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Hiány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<sst xmlns="http://schemas.openxmlformats.org/spreadsheetml/2006/main" count="37" uniqueCount="34">
  <si>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Személyi</t>
  </si>
  <si>
    <t>Járulék</t>
  </si>
  <si>
    <t>Dologi</t>
  </si>
  <si>
    <t>Felhalmozási</t>
  </si>
  <si>
    <t>Főösszeg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</si>
  <si>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</si>
  <si>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</si>
  <si>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</si>
  <si>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</si>
  <si>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</si>
  <si>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</si>
  <si>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</si>
  <si>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</si>
  <si>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Költségvetési hiány részletezése</t>
  </si>
  <si>
    <t>Hiány/Többletű</t>
  </si>
  <si>
    <t>Intézmény finanszírozás</t>
  </si>
  <si>
    <t>Költségvetési főösszeg</t>
  </si>
  <si>
    <t>Finanszírozási műveletek</t>
  </si>
  <si>
    <t>Polgármesteri Hivatal:</t>
  </si>
  <si>
    <t>Gondozási Központ:</t>
  </si>
  <si>
    <t>Pénzforgalmi főösszeg</t>
  </si>
  <si>
    <t>Önkormányzat összesen</t>
  </si>
  <si>
    <t>Kiadások</t>
  </si>
  <si>
    <t>Ellátottak pénzbeli juttatásai</t>
  </si>
  <si>
    <t>Egyéb működési célú  kiadások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</si>
  <si>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</si>
  <si>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</si>
  <si>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</si>
  <si>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</si>
  <si>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</si>
  <si>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</si>
  <si>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Óvoda:</t>
  </si>
  <si>
    <t>- hiány /többlet</t>
  </si>
  <si>
    <t xml:space="preserve">2. számú melléklet  a  2/2014. (II. 27.) önkormányzati rendelethez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</si>
</sst>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18" borderId="29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31" xfId="0" applyFill="1" applyBorder="1" applyAlignment="1">
      <alignment/>
    </xf>
    <xf numFmtId="0" fontId="0" fillId="18" borderId="32" xfId="0" applyFill="1" applyBorder="1" applyAlignment="1">
      <alignment/>
    </xf>
    <xf numFmtId="0" fontId="1" fillId="18" borderId="22" xfId="0" applyFont="1" applyFill="1" applyBorder="1" applyAlignment="1">
      <alignment/>
    </xf>
    <xf numFmtId="0" fontId="1" fillId="18" borderId="26" xfId="0" applyFont="1" applyFill="1" applyBorder="1" applyAlignment="1">
      <alignment/>
    </xf>
    <xf numFmtId="0" fontId="1" fillId="18" borderId="33" xfId="0" applyFont="1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34" xfId="0" applyFill="1" applyBorder="1" applyAlignment="1">
      <alignment/>
    </xf>
    <xf numFmtId="0" fontId="1" fillId="18" borderId="35" xfId="0" applyFont="1" applyFill="1" applyBorder="1" applyAlignment="1">
      <alignment/>
    </xf>
    <xf numFmtId="0" fontId="0" fillId="18" borderId="36" xfId="0" applyFill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3" xfId="0" applyBorder="1" applyAlignment="1">
      <alignment/>
    </xf>
    <xf numFmtId="0" fontId="1" fillId="18" borderId="44" xfId="0" applyFont="1" applyFill="1" applyBorder="1" applyAlignment="1">
      <alignment/>
    </xf>
    <xf numFmtId="0" fontId="1" fillId="18" borderId="45" xfId="0" applyFont="1" applyFill="1" applyBorder="1" applyAlignment="1">
      <alignment/>
    </xf>
    <xf numFmtId="0" fontId="1" fillId="18" borderId="46" xfId="0" applyFont="1" applyFill="1" applyBorder="1" applyAlignment="1">
      <alignment/>
    </xf>
    <xf numFmtId="0" fontId="0" fillId="18" borderId="44" xfId="0" applyFont="1" applyFill="1" applyBorder="1" applyAlignment="1">
      <alignment/>
    </xf>
    <xf numFmtId="0" fontId="0" fillId="18" borderId="47" xfId="0" applyFont="1" applyFill="1" applyBorder="1" applyAlignment="1">
      <alignment/>
    </xf>
    <xf numFmtId="0" fontId="0" fillId="18" borderId="48" xfId="0" applyFont="1" applyFill="1" applyBorder="1" applyAlignment="1">
      <alignment/>
    </xf>
    <xf numFmtId="0" fontId="1" fillId="18" borderId="4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18" borderId="22" xfId="0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18" borderId="5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18" borderId="62" xfId="0" applyFont="1" applyFill="1" applyBorder="1" applyAlignment="1">
      <alignment/>
    </xf>
    <xf numFmtId="0" fontId="1" fillId="18" borderId="63" xfId="0" applyFont="1" applyFill="1" applyBorder="1" applyAlignment="1">
      <alignment/>
    </xf>
    <xf numFmtId="0" fontId="1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2" xfId="0" applyFont="1" applyBorder="1" applyAlignment="1" quotePrefix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75" xfId="0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4.421875" style="0" customWidth="1"/>
    <col min="2" max="2" width="10.421875" style="0" customWidth="1"/>
    <col min="3" max="3" width="10.140625" style="0" customWidth="1"/>
    <col min="4" max="4" width="12.421875" style="0" customWidth="1"/>
    <col min="5" max="5" width="10.421875" style="0" customWidth="1"/>
    <col min="6" max="6" width="10.57421875" style="0" customWidth="1"/>
    <col min="7" max="7" width="13.8515625" style="0" customWidth="1"/>
    <col min="10" max="10" width="13.140625" style="0" customWidth="1"/>
  </cols>
  <sheetData>
    <row r="1" spans="1:10" ht="12.7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3.5" thickBo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4:7" ht="14.25" thickBot="1" thickTop="1">
      <c r="D3" s="3" t="s">
        <v>5</v>
      </c>
      <c r="E3" s="5"/>
      <c r="F3" s="7">
        <v>607560</v>
      </c>
      <c r="G3" s="4"/>
    </row>
    <row r="4" spans="4:7" ht="12.75">
      <c r="D4" s="1" t="s">
        <v>22</v>
      </c>
      <c r="E4" s="6"/>
      <c r="F4" s="8"/>
      <c r="G4" s="2"/>
    </row>
    <row r="5" spans="4:7" ht="12.75">
      <c r="D5" s="1" t="s">
        <v>0</v>
      </c>
      <c r="E5" s="6"/>
      <c r="F5" s="8"/>
      <c r="G5" s="2">
        <v>233575</v>
      </c>
    </row>
    <row r="6" spans="4:7" ht="12.75">
      <c r="D6" s="1" t="s">
        <v>1</v>
      </c>
      <c r="E6" s="6"/>
      <c r="F6" s="8"/>
      <c r="G6" s="2">
        <v>52064</v>
      </c>
    </row>
    <row r="7" spans="4:7" ht="12.75">
      <c r="D7" s="1" t="s">
        <v>2</v>
      </c>
      <c r="E7" s="6"/>
      <c r="F7" s="8"/>
      <c r="G7" s="2">
        <v>143075</v>
      </c>
    </row>
    <row r="8" spans="4:7" ht="29.25" customHeight="1">
      <c r="D8" s="76" t="s">
        <v>23</v>
      </c>
      <c r="E8" s="77"/>
      <c r="F8" s="8"/>
      <c r="G8" s="43">
        <v>77736</v>
      </c>
    </row>
    <row r="9" spans="4:7" ht="29.25" customHeight="1">
      <c r="D9" s="76" t="s">
        <v>24</v>
      </c>
      <c r="E9" s="77"/>
      <c r="F9" s="8"/>
      <c r="G9" s="43">
        <v>10080</v>
      </c>
    </row>
    <row r="10" spans="4:7" ht="15" customHeight="1">
      <c r="D10" s="41" t="s">
        <v>25</v>
      </c>
      <c r="E10" s="42"/>
      <c r="F10" s="8"/>
      <c r="G10" s="43">
        <v>72629</v>
      </c>
    </row>
    <row r="11" spans="4:7" ht="12.75">
      <c r="D11" s="1" t="s">
        <v>26</v>
      </c>
      <c r="E11" s="6"/>
      <c r="F11" s="8"/>
      <c r="G11" s="44">
        <v>18794</v>
      </c>
    </row>
    <row r="12" spans="4:7" ht="12.75">
      <c r="D12" s="1" t="s">
        <v>27</v>
      </c>
      <c r="E12" s="6"/>
      <c r="F12" s="8"/>
      <c r="G12" s="2">
        <v>34365</v>
      </c>
    </row>
    <row r="13" spans="4:7" ht="13.5" thickBot="1">
      <c r="D13" s="10"/>
      <c r="E13" s="12"/>
      <c r="F13" s="21">
        <f>SUM(F3:F11)</f>
        <v>607560</v>
      </c>
      <c r="G13" s="20">
        <f>SUM(G5:G12)</f>
        <v>642318</v>
      </c>
    </row>
    <row r="14" spans="4:7" ht="12.75">
      <c r="D14" s="9" t="s">
        <v>14</v>
      </c>
      <c r="E14" s="11"/>
      <c r="F14" s="22">
        <f>(G13-F13)</f>
        <v>34758</v>
      </c>
      <c r="G14" s="23"/>
    </row>
    <row r="15" spans="4:7" ht="13.5" thickBot="1">
      <c r="D15" s="68" t="s">
        <v>4</v>
      </c>
      <c r="E15" s="69"/>
      <c r="F15" s="70">
        <f>SUM(F13:F14)</f>
        <v>642318</v>
      </c>
      <c r="G15" s="71">
        <f>SUM(G13:G14)</f>
        <v>642318</v>
      </c>
    </row>
    <row r="16" ht="14.25" thickBot="1" thickTop="1"/>
    <row r="17" spans="1:10" ht="12.75">
      <c r="A17" s="80" t="s">
        <v>6</v>
      </c>
      <c r="B17" s="82" t="s">
        <v>7</v>
      </c>
      <c r="C17" s="74" t="s">
        <v>8</v>
      </c>
      <c r="D17" s="78" t="s">
        <v>3</v>
      </c>
      <c r="E17" s="72" t="s">
        <v>9</v>
      </c>
      <c r="F17" s="74" t="s">
        <v>10</v>
      </c>
      <c r="G17" s="78" t="s">
        <v>3</v>
      </c>
      <c r="H17" s="85" t="s">
        <v>32</v>
      </c>
      <c r="I17" s="87" t="s">
        <v>10</v>
      </c>
      <c r="J17" s="89" t="s">
        <v>12</v>
      </c>
    </row>
    <row r="18" spans="1:10" ht="13.5" thickBot="1">
      <c r="A18" s="81"/>
      <c r="B18" s="83"/>
      <c r="C18" s="75"/>
      <c r="D18" s="79"/>
      <c r="E18" s="73"/>
      <c r="F18" s="75"/>
      <c r="G18" s="79"/>
      <c r="H18" s="86"/>
      <c r="I18" s="88"/>
      <c r="J18" s="90"/>
    </row>
    <row r="19" spans="1:10" ht="14.25" customHeight="1">
      <c r="A19" s="36" t="s">
        <v>11</v>
      </c>
      <c r="B19" s="37">
        <f>SUM(C19:D19)</f>
        <v>576577</v>
      </c>
      <c r="C19" s="38">
        <v>486656</v>
      </c>
      <c r="D19" s="39">
        <v>89921</v>
      </c>
      <c r="E19" s="45">
        <f>SUM(F19:G19)</f>
        <v>395060</v>
      </c>
      <c r="F19" s="38">
        <v>269564</v>
      </c>
      <c r="G19" s="39">
        <v>125496</v>
      </c>
      <c r="H19" s="45">
        <f aca="true" t="shared" si="0" ref="H19:J22">(B19-E19)</f>
        <v>181517</v>
      </c>
      <c r="I19" s="48">
        <f t="shared" si="0"/>
        <v>217092</v>
      </c>
      <c r="J19" s="49">
        <f t="shared" si="0"/>
        <v>-35575</v>
      </c>
    </row>
    <row r="20" spans="1:10" ht="14.25" customHeight="1">
      <c r="A20" s="15" t="s">
        <v>28</v>
      </c>
      <c r="B20" s="24">
        <f>SUM(C20:D20)</f>
        <v>115</v>
      </c>
      <c r="C20" s="13">
        <v>115</v>
      </c>
      <c r="D20" s="14">
        <v>0</v>
      </c>
      <c r="E20" s="46">
        <f>SUM(F20:G20)</f>
        <v>118626</v>
      </c>
      <c r="F20" s="13">
        <v>118499</v>
      </c>
      <c r="G20" s="14">
        <v>127</v>
      </c>
      <c r="H20" s="45">
        <f aca="true" t="shared" si="1" ref="H20:J21">(B20-E20)</f>
        <v>-118511</v>
      </c>
      <c r="I20" s="48">
        <f t="shared" si="1"/>
        <v>-118384</v>
      </c>
      <c r="J20" s="50">
        <f t="shared" si="1"/>
        <v>-127</v>
      </c>
    </row>
    <row r="21" spans="1:10" ht="14.25" customHeight="1">
      <c r="A21" s="16" t="s">
        <v>29</v>
      </c>
      <c r="B21" s="25">
        <f>SUM(C21:D21)</f>
        <v>30041</v>
      </c>
      <c r="C21" s="17">
        <v>30041</v>
      </c>
      <c r="D21" s="18">
        <v>0</v>
      </c>
      <c r="E21" s="47">
        <f>SUM(F21:G21)</f>
        <v>79121</v>
      </c>
      <c r="F21" s="17">
        <v>78956</v>
      </c>
      <c r="G21" s="18">
        <v>165</v>
      </c>
      <c r="H21" s="45">
        <f t="shared" si="1"/>
        <v>-49080</v>
      </c>
      <c r="I21" s="48">
        <f t="shared" si="1"/>
        <v>-48915</v>
      </c>
      <c r="J21" s="64">
        <f t="shared" si="1"/>
        <v>-165</v>
      </c>
    </row>
    <row r="22" spans="1:10" ht="14.25" customHeight="1" thickBot="1">
      <c r="A22" s="15" t="s">
        <v>30</v>
      </c>
      <c r="B22" s="24">
        <f>SUM(C22:D22)</f>
        <v>827</v>
      </c>
      <c r="C22" s="13">
        <v>827</v>
      </c>
      <c r="D22" s="14">
        <v>0</v>
      </c>
      <c r="E22" s="46">
        <f>SUM(F22:G22)</f>
        <v>49511</v>
      </c>
      <c r="F22" s="13">
        <v>49511</v>
      </c>
      <c r="G22" s="14">
        <v>0</v>
      </c>
      <c r="H22" s="45">
        <f t="shared" si="0"/>
        <v>-48684</v>
      </c>
      <c r="I22" s="48">
        <f t="shared" si="0"/>
        <v>-48684</v>
      </c>
      <c r="J22" s="50">
        <f t="shared" si="0"/>
        <v>0</v>
      </c>
    </row>
    <row r="23" spans="1:10" ht="14.25" customHeight="1" thickBot="1">
      <c r="A23" s="19" t="s">
        <v>16</v>
      </c>
      <c r="B23" s="26">
        <f aca="true" t="shared" si="2" ref="B23:J23">SUM(B19:B22)</f>
        <v>607560</v>
      </c>
      <c r="C23" s="27">
        <f t="shared" si="2"/>
        <v>517639</v>
      </c>
      <c r="D23" s="28">
        <f t="shared" si="2"/>
        <v>89921</v>
      </c>
      <c r="E23" s="29">
        <f t="shared" si="2"/>
        <v>642318</v>
      </c>
      <c r="F23" s="27">
        <f t="shared" si="2"/>
        <v>516530</v>
      </c>
      <c r="G23" s="28">
        <f t="shared" si="2"/>
        <v>125788</v>
      </c>
      <c r="H23" s="29">
        <f t="shared" si="2"/>
        <v>-34758</v>
      </c>
      <c r="I23" s="27">
        <f t="shared" si="2"/>
        <v>1109</v>
      </c>
      <c r="J23" s="30">
        <f t="shared" si="2"/>
        <v>-35867</v>
      </c>
    </row>
    <row r="24" spans="1:10" ht="12.75">
      <c r="A24" s="32"/>
      <c r="B24" s="31"/>
      <c r="C24" s="31"/>
      <c r="D24" s="63">
        <v>0</v>
      </c>
      <c r="E24" s="31"/>
      <c r="F24" s="31"/>
      <c r="G24" s="31"/>
      <c r="H24" s="31"/>
      <c r="I24" s="31"/>
      <c r="J24" s="6"/>
    </row>
    <row r="25" spans="1:10" ht="12.75">
      <c r="A25" s="33" t="s">
        <v>17</v>
      </c>
      <c r="B25" s="24">
        <f>SUM(H23)*-1</f>
        <v>34758</v>
      </c>
      <c r="C25" s="13"/>
      <c r="D25" s="13"/>
      <c r="E25" s="46">
        <f>SUM(F25:G25)</f>
        <v>0</v>
      </c>
      <c r="F25" s="13">
        <v>0</v>
      </c>
      <c r="G25" s="13">
        <v>0</v>
      </c>
      <c r="H25" s="31"/>
      <c r="I25" s="31"/>
      <c r="J25" s="6"/>
    </row>
    <row r="26" spans="1:10" ht="12.75">
      <c r="A26" s="40" t="s">
        <v>20</v>
      </c>
      <c r="B26" s="24">
        <f>SUM(B23:B25)</f>
        <v>642318</v>
      </c>
      <c r="C26" s="52"/>
      <c r="D26" s="52"/>
      <c r="E26" s="24">
        <f>SUM(E23:E25)</f>
        <v>642318</v>
      </c>
      <c r="F26" s="31"/>
      <c r="G26" s="31"/>
      <c r="H26" s="31"/>
      <c r="I26" s="31"/>
      <c r="J26" s="6"/>
    </row>
    <row r="27" spans="1:10" ht="12.75">
      <c r="A27" s="32"/>
      <c r="B27" s="31"/>
      <c r="C27" s="31"/>
      <c r="D27" s="31"/>
      <c r="E27" s="31"/>
      <c r="F27" s="31"/>
      <c r="G27" s="56" t="s">
        <v>15</v>
      </c>
      <c r="H27" s="57"/>
      <c r="I27" s="59">
        <f>SUM(I28:I30)</f>
        <v>216275</v>
      </c>
      <c r="J27" s="6"/>
    </row>
    <row r="28" spans="1:10" ht="12.75">
      <c r="A28" s="33" t="s">
        <v>15</v>
      </c>
      <c r="B28" s="59">
        <f>SUM(I27)</f>
        <v>216275</v>
      </c>
      <c r="C28" s="31"/>
      <c r="D28" s="31"/>
      <c r="E28" s="31"/>
      <c r="F28" s="31"/>
      <c r="G28" s="53" t="s">
        <v>18</v>
      </c>
      <c r="H28" s="31"/>
      <c r="I28" s="58">
        <f>SUM(H20)*(-1)</f>
        <v>118511</v>
      </c>
      <c r="J28" s="6"/>
    </row>
    <row r="29" spans="1:10" ht="12.75">
      <c r="A29" s="65"/>
      <c r="B29" s="66"/>
      <c r="C29" s="31"/>
      <c r="D29" s="31"/>
      <c r="E29" s="31"/>
      <c r="F29" s="31"/>
      <c r="G29" s="53" t="s">
        <v>19</v>
      </c>
      <c r="H29" s="31"/>
      <c r="I29" s="58">
        <f>SUM(H21)*(-1)</f>
        <v>49080</v>
      </c>
      <c r="J29" s="6"/>
    </row>
    <row r="30" spans="1:10" ht="12.75">
      <c r="A30" s="65"/>
      <c r="B30" s="66"/>
      <c r="C30" s="31"/>
      <c r="D30" s="31"/>
      <c r="E30" s="31"/>
      <c r="F30" s="31"/>
      <c r="G30" s="54" t="s">
        <v>31</v>
      </c>
      <c r="H30" s="55"/>
      <c r="I30" s="58">
        <f>SUM(H22)*(-1)</f>
        <v>48684</v>
      </c>
      <c r="J30" s="6"/>
    </row>
    <row r="31" spans="1:10" ht="13.5" thickBot="1">
      <c r="A31" s="60" t="s">
        <v>21</v>
      </c>
      <c r="B31" s="51">
        <f>SUM(B26,B28)</f>
        <v>858593</v>
      </c>
      <c r="C31" s="61"/>
      <c r="D31" s="61"/>
      <c r="E31" s="62"/>
      <c r="F31" s="34"/>
      <c r="G31" s="34"/>
      <c r="H31" s="34"/>
      <c r="I31" s="67"/>
      <c r="J31" s="35"/>
    </row>
  </sheetData>
  <sheetProtection/>
  <mergeCells count="14">
    <mergeCell ref="A17:A18"/>
    <mergeCell ref="B17:B18"/>
    <mergeCell ref="A1:J1"/>
    <mergeCell ref="A2:J2"/>
    <mergeCell ref="C17:C18"/>
    <mergeCell ref="H17:H18"/>
    <mergeCell ref="I17:I18"/>
    <mergeCell ref="J17:J18"/>
    <mergeCell ref="D8:E8"/>
    <mergeCell ref="D17:D18"/>
    <mergeCell ref="E17:E18"/>
    <mergeCell ref="F17:F18"/>
    <mergeCell ref="D9:E9"/>
    <mergeCell ref="G17:G1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Müller Ferenc</cp:lastModifiedBy>
  <cp:lastPrinted>2014-01-31T07:12:57Z</cp:lastPrinted>
  <dcterms:modified xsi:type="dcterms:W3CDTF">2014-02-27T07:06:44Z</dcterms:modified>
  <cp:category/>
  <cp:version/>
  <cp:contentType/>
  <cp:contentStatus/>
</cp:coreProperties>
</file>