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6" activeTab="0"/>
  </bookViews>
  <sheets>
    <sheet name="Munka2" sheetId="1" r:id="rId1"/>
    <sheet name="Munka1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<sst xmlns="http://schemas.openxmlformats.org/spreadsheetml/2006/main" count="126" uniqueCount="123">
  <si>
    <t>Ifjúság-egészségügyi gondozás</t>
  </si>
  <si>
    <t>Összesen</t>
  </si>
  <si>
    <t>Központi költségvetési befizetések</t>
  </si>
  <si>
    <t>Közutak, hidak, alagutak üzemeltetése</t>
  </si>
  <si>
    <t>Lakóingatlan bérbeadása, üzemeltetése</t>
  </si>
  <si>
    <t>Nem lakóingatlan bérbeadása, üzemelt.</t>
  </si>
  <si>
    <t>Országgyűlési képviselőválasztás</t>
  </si>
  <si>
    <t>Önkormányzati képviselőválasztás</t>
  </si>
  <si>
    <t>EUI parlamenti képviselőválasztás</t>
  </si>
  <si>
    <t>Országos és helyi népszavazás</t>
  </si>
  <si>
    <t>Nemzeti ünnepek programjai</t>
  </si>
  <si>
    <t>Kiemelt állami és önkorm.rendezvények</t>
  </si>
  <si>
    <t xml:space="preserve">Közvilágítás </t>
  </si>
  <si>
    <t>Város-, községgazdálkodási szolg.</t>
  </si>
  <si>
    <t>Család- és nővédelmi eü.gondozás</t>
  </si>
  <si>
    <t>Szociális étkeztetés</t>
  </si>
  <si>
    <t>Házi segítségnyújtás</t>
  </si>
  <si>
    <t>Családsegítés</t>
  </si>
  <si>
    <t>Önkormányzati ifjúsági kezdeményezések</t>
  </si>
  <si>
    <t>Idősügyi önkormányzati kezdeményezések</t>
  </si>
  <si>
    <t>Civil szervezetek működési támogatása</t>
  </si>
  <si>
    <t>Civil szervezetek program- és egyéb tám.</t>
  </si>
  <si>
    <t>Civil szféra megerősítését segítő egyéb tev.</t>
  </si>
  <si>
    <t>Közfoglalkoztatás</t>
  </si>
  <si>
    <t>Könyvtári állomány gyarapítása, nyilvánt.</t>
  </si>
  <si>
    <t>Könyvtári szolgáltatások</t>
  </si>
  <si>
    <t>Közmű.int., közösségi színterek műk.</t>
  </si>
  <si>
    <t>Sportlétesítmények műk. és fejlesztése</t>
  </si>
  <si>
    <t>Iskolai, diáksport-tevékenység</t>
  </si>
  <si>
    <t>Szabadidősport tev.támogatása</t>
  </si>
  <si>
    <t>Köztemető-fenntartás és működtetés</t>
  </si>
  <si>
    <t>Szem.jutt.</t>
  </si>
  <si>
    <t>Járulékok</t>
  </si>
  <si>
    <t>Kisebbségi önk. Választások</t>
  </si>
  <si>
    <t>Rendszeres szociális segély</t>
  </si>
  <si>
    <t>Lakásfenntartási támogatás normatív alapon</t>
  </si>
  <si>
    <t>Ápolási díj alanyi jogon</t>
  </si>
  <si>
    <t>Rendszeres gyermekvédelmi pénzbeli ellátás</t>
  </si>
  <si>
    <t>Kiegészítő gyermekvédelmi támogatás</t>
  </si>
  <si>
    <t>Óvodáztatási támogatás</t>
  </si>
  <si>
    <t>Átmeneti segély</t>
  </si>
  <si>
    <t>Temetési segély</t>
  </si>
  <si>
    <t>Rendkívüli gyermekvédelmi támogatás</t>
  </si>
  <si>
    <t>Mozgáskorlátozottak közlekedési támogatása</t>
  </si>
  <si>
    <t>Egyéb önkormányzati eseti pénzbeli ellátások</t>
  </si>
  <si>
    <t>Közgyógyellátás</t>
  </si>
  <si>
    <t>Köztemetés</t>
  </si>
  <si>
    <t>Finanszírozási műveletek</t>
  </si>
  <si>
    <t>Önkormányzatok elszámolásai</t>
  </si>
  <si>
    <t>Helyi természetbeni ellátások</t>
  </si>
  <si>
    <t>Múzeumi tevékenység</t>
  </si>
  <si>
    <t>Önkormányzati igazgatás</t>
  </si>
  <si>
    <t>Mez6őőri szolgálat</t>
  </si>
  <si>
    <t>Óvodai étkeztetés</t>
  </si>
  <si>
    <t>Iskolai étkeztetés</t>
  </si>
  <si>
    <t>Vendég étkeztetés</t>
  </si>
  <si>
    <t>Háziorvosi rendelő fenntartási költségei</t>
  </si>
  <si>
    <t>Skoda kiadásai</t>
  </si>
  <si>
    <t>Multicar kiadásai</t>
  </si>
  <si>
    <t>Traktor kiadásai</t>
  </si>
  <si>
    <t>Települési vízellátás</t>
  </si>
  <si>
    <t>Hulladék kezelés</t>
  </si>
  <si>
    <t>Karbantartás</t>
  </si>
  <si>
    <t>Egyházak támogatása</t>
  </si>
  <si>
    <t>Étkeztetés</t>
  </si>
  <si>
    <t>Nem intézményi formában ellátott feladatok kiadásai kiemelt előirányzatonként</t>
  </si>
  <si>
    <t>Szociális célú tüzifa vásárlás</t>
  </si>
  <si>
    <t>Dologi kiadások</t>
  </si>
  <si>
    <t>Egyéb műk. célú kiadások</t>
  </si>
  <si>
    <t>Általános tartalék</t>
  </si>
  <si>
    <t>Ellátottak pénzbeli jutt.</t>
  </si>
  <si>
    <t>Intézmény-finansz.</t>
  </si>
  <si>
    <t>Műk. célú tám. áht-on belül</t>
  </si>
  <si>
    <t>Működési célú tám. áht-on kívül</t>
  </si>
  <si>
    <t>Foglalkoztatást helyettesítő támogatás</t>
  </si>
  <si>
    <t>Be-ruházások</t>
  </si>
  <si>
    <t>Egyéb fel-halmozási kiadások</t>
  </si>
  <si>
    <t>Fel-újítások</t>
  </si>
  <si>
    <t>2014.  évben</t>
  </si>
  <si>
    <t>Kormányzati funkció</t>
  </si>
  <si>
    <t>Rovat</t>
  </si>
  <si>
    <t>Törvény szerinti illetmények, munkabérek (K1101)</t>
  </si>
  <si>
    <t>Személyi juttatások összesen (K1)</t>
  </si>
  <si>
    <t>Munkaadót terhelő járulékok és szociális hozzájárulási adó (K2)</t>
  </si>
  <si>
    <t>Szakmai anyagok beszerzése (K311)</t>
  </si>
  <si>
    <t>Üzemeltetési anyagok beszerzése (K312)</t>
  </si>
  <si>
    <t>Készletbeszerzés összesen (K31)</t>
  </si>
  <si>
    <t>Egyéb kommunikációs szolgáltatások (K322)</t>
  </si>
  <si>
    <t>Kommunikációs szolgáltatások összesen (K32)</t>
  </si>
  <si>
    <t>Közüzemi díjak (K331)</t>
  </si>
  <si>
    <t>Karbantartási és kisjavítási szolg. (K334)</t>
  </si>
  <si>
    <t>Egyéb szolgáltatások (K337)</t>
  </si>
  <si>
    <t>Szolgáltatási kiadások összesen (K33)</t>
  </si>
  <si>
    <t>Egyéb dologi kiadások (K355)</t>
  </si>
  <si>
    <t>Dologi kiadások összesen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</si>
  <si>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</si>
  <si>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</si>
  <si>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</si>
  <si>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</si>
  <si>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</si>
  <si>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Finanszírozási kiadások (K9)</t>
  </si>
  <si>
    <t>Költségvetési kiadások (K1-K9)</t>
  </si>
  <si>
    <t>Béren kívüli juttatások (K1107)</t>
  </si>
  <si>
    <t>Bérleti díjak</t>
  </si>
  <si>
    <t>Kiküldetés (K341)</t>
  </si>
  <si>
    <t>Géderlaki Közös Önkormányzati Hivatal</t>
  </si>
  <si>
    <t>011130</t>
  </si>
  <si>
    <t>Önkormányzatok és önkormányzati hivatalok jogalkotó és általános igazgatási tevékenysége</t>
  </si>
  <si>
    <t>013210</t>
  </si>
  <si>
    <t>Átfogó tervezési és statisztikai szolgáltatások</t>
  </si>
  <si>
    <t>016010</t>
  </si>
  <si>
    <t>Országgyűlési, önkormányzati és euróai parlamenti képviselőválasztásokhoz kapcsolódó tevékenységek</t>
  </si>
  <si>
    <t>016030</t>
  </si>
  <si>
    <t>Országos és helyi népszavazással kapcsolatos tevékenységek</t>
  </si>
  <si>
    <t>Egyéb juttatás (K1113)</t>
  </si>
  <si>
    <t>Informatikai szolgáltatások (321)</t>
  </si>
  <si>
    <t>Szakmai tevékenységet segítő szolgáltatások (K336)</t>
  </si>
  <si>
    <t>Egyéb külső személyi juttatások (K123)</t>
  </si>
  <si>
    <t>Előzetesen felszámított ÁFA (K351)</t>
  </si>
  <si>
    <t>Jutalom (K1102)</t>
  </si>
  <si>
    <t>2019. évi költségvetési kiadások kiemelt előirányzatok kormányzati funkció szerinti részletezése</t>
  </si>
  <si>
    <t>Közlekedési költségtérítés</t>
  </si>
  <si>
    <t>Egyéb költségtérítés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</si>
</sst>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 quotePrefix="1">
      <alignment horizontal="center"/>
    </xf>
    <xf numFmtId="0" fontId="14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Layout" zoomScaleNormal="140" workbookViewId="0" topLeftCell="A1">
      <selection activeCell="B30" sqref="B30"/>
    </sheetView>
  </sheetViews>
  <sheetFormatPr defaultColWidth="9.140625" defaultRowHeight="15"/>
  <cols>
    <col min="1" max="1" width="51.28125" style="21" customWidth="1"/>
    <col min="2" max="2" width="14.140625" style="21" customWidth="1"/>
    <col min="3" max="3" width="12.8515625" style="21" customWidth="1"/>
    <col min="4" max="5" width="14.421875" style="21" customWidth="1"/>
    <col min="6" max="6" width="15.140625" style="21" customWidth="1"/>
    <col min="7" max="16384" width="9.140625" style="21" customWidth="1"/>
  </cols>
  <sheetData>
    <row r="1" spans="1:6" ht="15">
      <c r="A1" s="32" t="s">
        <v>105</v>
      </c>
      <c r="B1" s="32"/>
      <c r="C1" s="32"/>
      <c r="D1" s="32"/>
      <c r="E1" s="32"/>
      <c r="F1" s="32"/>
    </row>
    <row r="2" spans="1:6" ht="15">
      <c r="A2" s="32" t="s">
        <v>120</v>
      </c>
      <c r="B2" s="32"/>
      <c r="C2" s="32"/>
      <c r="D2" s="32"/>
      <c r="E2" s="32"/>
      <c r="F2" s="32"/>
    </row>
    <row r="3" spans="1:6" ht="13.5">
      <c r="A3" s="33"/>
      <c r="B3" s="33"/>
      <c r="C3" s="33"/>
      <c r="D3" s="33"/>
      <c r="E3" s="33"/>
      <c r="F3" s="33"/>
    </row>
    <row r="4" spans="1:6" ht="15">
      <c r="A4" s="23" t="s">
        <v>79</v>
      </c>
      <c r="B4" s="24" t="s">
        <v>106</v>
      </c>
      <c r="C4" s="24" t="s">
        <v>108</v>
      </c>
      <c r="D4" s="24" t="s">
        <v>110</v>
      </c>
      <c r="E4" s="24" t="s">
        <v>112</v>
      </c>
      <c r="F4" s="30" t="s">
        <v>1</v>
      </c>
    </row>
    <row r="5" spans="1:6" ht="132" customHeight="1">
      <c r="A5" s="26" t="s">
        <v>80</v>
      </c>
      <c r="B5" s="25" t="s">
        <v>107</v>
      </c>
      <c r="C5" s="25" t="s">
        <v>109</v>
      </c>
      <c r="D5" s="25" t="s">
        <v>111</v>
      </c>
      <c r="E5" s="25" t="s">
        <v>113</v>
      </c>
      <c r="F5" s="31"/>
    </row>
    <row r="6" spans="1:6" ht="27.75" customHeight="1">
      <c r="A6" s="27" t="s">
        <v>81</v>
      </c>
      <c r="B6" s="23">
        <v>38411000</v>
      </c>
      <c r="C6" s="23"/>
      <c r="D6" s="23"/>
      <c r="E6" s="23"/>
      <c r="F6" s="23">
        <f>SUM(B6:E6)</f>
        <v>38411000</v>
      </c>
    </row>
    <row r="7" spans="1:6" ht="27.75" customHeight="1">
      <c r="A7" s="27" t="s">
        <v>119</v>
      </c>
      <c r="B7" s="23">
        <v>0</v>
      </c>
      <c r="C7" s="23"/>
      <c r="D7" s="23"/>
      <c r="E7" s="23"/>
      <c r="F7" s="23">
        <f>SUM(B7:E7)</f>
        <v>0</v>
      </c>
    </row>
    <row r="8" spans="1:6" ht="27.75" customHeight="1">
      <c r="A8" s="27" t="s">
        <v>102</v>
      </c>
      <c r="B8" s="23">
        <v>1900000</v>
      </c>
      <c r="C8" s="23"/>
      <c r="D8" s="23"/>
      <c r="E8" s="23"/>
      <c r="F8" s="23">
        <f>SUM(B8:E8)</f>
        <v>1900000</v>
      </c>
    </row>
    <row r="9" spans="1:6" ht="27.75" customHeight="1">
      <c r="A9" s="27" t="s">
        <v>121</v>
      </c>
      <c r="B9" s="23">
        <v>145000</v>
      </c>
      <c r="C9" s="23"/>
      <c r="D9" s="23"/>
      <c r="E9" s="23"/>
      <c r="F9" s="23"/>
    </row>
    <row r="10" spans="1:6" ht="27.75" customHeight="1">
      <c r="A10" s="27" t="s">
        <v>122</v>
      </c>
      <c r="B10" s="23">
        <v>145000</v>
      </c>
      <c r="C10" s="23"/>
      <c r="D10" s="23"/>
      <c r="E10" s="23"/>
      <c r="F10" s="23"/>
    </row>
    <row r="11" spans="1:6" ht="27.75" customHeight="1">
      <c r="A11" s="27" t="s">
        <v>114</v>
      </c>
      <c r="B11" s="23"/>
      <c r="C11" s="23"/>
      <c r="D11" s="23"/>
      <c r="E11" s="23"/>
      <c r="F11" s="23">
        <f>SUM(B11:E11)</f>
        <v>0</v>
      </c>
    </row>
    <row r="12" spans="1:6" ht="27.75" customHeight="1">
      <c r="A12" s="27" t="s">
        <v>117</v>
      </c>
      <c r="B12" s="23">
        <v>750000</v>
      </c>
      <c r="C12" s="23"/>
      <c r="D12" s="23"/>
      <c r="E12" s="23"/>
      <c r="F12" s="23">
        <f>SUM(B12:E12)</f>
        <v>750000</v>
      </c>
    </row>
    <row r="13" spans="1:6" ht="27.75" customHeight="1">
      <c r="A13" s="28" t="s">
        <v>82</v>
      </c>
      <c r="B13" s="29">
        <f>SUM(B6:B12)</f>
        <v>41351000</v>
      </c>
      <c r="C13" s="29">
        <f>SUM(C6:C11)</f>
        <v>0</v>
      </c>
      <c r="D13" s="29">
        <f>SUM(D6:D11)</f>
        <v>0</v>
      </c>
      <c r="E13" s="29">
        <f>SUM(E6:E11)</f>
        <v>0</v>
      </c>
      <c r="F13" s="29">
        <f>SUM(F6:F12)</f>
        <v>41061000</v>
      </c>
    </row>
    <row r="14" spans="1:6" ht="27.75" customHeight="1">
      <c r="A14" s="22" t="s">
        <v>83</v>
      </c>
      <c r="B14" s="29">
        <v>8290000</v>
      </c>
      <c r="C14" s="29"/>
      <c r="D14" s="29"/>
      <c r="E14" s="29"/>
      <c r="F14" s="29">
        <f>SUM(B14:E14)</f>
        <v>8290000</v>
      </c>
    </row>
    <row r="15" spans="1:6" ht="27.75" customHeight="1">
      <c r="A15" s="27" t="s">
        <v>84</v>
      </c>
      <c r="B15" s="23">
        <v>130000</v>
      </c>
      <c r="C15" s="23"/>
      <c r="D15" s="23"/>
      <c r="E15" s="23"/>
      <c r="F15" s="23">
        <f>SUM(B15:E15)</f>
        <v>130000</v>
      </c>
    </row>
    <row r="16" spans="1:6" ht="27.75" customHeight="1">
      <c r="A16" s="27" t="s">
        <v>85</v>
      </c>
      <c r="B16" s="23">
        <v>1200000</v>
      </c>
      <c r="C16" s="23"/>
      <c r="D16" s="23">
        <v>0</v>
      </c>
      <c r="E16" s="23"/>
      <c r="F16" s="23">
        <f>SUM(B16:E16)</f>
        <v>1200000</v>
      </c>
    </row>
    <row r="17" spans="1:6" ht="27.75" customHeight="1">
      <c r="A17" s="22" t="s">
        <v>86</v>
      </c>
      <c r="B17" s="29">
        <f>B15+B16</f>
        <v>1330000</v>
      </c>
      <c r="C17" s="29">
        <f>C15+C16</f>
        <v>0</v>
      </c>
      <c r="D17" s="29">
        <f>D15+D16</f>
        <v>0</v>
      </c>
      <c r="E17" s="29">
        <f>E15+E16</f>
        <v>0</v>
      </c>
      <c r="F17" s="29">
        <f>SUM(B17:E17)</f>
        <v>1330000</v>
      </c>
    </row>
    <row r="18" spans="1:6" ht="27.75" customHeight="1">
      <c r="A18" s="27" t="s">
        <v>115</v>
      </c>
      <c r="B18" s="23">
        <v>300000</v>
      </c>
      <c r="C18" s="23"/>
      <c r="D18" s="23"/>
      <c r="E18" s="23"/>
      <c r="F18" s="23">
        <f aca="true" t="shared" si="0" ref="F18:F35">SUM(B18:C18)</f>
        <v>300000</v>
      </c>
    </row>
    <row r="19" spans="1:6" ht="27.75" customHeight="1">
      <c r="A19" s="27" t="s">
        <v>87</v>
      </c>
      <c r="B19" s="23">
        <v>100000</v>
      </c>
      <c r="C19" s="23"/>
      <c r="D19" s="23"/>
      <c r="E19" s="23"/>
      <c r="F19" s="23">
        <f t="shared" si="0"/>
        <v>100000</v>
      </c>
    </row>
    <row r="20" spans="1:6" ht="27.75" customHeight="1">
      <c r="A20" s="22" t="s">
        <v>88</v>
      </c>
      <c r="B20" s="29">
        <f>SUM(B18:B19)</f>
        <v>400000</v>
      </c>
      <c r="C20" s="29">
        <f>SUM(C19)</f>
        <v>0</v>
      </c>
      <c r="D20" s="29">
        <f>SUM(D19)</f>
        <v>0</v>
      </c>
      <c r="E20" s="29">
        <f>SUM(E19)</f>
        <v>0</v>
      </c>
      <c r="F20" s="29">
        <f t="shared" si="0"/>
        <v>400000</v>
      </c>
    </row>
    <row r="21" spans="1:6" ht="27.75" customHeight="1">
      <c r="A21" s="27" t="s">
        <v>89</v>
      </c>
      <c r="B21" s="23">
        <v>575000</v>
      </c>
      <c r="C21" s="23"/>
      <c r="D21" s="23"/>
      <c r="E21" s="23"/>
      <c r="F21" s="23">
        <f aca="true" t="shared" si="1" ref="F21:F26">SUM(B21:E21)</f>
        <v>575000</v>
      </c>
    </row>
    <row r="22" spans="1:6" ht="27.75" customHeight="1">
      <c r="A22" s="27" t="s">
        <v>103</v>
      </c>
      <c r="B22" s="23">
        <v>0</v>
      </c>
      <c r="C22" s="23"/>
      <c r="D22" s="23"/>
      <c r="E22" s="23"/>
      <c r="F22" s="23">
        <f t="shared" si="1"/>
        <v>0</v>
      </c>
    </row>
    <row r="23" spans="1:6" ht="27.75" customHeight="1">
      <c r="A23" s="27" t="s">
        <v>90</v>
      </c>
      <c r="B23" s="23">
        <v>450000</v>
      </c>
      <c r="C23" s="23"/>
      <c r="D23" s="23"/>
      <c r="E23" s="23"/>
      <c r="F23" s="23">
        <f t="shared" si="1"/>
        <v>450000</v>
      </c>
    </row>
    <row r="24" spans="1:6" ht="27.75" customHeight="1">
      <c r="A24" s="27" t="s">
        <v>116</v>
      </c>
      <c r="B24" s="23">
        <v>1350000</v>
      </c>
      <c r="C24" s="23"/>
      <c r="D24" s="23"/>
      <c r="E24" s="23"/>
      <c r="F24" s="23">
        <f t="shared" si="1"/>
        <v>1350000</v>
      </c>
    </row>
    <row r="25" spans="1:6" ht="27.75" customHeight="1">
      <c r="A25" s="27" t="s">
        <v>91</v>
      </c>
      <c r="B25" s="23">
        <v>2600000</v>
      </c>
      <c r="C25" s="23"/>
      <c r="D25" s="23"/>
      <c r="E25" s="23"/>
      <c r="F25" s="23">
        <f t="shared" si="1"/>
        <v>2600000</v>
      </c>
    </row>
    <row r="26" spans="1:6" ht="27.75" customHeight="1">
      <c r="A26" s="27" t="s">
        <v>118</v>
      </c>
      <c r="B26" s="23">
        <v>1120000</v>
      </c>
      <c r="C26" s="23"/>
      <c r="D26" s="23"/>
      <c r="E26" s="23"/>
      <c r="F26" s="23">
        <f t="shared" si="1"/>
        <v>1120000</v>
      </c>
    </row>
    <row r="27" spans="1:6" ht="27.75" customHeight="1">
      <c r="A27" s="22" t="s">
        <v>92</v>
      </c>
      <c r="B27" s="29">
        <f>SUM(B21:B26)</f>
        <v>6095000</v>
      </c>
      <c r="C27" s="29">
        <f>SUM(C21:C26)</f>
        <v>0</v>
      </c>
      <c r="D27" s="29">
        <f>SUM(D21:D26)</f>
        <v>0</v>
      </c>
      <c r="E27" s="29">
        <f>SUM(E21:E26)</f>
        <v>0</v>
      </c>
      <c r="F27" s="29">
        <f>SUM(B27:E27)</f>
        <v>6095000</v>
      </c>
    </row>
    <row r="28" spans="1:6" ht="27.75" customHeight="1">
      <c r="A28" s="27" t="s">
        <v>104</v>
      </c>
      <c r="B28" s="23">
        <v>1160000</v>
      </c>
      <c r="C28" s="23"/>
      <c r="D28" s="23"/>
      <c r="E28" s="23"/>
      <c r="F28" s="23">
        <f t="shared" si="0"/>
        <v>1160000</v>
      </c>
    </row>
    <row r="29" spans="1:6" ht="18" customHeight="1">
      <c r="A29" s="27" t="s">
        <v>93</v>
      </c>
      <c r="B29" s="23">
        <v>185000</v>
      </c>
      <c r="C29" s="23"/>
      <c r="D29" s="23"/>
      <c r="E29" s="23"/>
      <c r="F29" s="23">
        <f>SUM(B29:E29)</f>
        <v>185000</v>
      </c>
    </row>
    <row r="30" spans="1:6" ht="27.75" customHeight="1">
      <c r="A30" s="27" t="s">
        <v>94</v>
      </c>
      <c r="B30" s="22">
        <f>SUM(B27:B29,B20,B17)</f>
        <v>9170000</v>
      </c>
      <c r="C30" s="27">
        <f>SUM(C27:C29,C20,C17)</f>
        <v>0</v>
      </c>
      <c r="D30" s="27"/>
      <c r="E30" s="27">
        <f>SUM(E27:E29,E20,E17)</f>
        <v>0</v>
      </c>
      <c r="F30" s="29">
        <f>SUM(B30:E30)</f>
        <v>9170000</v>
      </c>
    </row>
    <row r="31" spans="1:6" ht="21.75" customHeight="1">
      <c r="A31" s="27" t="s">
        <v>95</v>
      </c>
      <c r="B31" s="23">
        <v>0</v>
      </c>
      <c r="C31" s="23">
        <v>0</v>
      </c>
      <c r="D31" s="23"/>
      <c r="E31" s="23"/>
      <c r="F31" s="23">
        <f t="shared" si="0"/>
        <v>0</v>
      </c>
    </row>
    <row r="32" spans="1:6" ht="21" customHeight="1">
      <c r="A32" s="27" t="s">
        <v>96</v>
      </c>
      <c r="B32" s="23">
        <v>0</v>
      </c>
      <c r="C32" s="23">
        <v>0</v>
      </c>
      <c r="D32" s="23"/>
      <c r="E32" s="23"/>
      <c r="F32" s="23">
        <f t="shared" si="0"/>
        <v>0</v>
      </c>
    </row>
    <row r="33" spans="1:6" ht="27.75" customHeight="1">
      <c r="A33" s="27" t="s">
        <v>97</v>
      </c>
      <c r="B33" s="23">
        <v>500000</v>
      </c>
      <c r="C33" s="23">
        <v>0</v>
      </c>
      <c r="D33" s="23"/>
      <c r="E33" s="23"/>
      <c r="F33" s="23">
        <f t="shared" si="0"/>
        <v>500000</v>
      </c>
    </row>
    <row r="34" spans="1:6" ht="16.5" customHeight="1">
      <c r="A34" s="27" t="s">
        <v>98</v>
      </c>
      <c r="B34" s="23">
        <v>0</v>
      </c>
      <c r="C34" s="23">
        <v>0</v>
      </c>
      <c r="D34" s="23"/>
      <c r="E34" s="23"/>
      <c r="F34" s="23">
        <f t="shared" si="0"/>
        <v>0</v>
      </c>
    </row>
    <row r="35" spans="1:6" ht="20.25" customHeight="1">
      <c r="A35" s="27" t="s">
        <v>99</v>
      </c>
      <c r="B35" s="23">
        <v>0</v>
      </c>
      <c r="C35" s="23">
        <v>0</v>
      </c>
      <c r="D35" s="23"/>
      <c r="E35" s="23"/>
      <c r="F35" s="23">
        <f t="shared" si="0"/>
        <v>0</v>
      </c>
    </row>
    <row r="36" spans="1:6" ht="17.25" customHeight="1">
      <c r="A36" s="27" t="s">
        <v>100</v>
      </c>
      <c r="B36" s="23">
        <v>0</v>
      </c>
      <c r="C36" s="23">
        <v>0</v>
      </c>
      <c r="D36" s="23"/>
      <c r="E36" s="23"/>
      <c r="F36" s="23">
        <v>0</v>
      </c>
    </row>
    <row r="37" spans="1:6" ht="27.75" customHeight="1">
      <c r="A37" s="22" t="s">
        <v>101</v>
      </c>
      <c r="B37" s="29">
        <f>SUM(B33,B30,B14,B13,)</f>
        <v>59311000</v>
      </c>
      <c r="C37" s="29">
        <f>SUM(C33,C30,C14,C13,)</f>
        <v>0</v>
      </c>
      <c r="D37" s="29">
        <f>SUM(D33,D30,D14,D13,)</f>
        <v>0</v>
      </c>
      <c r="E37" s="29">
        <f>SUM(E33,E30,E14,E13,)</f>
        <v>0</v>
      </c>
      <c r="F37" s="29">
        <f>SUM(F33,F30,F14,F13,)</f>
        <v>59021000</v>
      </c>
    </row>
  </sheetData>
  <sheetProtection/>
  <mergeCells count="4">
    <mergeCell ref="F4:F5"/>
    <mergeCell ref="A1:F1"/>
    <mergeCell ref="A2:F2"/>
    <mergeCell ref="A3:F3"/>
  </mergeCells>
  <printOptions/>
  <pageMargins left="0.6770833333333334" right="0.7395833333333334" top="0.78125" bottom="0.3937007874015748" header="0.31496062992125984" footer="0.31496062992125984"/>
  <pageSetup horizontalDpi="600" verticalDpi="600" orientation="portrait" paperSize="8" r:id="rId1"/>
  <headerFooter>
    <oddHeader>&amp;R1/2019. (II.27.) önkormányzati  rendelet
5.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view="pageLayout" workbookViewId="0" topLeftCell="A1">
      <selection activeCell="A13" sqref="A13"/>
    </sheetView>
  </sheetViews>
  <sheetFormatPr defaultColWidth="9.140625" defaultRowHeight="15"/>
  <cols>
    <col min="1" max="1" width="37.421875" style="1" bestFit="1" customWidth="1"/>
    <col min="2" max="2" width="8.00390625" style="3" bestFit="1" customWidth="1"/>
    <col min="3" max="3" width="8.421875" style="1" bestFit="1" customWidth="1"/>
    <col min="4" max="4" width="8.140625" style="1" bestFit="1" customWidth="1"/>
    <col min="5" max="5" width="9.421875" style="1" customWidth="1"/>
    <col min="6" max="6" width="8.421875" style="1" customWidth="1"/>
    <col min="7" max="7" width="9.421875" style="1" bestFit="1" customWidth="1"/>
    <col min="8" max="8" width="8.57421875" style="1" customWidth="1"/>
    <col min="9" max="9" width="8.57421875" style="1" bestFit="1" customWidth="1"/>
    <col min="10" max="10" width="8.8515625" style="1" customWidth="1"/>
    <col min="11" max="11" width="8.57421875" style="1" customWidth="1"/>
    <col min="12" max="12" width="10.140625" style="1" customWidth="1"/>
    <col min="13" max="13" width="9.140625" style="4" customWidth="1"/>
    <col min="14" max="16384" width="9.140625" style="1" customWidth="1"/>
  </cols>
  <sheetData>
    <row r="1" spans="1:14" ht="14.25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6"/>
    </row>
    <row r="2" spans="1:14" ht="14.25">
      <c r="A2" s="39" t="s">
        <v>78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6"/>
    </row>
    <row r="3" spans="1:14" ht="14.25">
      <c r="A3" s="5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8"/>
      <c r="N3" s="6"/>
    </row>
    <row r="4" spans="1:14" s="2" customFormat="1" ht="32.25" customHeight="1">
      <c r="A4" s="43"/>
      <c r="B4" s="34" t="s">
        <v>31</v>
      </c>
      <c r="C4" s="34" t="s">
        <v>32</v>
      </c>
      <c r="D4" s="34" t="s">
        <v>67</v>
      </c>
      <c r="E4" s="36" t="s">
        <v>68</v>
      </c>
      <c r="F4" s="37"/>
      <c r="G4" s="37"/>
      <c r="H4" s="38"/>
      <c r="I4" s="34" t="s">
        <v>69</v>
      </c>
      <c r="J4" s="34" t="s">
        <v>75</v>
      </c>
      <c r="K4" s="34" t="s">
        <v>77</v>
      </c>
      <c r="L4" s="34" t="s">
        <v>76</v>
      </c>
      <c r="M4" s="41" t="s">
        <v>1</v>
      </c>
      <c r="N4" s="9"/>
    </row>
    <row r="5" spans="1:14" s="2" customFormat="1" ht="72.75" customHeight="1">
      <c r="A5" s="44"/>
      <c r="B5" s="35"/>
      <c r="C5" s="35"/>
      <c r="D5" s="35"/>
      <c r="E5" s="10" t="s">
        <v>70</v>
      </c>
      <c r="F5" s="10" t="s">
        <v>72</v>
      </c>
      <c r="G5" s="10" t="s">
        <v>71</v>
      </c>
      <c r="H5" s="10" t="s">
        <v>73</v>
      </c>
      <c r="I5" s="35"/>
      <c r="J5" s="35"/>
      <c r="K5" s="35"/>
      <c r="L5" s="35"/>
      <c r="M5" s="42"/>
      <c r="N5" s="9"/>
    </row>
    <row r="6" spans="1:14" ht="14.25">
      <c r="A6" s="11" t="s">
        <v>60</v>
      </c>
      <c r="B6" s="12">
        <v>0</v>
      </c>
      <c r="C6" s="12">
        <v>0</v>
      </c>
      <c r="D6" s="13">
        <v>89</v>
      </c>
      <c r="E6" s="14">
        <v>0</v>
      </c>
      <c r="F6" s="14">
        <v>0</v>
      </c>
      <c r="G6" s="13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5">
        <f>SUM(B6:L6)</f>
        <v>89</v>
      </c>
      <c r="N6" s="6"/>
    </row>
    <row r="7" spans="1:14" ht="14.25">
      <c r="A7" s="11" t="s">
        <v>61</v>
      </c>
      <c r="B7" s="12">
        <v>0</v>
      </c>
      <c r="C7" s="12">
        <v>0</v>
      </c>
      <c r="D7" s="13">
        <v>712</v>
      </c>
      <c r="E7" s="14">
        <v>0</v>
      </c>
      <c r="F7" s="14">
        <v>0</v>
      </c>
      <c r="G7" s="13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5">
        <f aca="true" t="shared" si="0" ref="M7:M67">SUM(B7:L7)</f>
        <v>712</v>
      </c>
      <c r="N7" s="6"/>
    </row>
    <row r="8" spans="1:14" ht="14.25">
      <c r="A8" s="11" t="s">
        <v>3</v>
      </c>
      <c r="B8" s="12">
        <v>0</v>
      </c>
      <c r="C8" s="12">
        <v>0</v>
      </c>
      <c r="D8" s="13">
        <v>0</v>
      </c>
      <c r="E8" s="14">
        <v>0</v>
      </c>
      <c r="F8" s="14">
        <v>0</v>
      </c>
      <c r="G8" s="13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5">
        <f t="shared" si="0"/>
        <v>0</v>
      </c>
      <c r="N8" s="6"/>
    </row>
    <row r="9" spans="1:14" ht="14.25">
      <c r="A9" s="11" t="s">
        <v>4</v>
      </c>
      <c r="B9" s="12">
        <v>0</v>
      </c>
      <c r="C9" s="12">
        <v>0</v>
      </c>
      <c r="D9" s="13">
        <v>0</v>
      </c>
      <c r="E9" s="14">
        <v>0</v>
      </c>
      <c r="F9" s="14">
        <v>0</v>
      </c>
      <c r="G9" s="13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f t="shared" si="0"/>
        <v>0</v>
      </c>
      <c r="N9" s="6"/>
    </row>
    <row r="10" spans="1:14" ht="14.25">
      <c r="A10" s="11" t="s">
        <v>5</v>
      </c>
      <c r="B10" s="12">
        <v>0</v>
      </c>
      <c r="C10" s="12">
        <v>0</v>
      </c>
      <c r="D10" s="13">
        <v>0</v>
      </c>
      <c r="E10" s="14">
        <v>0</v>
      </c>
      <c r="F10" s="14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5">
        <f t="shared" si="0"/>
        <v>0</v>
      </c>
      <c r="N10" s="6"/>
    </row>
    <row r="11" spans="1:14" ht="14.25">
      <c r="A11" s="11" t="s">
        <v>52</v>
      </c>
      <c r="B11" s="12">
        <v>1447</v>
      </c>
      <c r="C11" s="14">
        <v>382</v>
      </c>
      <c r="D11" s="13">
        <v>72</v>
      </c>
      <c r="E11" s="14">
        <v>0</v>
      </c>
      <c r="F11" s="14">
        <v>0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f t="shared" si="0"/>
        <v>1901</v>
      </c>
      <c r="N11" s="6"/>
    </row>
    <row r="12" spans="1:14" ht="14.25">
      <c r="A12" s="11" t="s">
        <v>51</v>
      </c>
      <c r="B12" s="12">
        <v>8209</v>
      </c>
      <c r="C12" s="14">
        <v>1841</v>
      </c>
      <c r="D12" s="13">
        <v>12222</v>
      </c>
      <c r="E12" s="14">
        <v>0</v>
      </c>
      <c r="F12" s="14">
        <v>0</v>
      </c>
      <c r="G12" s="13">
        <v>0</v>
      </c>
      <c r="H12" s="14">
        <v>6248</v>
      </c>
      <c r="I12" s="14">
        <v>3716</v>
      </c>
      <c r="J12" s="14">
        <v>945</v>
      </c>
      <c r="K12" s="14">
        <v>0</v>
      </c>
      <c r="L12" s="14">
        <v>7102</v>
      </c>
      <c r="M12" s="15">
        <f t="shared" si="0"/>
        <v>40283</v>
      </c>
      <c r="N12" s="6"/>
    </row>
    <row r="13" spans="1:14" ht="14.25">
      <c r="A13" s="11" t="s">
        <v>6</v>
      </c>
      <c r="B13" s="12">
        <v>0</v>
      </c>
      <c r="C13" s="14">
        <v>0</v>
      </c>
      <c r="D13" s="13">
        <v>0</v>
      </c>
      <c r="E13" s="14">
        <v>0</v>
      </c>
      <c r="F13" s="14">
        <v>0</v>
      </c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f t="shared" si="0"/>
        <v>0</v>
      </c>
      <c r="N13" s="6"/>
    </row>
    <row r="14" spans="1:14" ht="14.25">
      <c r="A14" s="11" t="s">
        <v>7</v>
      </c>
      <c r="B14" s="12">
        <v>0</v>
      </c>
      <c r="C14" s="14">
        <v>0</v>
      </c>
      <c r="D14" s="13">
        <v>0</v>
      </c>
      <c r="E14" s="14">
        <v>0</v>
      </c>
      <c r="F14" s="14">
        <v>0</v>
      </c>
      <c r="G14" s="13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f t="shared" si="0"/>
        <v>0</v>
      </c>
      <c r="N14" s="6"/>
    </row>
    <row r="15" spans="1:14" ht="14.25">
      <c r="A15" s="11" t="s">
        <v>33</v>
      </c>
      <c r="B15" s="12">
        <v>0</v>
      </c>
      <c r="C15" s="14">
        <v>0</v>
      </c>
      <c r="D15" s="13">
        <v>0</v>
      </c>
      <c r="E15" s="14">
        <v>0</v>
      </c>
      <c r="F15" s="14">
        <v>0</v>
      </c>
      <c r="G15" s="13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f t="shared" si="0"/>
        <v>0</v>
      </c>
      <c r="N15" s="6"/>
    </row>
    <row r="16" spans="1:14" ht="14.25">
      <c r="A16" s="11" t="s">
        <v>8</v>
      </c>
      <c r="B16" s="12">
        <v>0</v>
      </c>
      <c r="C16" s="14">
        <v>0</v>
      </c>
      <c r="D16" s="13">
        <v>0</v>
      </c>
      <c r="E16" s="14">
        <v>0</v>
      </c>
      <c r="F16" s="14">
        <v>0</v>
      </c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f t="shared" si="0"/>
        <v>0</v>
      </c>
      <c r="N16" s="6"/>
    </row>
    <row r="17" spans="1:14" ht="14.25">
      <c r="A17" s="11" t="s">
        <v>9</v>
      </c>
      <c r="B17" s="12">
        <v>0</v>
      </c>
      <c r="C17" s="14">
        <v>0</v>
      </c>
      <c r="D17" s="13">
        <v>0</v>
      </c>
      <c r="E17" s="14">
        <v>0</v>
      </c>
      <c r="F17" s="14">
        <v>0</v>
      </c>
      <c r="G17" s="13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f t="shared" si="0"/>
        <v>0</v>
      </c>
      <c r="N17" s="6"/>
    </row>
    <row r="18" spans="1:14" ht="14.25">
      <c r="A18" s="11" t="s">
        <v>10</v>
      </c>
      <c r="B18" s="12">
        <v>0</v>
      </c>
      <c r="C18" s="14">
        <v>0</v>
      </c>
      <c r="D18" s="13">
        <v>0</v>
      </c>
      <c r="E18" s="14">
        <v>0</v>
      </c>
      <c r="F18" s="14">
        <v>0</v>
      </c>
      <c r="G18" s="13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f t="shared" si="0"/>
        <v>0</v>
      </c>
      <c r="N18" s="6"/>
    </row>
    <row r="19" spans="1:14" ht="14.25">
      <c r="A19" s="11" t="s">
        <v>11</v>
      </c>
      <c r="B19" s="12">
        <v>0</v>
      </c>
      <c r="C19" s="14">
        <v>0</v>
      </c>
      <c r="D19" s="13">
        <v>0</v>
      </c>
      <c r="E19" s="14">
        <v>0</v>
      </c>
      <c r="F19" s="14">
        <v>0</v>
      </c>
      <c r="G19" s="13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f t="shared" si="0"/>
        <v>0</v>
      </c>
      <c r="N19" s="6"/>
    </row>
    <row r="20" spans="1:14" ht="14.25">
      <c r="A20" s="11" t="s">
        <v>12</v>
      </c>
      <c r="B20" s="12">
        <v>0</v>
      </c>
      <c r="C20" s="14">
        <v>0</v>
      </c>
      <c r="D20" s="13">
        <v>3509</v>
      </c>
      <c r="E20" s="14">
        <v>0</v>
      </c>
      <c r="F20" s="14">
        <v>0</v>
      </c>
      <c r="G20" s="13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f t="shared" si="0"/>
        <v>3509</v>
      </c>
      <c r="N20" s="6"/>
    </row>
    <row r="21" spans="1:14" ht="14.25">
      <c r="A21" s="11" t="s">
        <v>13</v>
      </c>
      <c r="B21" s="12">
        <v>0</v>
      </c>
      <c r="C21" s="14">
        <v>0</v>
      </c>
      <c r="D21" s="13">
        <v>7908</v>
      </c>
      <c r="E21" s="14">
        <v>0</v>
      </c>
      <c r="F21" s="14">
        <v>0</v>
      </c>
      <c r="G21" s="13">
        <v>0</v>
      </c>
      <c r="H21" s="14">
        <v>0</v>
      </c>
      <c r="I21" s="14">
        <v>0</v>
      </c>
      <c r="J21" s="14">
        <v>0</v>
      </c>
      <c r="K21" s="14">
        <v>8500</v>
      </c>
      <c r="L21" s="14">
        <v>0</v>
      </c>
      <c r="M21" s="15">
        <f t="shared" si="0"/>
        <v>16408</v>
      </c>
      <c r="N21" s="6"/>
    </row>
    <row r="22" spans="1:14" ht="14.25">
      <c r="A22" s="11" t="s">
        <v>57</v>
      </c>
      <c r="B22" s="12">
        <v>0</v>
      </c>
      <c r="C22" s="14">
        <v>0</v>
      </c>
      <c r="D22" s="13">
        <v>1433</v>
      </c>
      <c r="E22" s="14">
        <v>0</v>
      </c>
      <c r="F22" s="14">
        <v>0</v>
      </c>
      <c r="G22" s="13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f t="shared" si="0"/>
        <v>1433</v>
      </c>
      <c r="N22" s="6"/>
    </row>
    <row r="23" spans="1:14" ht="14.25">
      <c r="A23" s="11" t="s">
        <v>58</v>
      </c>
      <c r="B23" s="12">
        <v>0</v>
      </c>
      <c r="C23" s="14">
        <v>0</v>
      </c>
      <c r="D23" s="13">
        <v>675</v>
      </c>
      <c r="E23" s="14">
        <v>0</v>
      </c>
      <c r="F23" s="14">
        <v>0</v>
      </c>
      <c r="G23" s="13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f t="shared" si="0"/>
        <v>675</v>
      </c>
      <c r="N23" s="6"/>
    </row>
    <row r="24" spans="1:14" ht="14.25">
      <c r="A24" s="11" t="s">
        <v>59</v>
      </c>
      <c r="B24" s="12">
        <v>0</v>
      </c>
      <c r="C24" s="14">
        <v>0</v>
      </c>
      <c r="D24" s="13">
        <v>235</v>
      </c>
      <c r="E24" s="14">
        <v>0</v>
      </c>
      <c r="F24" s="14">
        <v>0</v>
      </c>
      <c r="G24" s="13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f t="shared" si="0"/>
        <v>235</v>
      </c>
      <c r="N24" s="6"/>
    </row>
    <row r="25" spans="1:14" ht="14.25">
      <c r="A25" s="11" t="s">
        <v>56</v>
      </c>
      <c r="B25" s="14">
        <v>0</v>
      </c>
      <c r="C25" s="14">
        <v>0</v>
      </c>
      <c r="D25" s="14">
        <v>241</v>
      </c>
      <c r="E25" s="14">
        <v>0</v>
      </c>
      <c r="F25" s="14">
        <v>0</v>
      </c>
      <c r="G25" s="13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f t="shared" si="0"/>
        <v>241</v>
      </c>
      <c r="N25" s="6"/>
    </row>
    <row r="26" spans="1:14" ht="14.25">
      <c r="A26" s="11" t="s">
        <v>14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3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f t="shared" si="0"/>
        <v>0</v>
      </c>
      <c r="N26" s="6"/>
    </row>
    <row r="27" spans="1:14" ht="14.25">
      <c r="A27" s="11" t="s">
        <v>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3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f t="shared" si="0"/>
        <v>0</v>
      </c>
      <c r="N27" s="6"/>
    </row>
    <row r="28" spans="1:14" ht="14.25">
      <c r="A28" s="11" t="s">
        <v>53</v>
      </c>
      <c r="B28" s="14">
        <v>1096</v>
      </c>
      <c r="C28" s="14">
        <v>289</v>
      </c>
      <c r="D28" s="14">
        <v>1559</v>
      </c>
      <c r="E28" s="14">
        <v>0</v>
      </c>
      <c r="F28" s="14">
        <v>0</v>
      </c>
      <c r="G28" s="13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f t="shared" si="0"/>
        <v>2944</v>
      </c>
      <c r="N28" s="6"/>
    </row>
    <row r="29" spans="1:14" ht="14.25">
      <c r="A29" s="11" t="s">
        <v>54</v>
      </c>
      <c r="B29" s="14">
        <v>1410</v>
      </c>
      <c r="C29" s="14">
        <v>371</v>
      </c>
      <c r="D29" s="14">
        <v>2005</v>
      </c>
      <c r="E29" s="14">
        <v>0</v>
      </c>
      <c r="F29" s="14">
        <v>0</v>
      </c>
      <c r="G29" s="13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f t="shared" si="0"/>
        <v>3786</v>
      </c>
      <c r="N29" s="6"/>
    </row>
    <row r="30" spans="1:14" ht="14.25">
      <c r="A30" s="11" t="s">
        <v>55</v>
      </c>
      <c r="B30" s="14">
        <v>366</v>
      </c>
      <c r="C30" s="14">
        <v>96</v>
      </c>
      <c r="D30" s="14">
        <v>3341</v>
      </c>
      <c r="E30" s="14">
        <v>0</v>
      </c>
      <c r="F30" s="14">
        <v>0</v>
      </c>
      <c r="G30" s="13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f t="shared" si="0"/>
        <v>3803</v>
      </c>
      <c r="N30" s="6"/>
    </row>
    <row r="31" spans="1:14" ht="14.25">
      <c r="A31" s="11" t="s">
        <v>15</v>
      </c>
      <c r="B31" s="14">
        <v>2349</v>
      </c>
      <c r="C31" s="14">
        <v>619</v>
      </c>
      <c r="D31" s="14">
        <v>520</v>
      </c>
      <c r="E31" s="14">
        <v>0</v>
      </c>
      <c r="F31" s="14">
        <v>0</v>
      </c>
      <c r="G31" s="13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f t="shared" si="0"/>
        <v>3488</v>
      </c>
      <c r="N31" s="6"/>
    </row>
    <row r="32" spans="1:14" ht="14.25">
      <c r="A32" s="11" t="s">
        <v>16</v>
      </c>
      <c r="B32" s="14">
        <v>2631</v>
      </c>
      <c r="C32" s="14">
        <v>693</v>
      </c>
      <c r="D32" s="14">
        <v>3395</v>
      </c>
      <c r="E32" s="14">
        <v>0</v>
      </c>
      <c r="F32" s="14">
        <v>0</v>
      </c>
      <c r="G32" s="13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f t="shared" si="0"/>
        <v>6719</v>
      </c>
      <c r="N32" s="6"/>
    </row>
    <row r="33" spans="1:14" ht="14.25">
      <c r="A33" s="11" t="s">
        <v>17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f t="shared" si="0"/>
        <v>0</v>
      </c>
      <c r="N33" s="6"/>
    </row>
    <row r="34" spans="1:14" ht="14.25">
      <c r="A34" s="11" t="s">
        <v>62</v>
      </c>
      <c r="B34" s="14">
        <v>1447</v>
      </c>
      <c r="C34" s="14">
        <v>382</v>
      </c>
      <c r="D34" s="14">
        <v>31</v>
      </c>
      <c r="E34" s="14">
        <v>0</v>
      </c>
      <c r="F34" s="14">
        <v>0</v>
      </c>
      <c r="G34" s="13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5">
        <f t="shared" si="0"/>
        <v>1860</v>
      </c>
      <c r="N34" s="6"/>
    </row>
    <row r="35" spans="1:14" ht="14.25">
      <c r="A35" s="11" t="s">
        <v>18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3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>
        <f t="shared" si="0"/>
        <v>0</v>
      </c>
      <c r="N35" s="6"/>
    </row>
    <row r="36" spans="1:14" ht="14.25">
      <c r="A36" s="11" t="s">
        <v>19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5">
        <f t="shared" si="0"/>
        <v>0</v>
      </c>
      <c r="N36" s="6"/>
    </row>
    <row r="37" spans="1:14" ht="14.25">
      <c r="A37" s="11" t="s">
        <v>20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5">
        <f t="shared" si="0"/>
        <v>0</v>
      </c>
      <c r="N37" s="6"/>
    </row>
    <row r="38" spans="1:14" ht="14.25">
      <c r="A38" s="11" t="s">
        <v>21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3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5">
        <f t="shared" si="0"/>
        <v>0</v>
      </c>
      <c r="N38" s="6"/>
    </row>
    <row r="39" spans="1:14" ht="14.25">
      <c r="A39" s="11" t="s">
        <v>22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5">
        <f t="shared" si="0"/>
        <v>0</v>
      </c>
      <c r="N39" s="6"/>
    </row>
    <row r="40" spans="1:14" ht="14.25">
      <c r="A40" s="11" t="s">
        <v>23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f t="shared" si="0"/>
        <v>0</v>
      </c>
      <c r="N40" s="6"/>
    </row>
    <row r="41" spans="1:14" ht="14.25">
      <c r="A41" s="11" t="s">
        <v>50</v>
      </c>
      <c r="B41" s="14">
        <v>362</v>
      </c>
      <c r="C41" s="14">
        <v>96</v>
      </c>
      <c r="D41" s="14">
        <v>318</v>
      </c>
      <c r="E41" s="14">
        <v>0</v>
      </c>
      <c r="F41" s="14">
        <v>0</v>
      </c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5">
        <f t="shared" si="0"/>
        <v>776</v>
      </c>
      <c r="N41" s="6"/>
    </row>
    <row r="42" spans="1:14" ht="14.25">
      <c r="A42" s="11" t="s">
        <v>24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3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f t="shared" si="0"/>
        <v>0</v>
      </c>
      <c r="N42" s="6"/>
    </row>
    <row r="43" spans="1:14" ht="14.25">
      <c r="A43" s="11" t="s">
        <v>25</v>
      </c>
      <c r="B43" s="14">
        <v>240</v>
      </c>
      <c r="C43" s="14">
        <v>65</v>
      </c>
      <c r="D43" s="14">
        <v>0</v>
      </c>
      <c r="E43" s="14">
        <v>0</v>
      </c>
      <c r="F43" s="14">
        <v>0</v>
      </c>
      <c r="G43" s="13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f t="shared" si="0"/>
        <v>305</v>
      </c>
      <c r="N43" s="6"/>
    </row>
    <row r="44" spans="1:14" ht="14.25">
      <c r="A44" s="11" t="s">
        <v>26</v>
      </c>
      <c r="B44" s="14">
        <v>3259</v>
      </c>
      <c r="C44" s="14">
        <v>862</v>
      </c>
      <c r="D44" s="14">
        <v>6358</v>
      </c>
      <c r="E44" s="14">
        <v>0</v>
      </c>
      <c r="F44" s="14">
        <v>0</v>
      </c>
      <c r="G44" s="13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f t="shared" si="0"/>
        <v>10479</v>
      </c>
      <c r="N44" s="6"/>
    </row>
    <row r="45" spans="1:14" ht="14.25">
      <c r="A45" s="11" t="s">
        <v>27</v>
      </c>
      <c r="B45" s="14">
        <v>0</v>
      </c>
      <c r="C45" s="14">
        <v>0</v>
      </c>
      <c r="D45" s="14">
        <v>412</v>
      </c>
      <c r="E45" s="14">
        <v>0</v>
      </c>
      <c r="F45" s="14">
        <v>0</v>
      </c>
      <c r="G45" s="13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f t="shared" si="0"/>
        <v>412</v>
      </c>
      <c r="N45" s="6"/>
    </row>
    <row r="46" spans="1:14" ht="14.25">
      <c r="A46" s="11" t="s">
        <v>28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3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5">
        <f t="shared" si="0"/>
        <v>0</v>
      </c>
      <c r="N46" s="6"/>
    </row>
    <row r="47" spans="1:14" ht="14.25">
      <c r="A47" s="11" t="s">
        <v>29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  <c r="H47" s="14">
        <v>1000</v>
      </c>
      <c r="I47" s="14">
        <v>0</v>
      </c>
      <c r="J47" s="14">
        <v>0</v>
      </c>
      <c r="K47" s="14">
        <v>0</v>
      </c>
      <c r="L47" s="14">
        <v>0</v>
      </c>
      <c r="M47" s="15">
        <f t="shared" si="0"/>
        <v>1000</v>
      </c>
      <c r="N47" s="6"/>
    </row>
    <row r="48" spans="1:14" ht="14.25">
      <c r="A48" s="11" t="s">
        <v>63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3">
        <v>0</v>
      </c>
      <c r="H48" s="14">
        <v>400</v>
      </c>
      <c r="I48" s="14">
        <v>0</v>
      </c>
      <c r="J48" s="14">
        <v>0</v>
      </c>
      <c r="K48" s="14">
        <v>0</v>
      </c>
      <c r="L48" s="14">
        <v>0</v>
      </c>
      <c r="M48" s="15">
        <f t="shared" si="0"/>
        <v>400</v>
      </c>
      <c r="N48" s="6"/>
    </row>
    <row r="49" spans="1:14" ht="14.25">
      <c r="A49" s="11" t="s">
        <v>30</v>
      </c>
      <c r="B49" s="14">
        <v>0</v>
      </c>
      <c r="C49" s="14">
        <v>0</v>
      </c>
      <c r="D49" s="14">
        <v>22</v>
      </c>
      <c r="E49" s="14">
        <v>0</v>
      </c>
      <c r="F49" s="14">
        <v>0</v>
      </c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f t="shared" si="0"/>
        <v>22</v>
      </c>
      <c r="N49" s="6"/>
    </row>
    <row r="50" spans="1:14" ht="14.25">
      <c r="A50" s="14" t="s">
        <v>34</v>
      </c>
      <c r="B50" s="14">
        <v>0</v>
      </c>
      <c r="C50" s="14">
        <v>0</v>
      </c>
      <c r="D50" s="14">
        <v>0</v>
      </c>
      <c r="E50" s="14">
        <v>246</v>
      </c>
      <c r="F50" s="14">
        <v>0</v>
      </c>
      <c r="G50" s="13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5">
        <f t="shared" si="0"/>
        <v>246</v>
      </c>
      <c r="N50" s="6"/>
    </row>
    <row r="51" spans="1:14" ht="14.25">
      <c r="A51" s="14" t="s">
        <v>74</v>
      </c>
      <c r="B51" s="14">
        <v>0</v>
      </c>
      <c r="C51" s="14">
        <v>0</v>
      </c>
      <c r="D51" s="14">
        <v>0</v>
      </c>
      <c r="E51" s="14">
        <v>2189</v>
      </c>
      <c r="F51" s="14">
        <v>0</v>
      </c>
      <c r="G51" s="13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5">
        <f t="shared" si="0"/>
        <v>2189</v>
      </c>
      <c r="N51" s="6"/>
    </row>
    <row r="52" spans="1:14" ht="14.25">
      <c r="A52" s="14" t="s">
        <v>35</v>
      </c>
      <c r="B52" s="14">
        <v>0</v>
      </c>
      <c r="C52" s="14">
        <v>0</v>
      </c>
      <c r="D52" s="14">
        <v>0</v>
      </c>
      <c r="E52" s="14">
        <v>414</v>
      </c>
      <c r="F52" s="14">
        <v>0</v>
      </c>
      <c r="G52" s="13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f t="shared" si="0"/>
        <v>414</v>
      </c>
      <c r="N52" s="6"/>
    </row>
    <row r="53" spans="1:14" ht="14.25">
      <c r="A53" s="14" t="s">
        <v>49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5">
        <f t="shared" si="0"/>
        <v>0</v>
      </c>
      <c r="N53" s="6"/>
    </row>
    <row r="54" spans="1:14" ht="14.25">
      <c r="A54" s="14" t="s">
        <v>36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3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f t="shared" si="0"/>
        <v>0</v>
      </c>
      <c r="N54" s="6"/>
    </row>
    <row r="55" spans="1:14" ht="14.25">
      <c r="A55" s="14" t="s">
        <v>37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3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f t="shared" si="0"/>
        <v>0</v>
      </c>
      <c r="N55" s="6"/>
    </row>
    <row r="56" spans="1:14" ht="14.25">
      <c r="A56" s="14" t="s">
        <v>38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3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5">
        <f t="shared" si="0"/>
        <v>0</v>
      </c>
      <c r="N56" s="6"/>
    </row>
    <row r="57" spans="1:14" ht="14.25">
      <c r="A57" s="14" t="s">
        <v>39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3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5">
        <f t="shared" si="0"/>
        <v>0</v>
      </c>
      <c r="N57" s="6"/>
    </row>
    <row r="58" spans="1:14" ht="14.25">
      <c r="A58" s="14" t="s">
        <v>66</v>
      </c>
      <c r="B58" s="14">
        <v>0</v>
      </c>
      <c r="C58" s="14">
        <v>0</v>
      </c>
      <c r="D58" s="14">
        <v>0</v>
      </c>
      <c r="E58" s="14">
        <v>645</v>
      </c>
      <c r="F58" s="14">
        <v>0</v>
      </c>
      <c r="G58" s="13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5">
        <f t="shared" si="0"/>
        <v>645</v>
      </c>
      <c r="N58" s="6"/>
    </row>
    <row r="59" spans="1:14" ht="14.25">
      <c r="A59" s="14" t="s">
        <v>40</v>
      </c>
      <c r="B59" s="14">
        <v>0</v>
      </c>
      <c r="C59" s="14">
        <v>0</v>
      </c>
      <c r="D59" s="14">
        <v>0</v>
      </c>
      <c r="E59" s="14">
        <v>920</v>
      </c>
      <c r="F59" s="14">
        <v>0</v>
      </c>
      <c r="G59" s="13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f t="shared" si="0"/>
        <v>920</v>
      </c>
      <c r="N59" s="6"/>
    </row>
    <row r="60" spans="1:14" ht="14.25">
      <c r="A60" s="14" t="s">
        <v>41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3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f t="shared" si="0"/>
        <v>0</v>
      </c>
      <c r="N60" s="6"/>
    </row>
    <row r="61" spans="1:14" ht="14.25">
      <c r="A61" s="14" t="s">
        <v>42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3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5">
        <f t="shared" si="0"/>
        <v>0</v>
      </c>
      <c r="N61" s="6"/>
    </row>
    <row r="62" spans="1:14" ht="14.25">
      <c r="A62" s="14" t="s">
        <v>43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3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f t="shared" si="0"/>
        <v>0</v>
      </c>
      <c r="N62" s="6"/>
    </row>
    <row r="63" spans="1:14" ht="14.25">
      <c r="A63" s="14" t="s">
        <v>64</v>
      </c>
      <c r="B63" s="14">
        <v>0</v>
      </c>
      <c r="C63" s="14">
        <v>0</v>
      </c>
      <c r="D63" s="14">
        <v>0</v>
      </c>
      <c r="E63" s="14">
        <v>97</v>
      </c>
      <c r="F63" s="14">
        <v>0</v>
      </c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5">
        <f t="shared" si="0"/>
        <v>97</v>
      </c>
      <c r="N63" s="6"/>
    </row>
    <row r="64" spans="1:14" ht="14.25">
      <c r="A64" s="14" t="s">
        <v>16</v>
      </c>
      <c r="B64" s="14">
        <v>0</v>
      </c>
      <c r="C64" s="14">
        <v>0</v>
      </c>
      <c r="D64" s="14">
        <v>0</v>
      </c>
      <c r="E64" s="14">
        <v>1365</v>
      </c>
      <c r="F64" s="14">
        <v>0</v>
      </c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5">
        <f t="shared" si="0"/>
        <v>1365</v>
      </c>
      <c r="N64" s="6"/>
    </row>
    <row r="65" spans="1:14" ht="14.25">
      <c r="A65" s="14" t="s">
        <v>44</v>
      </c>
      <c r="B65" s="14">
        <v>0</v>
      </c>
      <c r="C65" s="14">
        <v>0</v>
      </c>
      <c r="D65" s="14">
        <v>0</v>
      </c>
      <c r="E65" s="14">
        <v>1751</v>
      </c>
      <c r="F65" s="14">
        <v>0</v>
      </c>
      <c r="G65" s="13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>
        <f t="shared" si="0"/>
        <v>1751</v>
      </c>
      <c r="N65" s="6"/>
    </row>
    <row r="66" spans="1:14" ht="14.25">
      <c r="A66" s="14" t="s">
        <v>45</v>
      </c>
      <c r="B66" s="14">
        <v>0</v>
      </c>
      <c r="C66" s="14">
        <v>0</v>
      </c>
      <c r="D66" s="14">
        <v>0</v>
      </c>
      <c r="E66" s="14">
        <v>100</v>
      </c>
      <c r="F66" s="14">
        <v>0</v>
      </c>
      <c r="G66" s="13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5">
        <f t="shared" si="0"/>
        <v>100</v>
      </c>
      <c r="N66" s="6"/>
    </row>
    <row r="67" spans="1:14" ht="14.25">
      <c r="A67" s="14" t="s">
        <v>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3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f t="shared" si="0"/>
        <v>0</v>
      </c>
      <c r="N67" s="6"/>
    </row>
    <row r="68" spans="1:14" ht="14.25">
      <c r="A68" s="14" t="s">
        <v>48</v>
      </c>
      <c r="B68" s="16">
        <v>0</v>
      </c>
      <c r="C68" s="14">
        <v>0</v>
      </c>
      <c r="D68" s="14">
        <v>0</v>
      </c>
      <c r="E68" s="14">
        <v>0</v>
      </c>
      <c r="F68" s="14">
        <v>18700</v>
      </c>
      <c r="G68" s="13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5">
        <f>SUM(B68:L68)</f>
        <v>18700</v>
      </c>
      <c r="N68" s="6"/>
    </row>
    <row r="69" spans="1:14" ht="14.25">
      <c r="A69" s="14" t="s">
        <v>2</v>
      </c>
      <c r="B69" s="16">
        <v>0</v>
      </c>
      <c r="C69" s="14">
        <v>0</v>
      </c>
      <c r="D69" s="14">
        <v>0</v>
      </c>
      <c r="E69" s="14">
        <v>0</v>
      </c>
      <c r="F69" s="14">
        <v>0</v>
      </c>
      <c r="G69" s="13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f>SUM(B69:L69)</f>
        <v>0</v>
      </c>
      <c r="N69" s="6"/>
    </row>
    <row r="70" spans="1:14" ht="14.25">
      <c r="A70" s="14" t="s">
        <v>47</v>
      </c>
      <c r="B70" s="16">
        <v>0</v>
      </c>
      <c r="C70" s="14">
        <v>0</v>
      </c>
      <c r="D70" s="14">
        <v>0</v>
      </c>
      <c r="E70" s="14">
        <v>0</v>
      </c>
      <c r="F70" s="14">
        <v>0</v>
      </c>
      <c r="G70" s="14">
        <v>7182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5">
        <f>SUM(B70:L70)</f>
        <v>7182</v>
      </c>
      <c r="N70" s="6"/>
    </row>
    <row r="71" spans="1:14" ht="14.25">
      <c r="A71" s="17" t="s">
        <v>1</v>
      </c>
      <c r="B71" s="18">
        <f aca="true" t="shared" si="1" ref="B71:M71">SUM(B6:B70)</f>
        <v>22816</v>
      </c>
      <c r="C71" s="18">
        <f t="shared" si="1"/>
        <v>5696</v>
      </c>
      <c r="D71" s="18">
        <f t="shared" si="1"/>
        <v>45057</v>
      </c>
      <c r="E71" s="18">
        <f t="shared" si="1"/>
        <v>7727</v>
      </c>
      <c r="F71" s="18">
        <f t="shared" si="1"/>
        <v>18700</v>
      </c>
      <c r="G71" s="18">
        <f t="shared" si="1"/>
        <v>7182</v>
      </c>
      <c r="H71" s="18">
        <f t="shared" si="1"/>
        <v>7648</v>
      </c>
      <c r="I71" s="18">
        <f t="shared" si="1"/>
        <v>3716</v>
      </c>
      <c r="J71" s="18">
        <f t="shared" si="1"/>
        <v>945</v>
      </c>
      <c r="K71" s="18">
        <f>SUM(K6:K70)</f>
        <v>8500</v>
      </c>
      <c r="L71" s="18">
        <f>SUM(L6:L70)</f>
        <v>7102</v>
      </c>
      <c r="M71" s="18">
        <f t="shared" si="1"/>
        <v>135089</v>
      </c>
      <c r="N71" s="6"/>
    </row>
    <row r="72" spans="1:14" ht="14.25">
      <c r="A72" s="6"/>
      <c r="B72" s="19"/>
      <c r="C72" s="6"/>
      <c r="D72" s="6"/>
      <c r="E72" s="6"/>
      <c r="F72" s="6"/>
      <c r="G72" s="6"/>
      <c r="H72" s="6"/>
      <c r="I72" s="6"/>
      <c r="J72" s="6"/>
      <c r="K72" s="6"/>
      <c r="L72" s="6"/>
      <c r="M72" s="20"/>
      <c r="N72" s="6"/>
    </row>
    <row r="73" spans="1:14" ht="14.25">
      <c r="A73" s="6"/>
      <c r="B73" s="19"/>
      <c r="C73" s="6"/>
      <c r="D73" s="6"/>
      <c r="E73" s="6"/>
      <c r="F73" s="6"/>
      <c r="G73" s="6"/>
      <c r="H73" s="6"/>
      <c r="I73" s="6"/>
      <c r="J73" s="6"/>
      <c r="K73" s="6"/>
      <c r="L73" s="6"/>
      <c r="M73" s="20"/>
      <c r="N73" s="6"/>
    </row>
    <row r="74" spans="1:14" ht="14.25">
      <c r="A74" s="6"/>
      <c r="B74" s="19"/>
      <c r="C74" s="6"/>
      <c r="D74" s="6"/>
      <c r="E74" s="6"/>
      <c r="F74" s="6"/>
      <c r="G74" s="6"/>
      <c r="H74" s="6"/>
      <c r="I74" s="6"/>
      <c r="J74" s="6"/>
      <c r="K74" s="6"/>
      <c r="L74" s="6"/>
      <c r="M74" s="20"/>
      <c r="N74" s="6"/>
    </row>
    <row r="75" spans="1:14" ht="14.25">
      <c r="A75" s="6"/>
      <c r="B75" s="19"/>
      <c r="C75" s="6"/>
      <c r="D75" s="6"/>
      <c r="E75" s="6"/>
      <c r="F75" s="6"/>
      <c r="G75" s="6"/>
      <c r="H75" s="6"/>
      <c r="I75" s="6"/>
      <c r="J75" s="6"/>
      <c r="K75" s="6"/>
      <c r="L75" s="6"/>
      <c r="M75" s="20"/>
      <c r="N75" s="6"/>
    </row>
    <row r="76" spans="1:14" ht="14.25">
      <c r="A76" s="6"/>
      <c r="B76" s="19"/>
      <c r="C76" s="6"/>
      <c r="D76" s="6"/>
      <c r="E76" s="6"/>
      <c r="F76" s="6"/>
      <c r="G76" s="6"/>
      <c r="H76" s="6"/>
      <c r="I76" s="6"/>
      <c r="J76" s="6"/>
      <c r="K76" s="6"/>
      <c r="L76" s="6"/>
      <c r="M76" s="20"/>
      <c r="N76" s="6"/>
    </row>
    <row r="77" spans="1:14" ht="14.25">
      <c r="A77" s="6"/>
      <c r="B77" s="19"/>
      <c r="C77" s="6"/>
      <c r="D77" s="6"/>
      <c r="E77" s="6"/>
      <c r="F77" s="6"/>
      <c r="G77" s="6"/>
      <c r="H77" s="6"/>
      <c r="I77" s="6"/>
      <c r="J77" s="6"/>
      <c r="K77" s="6"/>
      <c r="L77" s="6"/>
      <c r="M77" s="20"/>
      <c r="N77" s="6"/>
    </row>
    <row r="78" spans="1:14" ht="14.25">
      <c r="A78" s="6"/>
      <c r="B78" s="19"/>
      <c r="C78" s="6"/>
      <c r="D78" s="6"/>
      <c r="E78" s="6"/>
      <c r="F78" s="6"/>
      <c r="G78" s="6"/>
      <c r="H78" s="6"/>
      <c r="I78" s="6"/>
      <c r="J78" s="6"/>
      <c r="K78" s="6"/>
      <c r="L78" s="6"/>
      <c r="M78" s="20"/>
      <c r="N78" s="6"/>
    </row>
    <row r="79" spans="1:14" ht="14.25">
      <c r="A79" s="6"/>
      <c r="B79" s="19"/>
      <c r="C79" s="6"/>
      <c r="D79" s="6"/>
      <c r="E79" s="6"/>
      <c r="F79" s="6"/>
      <c r="G79" s="6"/>
      <c r="H79" s="6"/>
      <c r="I79" s="6"/>
      <c r="J79" s="6"/>
      <c r="K79" s="6"/>
      <c r="L79" s="6"/>
      <c r="M79" s="20"/>
      <c r="N79" s="6"/>
    </row>
    <row r="80" spans="1:14" ht="14.25">
      <c r="A80" s="6"/>
      <c r="B80" s="19"/>
      <c r="C80" s="6"/>
      <c r="D80" s="6"/>
      <c r="E80" s="6"/>
      <c r="F80" s="6"/>
      <c r="G80" s="6"/>
      <c r="H80" s="6"/>
      <c r="I80" s="6"/>
      <c r="J80" s="6"/>
      <c r="K80" s="6"/>
      <c r="L80" s="6"/>
      <c r="M80" s="20"/>
      <c r="N80" s="6"/>
    </row>
    <row r="81" spans="1:14" ht="14.25">
      <c r="A81" s="6"/>
      <c r="B81" s="19"/>
      <c r="C81" s="6"/>
      <c r="D81" s="6"/>
      <c r="E81" s="6"/>
      <c r="F81" s="6"/>
      <c r="G81" s="6"/>
      <c r="H81" s="6"/>
      <c r="I81" s="6"/>
      <c r="J81" s="6"/>
      <c r="K81" s="6"/>
      <c r="L81" s="6"/>
      <c r="M81" s="20"/>
      <c r="N81" s="6"/>
    </row>
    <row r="82" spans="1:14" ht="14.25">
      <c r="A82" s="6"/>
      <c r="B82" s="19"/>
      <c r="C82" s="6"/>
      <c r="D82" s="6"/>
      <c r="E82" s="6"/>
      <c r="F82" s="6"/>
      <c r="G82" s="6"/>
      <c r="H82" s="6"/>
      <c r="I82" s="6"/>
      <c r="J82" s="6"/>
      <c r="K82" s="6"/>
      <c r="L82" s="6"/>
      <c r="M82" s="20"/>
      <c r="N82" s="6"/>
    </row>
    <row r="83" spans="1:14" ht="14.25">
      <c r="A83" s="6"/>
      <c r="B83" s="19"/>
      <c r="C83" s="6"/>
      <c r="D83" s="6"/>
      <c r="E83" s="6"/>
      <c r="F83" s="6"/>
      <c r="G83" s="6"/>
      <c r="H83" s="6"/>
      <c r="I83" s="6"/>
      <c r="J83" s="6"/>
      <c r="K83" s="6"/>
      <c r="L83" s="6"/>
      <c r="M83" s="20"/>
      <c r="N83" s="6"/>
    </row>
    <row r="84" spans="1:14" ht="14.25">
      <c r="A84" s="6"/>
      <c r="B84" s="19"/>
      <c r="C84" s="6"/>
      <c r="D84" s="6"/>
      <c r="E84" s="6"/>
      <c r="F84" s="6"/>
      <c r="G84" s="6"/>
      <c r="H84" s="6"/>
      <c r="I84" s="6"/>
      <c r="J84" s="6"/>
      <c r="K84" s="6"/>
      <c r="L84" s="6"/>
      <c r="M84" s="20"/>
      <c r="N84" s="6"/>
    </row>
    <row r="85" spans="1:14" ht="14.25">
      <c r="A85" s="6"/>
      <c r="B85" s="19"/>
      <c r="C85" s="6"/>
      <c r="D85" s="6"/>
      <c r="E85" s="6"/>
      <c r="F85" s="6"/>
      <c r="G85" s="6"/>
      <c r="H85" s="6"/>
      <c r="I85" s="6"/>
      <c r="J85" s="6"/>
      <c r="K85" s="6"/>
      <c r="L85" s="6"/>
      <c r="M85" s="20"/>
      <c r="N85" s="6"/>
    </row>
    <row r="86" spans="1:14" ht="14.25">
      <c r="A86" s="6"/>
      <c r="B86" s="19"/>
      <c r="C86" s="6"/>
      <c r="D86" s="6"/>
      <c r="E86" s="6"/>
      <c r="F86" s="6"/>
      <c r="G86" s="6"/>
      <c r="H86" s="6"/>
      <c r="I86" s="6"/>
      <c r="J86" s="6"/>
      <c r="K86" s="6"/>
      <c r="L86" s="6"/>
      <c r="M86" s="20"/>
      <c r="N86" s="6"/>
    </row>
    <row r="87" spans="1:14" ht="14.25">
      <c r="A87" s="6"/>
      <c r="B87" s="19"/>
      <c r="C87" s="6"/>
      <c r="D87" s="6"/>
      <c r="E87" s="6"/>
      <c r="F87" s="6"/>
      <c r="G87" s="6"/>
      <c r="H87" s="6"/>
      <c r="I87" s="6"/>
      <c r="J87" s="6"/>
      <c r="K87" s="6"/>
      <c r="L87" s="6"/>
      <c r="M87" s="20"/>
      <c r="N87" s="6"/>
    </row>
    <row r="88" spans="1:14" ht="14.25">
      <c r="A88" s="6"/>
      <c r="B88" s="19"/>
      <c r="C88" s="6"/>
      <c r="D88" s="6"/>
      <c r="E88" s="6"/>
      <c r="F88" s="6"/>
      <c r="G88" s="6"/>
      <c r="H88" s="6"/>
      <c r="I88" s="6"/>
      <c r="J88" s="6"/>
      <c r="K88" s="6"/>
      <c r="L88" s="6"/>
      <c r="M88" s="20"/>
      <c r="N88" s="6"/>
    </row>
    <row r="89" spans="1:14" ht="14.25">
      <c r="A89" s="6"/>
      <c r="B89" s="19"/>
      <c r="C89" s="6"/>
      <c r="D89" s="6"/>
      <c r="E89" s="6"/>
      <c r="F89" s="6"/>
      <c r="G89" s="6"/>
      <c r="H89" s="6"/>
      <c r="I89" s="6"/>
      <c r="J89" s="6"/>
      <c r="K89" s="6"/>
      <c r="L89" s="6"/>
      <c r="M89" s="20"/>
      <c r="N89" s="6"/>
    </row>
    <row r="90" spans="1:14" ht="14.25">
      <c r="A90" s="6"/>
      <c r="B90" s="19"/>
      <c r="C90" s="6"/>
      <c r="D90" s="6"/>
      <c r="E90" s="6"/>
      <c r="F90" s="6"/>
      <c r="G90" s="6"/>
      <c r="H90" s="6"/>
      <c r="I90" s="6"/>
      <c r="J90" s="6"/>
      <c r="K90" s="6"/>
      <c r="L90" s="6"/>
      <c r="M90" s="20"/>
      <c r="N90" s="6"/>
    </row>
    <row r="91" spans="1:14" ht="14.25">
      <c r="A91" s="6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20"/>
      <c r="N91" s="6"/>
    </row>
    <row r="92" spans="1:14" ht="14.25">
      <c r="A92" s="6"/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20"/>
      <c r="N92" s="6"/>
    </row>
    <row r="93" spans="1:14" ht="14.25">
      <c r="A93" s="6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20"/>
      <c r="N93" s="6"/>
    </row>
    <row r="94" spans="1:14" ht="14.25">
      <c r="A94" s="6"/>
      <c r="B94" s="19"/>
      <c r="C94" s="6"/>
      <c r="D94" s="6"/>
      <c r="E94" s="6"/>
      <c r="F94" s="6"/>
      <c r="G94" s="6"/>
      <c r="H94" s="6"/>
      <c r="I94" s="6"/>
      <c r="J94" s="6"/>
      <c r="K94" s="6"/>
      <c r="L94" s="6"/>
      <c r="M94" s="20"/>
      <c r="N94" s="6"/>
    </row>
    <row r="95" spans="1:14" ht="14.25">
      <c r="A95" s="6"/>
      <c r="B95" s="19"/>
      <c r="C95" s="6"/>
      <c r="D95" s="6"/>
      <c r="E95" s="6"/>
      <c r="F95" s="6"/>
      <c r="G95" s="6"/>
      <c r="H95" s="6"/>
      <c r="I95" s="6"/>
      <c r="J95" s="6"/>
      <c r="K95" s="6"/>
      <c r="L95" s="6"/>
      <c r="M95" s="20"/>
      <c r="N95" s="6"/>
    </row>
    <row r="96" spans="1:14" ht="14.25">
      <c r="A96" s="6"/>
      <c r="B96" s="19"/>
      <c r="C96" s="6"/>
      <c r="D96" s="6"/>
      <c r="E96" s="6"/>
      <c r="F96" s="6"/>
      <c r="G96" s="6"/>
      <c r="H96" s="6"/>
      <c r="I96" s="6"/>
      <c r="J96" s="6"/>
      <c r="K96" s="6"/>
      <c r="L96" s="6"/>
      <c r="M96" s="20"/>
      <c r="N96" s="6"/>
    </row>
    <row r="97" spans="1:14" ht="14.25">
      <c r="A97" s="6"/>
      <c r="B97" s="19"/>
      <c r="C97" s="6"/>
      <c r="D97" s="6"/>
      <c r="E97" s="6"/>
      <c r="F97" s="6"/>
      <c r="G97" s="6"/>
      <c r="H97" s="6"/>
      <c r="I97" s="6"/>
      <c r="J97" s="6"/>
      <c r="K97" s="6"/>
      <c r="L97" s="6"/>
      <c r="M97" s="20"/>
      <c r="N97" s="6"/>
    </row>
  </sheetData>
  <sheetProtection/>
  <mergeCells count="12">
    <mergeCell ref="A1:M1"/>
    <mergeCell ref="A2:M2"/>
    <mergeCell ref="L4:L5"/>
    <mergeCell ref="M4:M5"/>
    <mergeCell ref="A4:A5"/>
    <mergeCell ref="I4:I5"/>
    <mergeCell ref="J4:J5"/>
    <mergeCell ref="K4:K5"/>
    <mergeCell ref="E4:H4"/>
    <mergeCell ref="D4:D5"/>
    <mergeCell ref="C4:C5"/>
    <mergeCell ref="B4:B5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  <headerFooter>
    <oddHeader>&amp;R5. számú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2015-02-18T22:52:28Z</cp:lastPrinted>
  <dcterms:created xsi:type="dcterms:W3CDTF">2011-02-24T19:43:02Z</dcterms:created>
  <dcterms:modified xsi:type="dcterms:W3CDTF">2019-02-27T18:07:02Z</dcterms:modified>
  <cp:category/>
  <cp:version/>
  <cp:contentType/>
  <cp:contentStatus/>
</cp:coreProperties>
</file>