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'Munka1'!$A$1:$F$71</definedName>
  </definedNames>
  <calcPr fullCalcOnLoad="1"/>
</workbook>
</file>

<file path=xl/sharedStrings.xml><?xml version="1.0" encoding="utf-8"?>
<sst xmlns="http://schemas.openxmlformats.org/spreadsheetml/2006/main" count="94" uniqueCount="72">
  <si>
    <t>Ezer Ft-ban</t>
  </si>
  <si>
    <t>A</t>
  </si>
  <si>
    <t>B</t>
  </si>
  <si>
    <t>C</t>
  </si>
  <si>
    <t>D</t>
  </si>
  <si>
    <t>Megnevezés</t>
  </si>
  <si>
    <t>Eredeti ei.</t>
  </si>
  <si>
    <t>Nem lakóingatlan bérbeadása</t>
  </si>
  <si>
    <t xml:space="preserve">Adóbevétek </t>
  </si>
  <si>
    <t>Község gazdálkodás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</si>
  <si>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</si>
  <si>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</si>
  <si>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</si>
  <si>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</si>
  <si>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</si>
  <si>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</si>
  <si>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</si>
  <si>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</si>
  <si>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</si>
  <si>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</si>
  <si>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</si>
  <si>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</si>
  <si>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032020</t>
  </si>
  <si>
    <t>Kulcs Községi Önkormányzat</t>
  </si>
  <si>
    <t>Ellátási díjak</t>
  </si>
  <si>
    <t>096020</t>
  </si>
  <si>
    <t>013350</t>
  </si>
  <si>
    <t>018010</t>
  </si>
  <si>
    <t xml:space="preserve">Közhatalmi bevételek </t>
  </si>
  <si>
    <t>066020</t>
  </si>
  <si>
    <t>Felh.célú átvett pénzeszközök</t>
  </si>
  <si>
    <t>Kamatbevételek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</si>
  <si>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</si>
  <si>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</si>
  <si>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</si>
  <si>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</si>
  <si>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</si>
  <si>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</si>
  <si>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</si>
  <si>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</si>
  <si>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</si>
  <si>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</si>
  <si>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013320</t>
  </si>
  <si>
    <t>I.</t>
  </si>
  <si>
    <t>Korm.funk.</t>
  </si>
  <si>
    <t>II.</t>
  </si>
  <si>
    <t>011130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</si>
  <si>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</si>
  <si>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</si>
  <si>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</si>
  <si>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</si>
  <si>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</si>
  <si>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</si>
  <si>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III.</t>
  </si>
  <si>
    <t>Kulcsi Polgármesteri Hivatal</t>
  </si>
  <si>
    <t>091110</t>
  </si>
  <si>
    <t>Önk.elsz. költségvetési szerveikkel</t>
  </si>
  <si>
    <t>104030</t>
  </si>
  <si>
    <t>Készletértékesítés</t>
  </si>
  <si>
    <t>Egyéb épület értékestése</t>
  </si>
  <si>
    <t>Önk.vagy.Koncesszióba adásból</t>
  </si>
  <si>
    <t>Kiszáml.Áfa</t>
  </si>
  <si>
    <t>Mc tám.bevét.</t>
  </si>
  <si>
    <t>Közfoglalkoztatás</t>
  </si>
  <si>
    <t>Előző évi pénzmaradvány</t>
  </si>
  <si>
    <t>082044</t>
  </si>
  <si>
    <t>Közművelődési int.műk.</t>
  </si>
  <si>
    <t>bérleti díj</t>
  </si>
  <si>
    <t>Közvetített szolgáltatás</t>
  </si>
  <si>
    <t>Koncesszióból szárm. Bevétel</t>
  </si>
  <si>
    <t>Bevételek előirányzata feladatonként, tevékenységenként 2019. év</t>
  </si>
  <si>
    <t>4.a melléklet a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</si>
</sst>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" fontId="8" fillId="33" borderId="2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5" fillId="34" borderId="23" xfId="0" applyNumberFormat="1" applyFont="1" applyFill="1" applyBorder="1" applyAlignment="1">
      <alignment horizontal="right"/>
    </xf>
    <xf numFmtId="3" fontId="7" fillId="34" borderId="23" xfId="0" applyNumberFormat="1" applyFont="1" applyFill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0" fontId="3" fillId="34" borderId="25" xfId="0" applyFont="1" applyFill="1" applyBorder="1" applyAlignment="1">
      <alignment/>
    </xf>
    <xf numFmtId="3" fontId="8" fillId="34" borderId="26" xfId="0" applyNumberFormat="1" applyFont="1" applyFill="1" applyBorder="1" applyAlignment="1">
      <alignment horizontal="right"/>
    </xf>
    <xf numFmtId="0" fontId="4" fillId="34" borderId="27" xfId="0" applyFont="1" applyFill="1" applyBorder="1" applyAlignment="1">
      <alignment/>
    </xf>
    <xf numFmtId="49" fontId="7" fillId="34" borderId="28" xfId="0" applyNumberFormat="1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3" fontId="7" fillId="34" borderId="30" xfId="0" applyNumberFormat="1" applyFont="1" applyFill="1" applyBorder="1" applyAlignment="1">
      <alignment horizontal="right"/>
    </xf>
    <xf numFmtId="0" fontId="2" fillId="34" borderId="27" xfId="0" applyFont="1" applyFill="1" applyBorder="1" applyAlignment="1">
      <alignment/>
    </xf>
    <xf numFmtId="49" fontId="5" fillId="34" borderId="28" xfId="0" applyNumberFormat="1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3" fontId="7" fillId="34" borderId="31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49" fontId="5" fillId="34" borderId="33" xfId="0" applyNumberFormat="1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3" fontId="8" fillId="34" borderId="36" xfId="0" applyNumberFormat="1" applyFont="1" applyFill="1" applyBorder="1" applyAlignment="1">
      <alignment horizontal="right"/>
    </xf>
    <xf numFmtId="164" fontId="2" fillId="34" borderId="27" xfId="0" applyNumberFormat="1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3" fontId="5" fillId="34" borderId="39" xfId="0" applyNumberFormat="1" applyFont="1" applyFill="1" applyBorder="1" applyAlignment="1">
      <alignment horizontal="right"/>
    </xf>
    <xf numFmtId="0" fontId="8" fillId="33" borderId="21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left"/>
    </xf>
    <xf numFmtId="0" fontId="8" fillId="34" borderId="38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8" fillId="34" borderId="45" xfId="0" applyFont="1" applyFill="1" applyBorder="1" applyAlignment="1">
      <alignment horizontal="left"/>
    </xf>
    <xf numFmtId="0" fontId="8" fillId="34" borderId="46" xfId="0" applyFont="1" applyFill="1" applyBorder="1" applyAlignment="1">
      <alignment horizontal="left"/>
    </xf>
    <xf numFmtId="0" fontId="8" fillId="34" borderId="44" xfId="0" applyFont="1" applyFill="1" applyBorder="1" applyAlignment="1">
      <alignment/>
    </xf>
    <xf numFmtId="0" fontId="8" fillId="34" borderId="38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A2" sqref="A2:F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3.421875" style="0" customWidth="1"/>
    <col min="4" max="4" width="17.00390625" style="0" customWidth="1"/>
    <col min="5" max="5" width="33.7109375" style="0" customWidth="1"/>
    <col min="6" max="6" width="13.00390625" style="0" customWidth="1"/>
  </cols>
  <sheetData>
    <row r="1" spans="1:7" ht="12.75">
      <c r="A1" s="51" t="s">
        <v>71</v>
      </c>
      <c r="B1" s="52"/>
      <c r="C1" s="52"/>
      <c r="D1" s="52"/>
      <c r="E1" s="52"/>
      <c r="F1" s="52"/>
      <c r="G1" s="1"/>
    </row>
    <row r="2" spans="1:6" ht="15" customHeight="1">
      <c r="A2" s="53" t="s">
        <v>70</v>
      </c>
      <c r="B2" s="53"/>
      <c r="C2" s="53"/>
      <c r="D2" s="53"/>
      <c r="E2" s="53"/>
      <c r="F2" s="53"/>
    </row>
    <row r="3" spans="1:6" ht="15" customHeight="1">
      <c r="A3" s="53"/>
      <c r="B3" s="53"/>
      <c r="C3" s="53"/>
      <c r="D3" s="53"/>
      <c r="E3" s="53"/>
      <c r="F3" s="53"/>
    </row>
    <row r="4" spans="1:6" ht="12.75">
      <c r="A4" s="53"/>
      <c r="B4" s="53"/>
      <c r="C4" s="53"/>
      <c r="D4" s="53"/>
      <c r="E4" s="53"/>
      <c r="F4" s="53"/>
    </row>
    <row r="5" spans="2:6" ht="15.75" thickBot="1">
      <c r="B5" s="2"/>
      <c r="C5" s="2"/>
      <c r="D5" s="2"/>
      <c r="E5" s="2"/>
      <c r="F5" s="3" t="s">
        <v>0</v>
      </c>
    </row>
    <row r="6" spans="1:6" ht="16.5" thickBot="1">
      <c r="A6" s="6"/>
      <c r="B6" s="7"/>
      <c r="C6" s="8" t="s">
        <v>1</v>
      </c>
      <c r="D6" s="9" t="s">
        <v>2</v>
      </c>
      <c r="E6" s="9" t="s">
        <v>3</v>
      </c>
      <c r="F6" s="10" t="s">
        <v>4</v>
      </c>
    </row>
    <row r="7" spans="1:6" ht="16.5" thickBot="1">
      <c r="A7" s="11"/>
      <c r="B7" s="4"/>
      <c r="C7" s="5" t="s">
        <v>44</v>
      </c>
      <c r="D7" s="45" t="s">
        <v>5</v>
      </c>
      <c r="E7" s="46"/>
      <c r="F7" s="12" t="s">
        <v>6</v>
      </c>
    </row>
    <row r="8" spans="1:6" ht="15.75">
      <c r="A8" s="13">
        <v>1</v>
      </c>
      <c r="B8" s="21" t="s">
        <v>43</v>
      </c>
      <c r="C8" s="54" t="s">
        <v>23</v>
      </c>
      <c r="D8" s="54"/>
      <c r="E8" s="55"/>
      <c r="F8" s="22">
        <f>F9+F14+F16+F19+F23+F32+F34+F36+F39+F41+F43+F46</f>
        <v>644586</v>
      </c>
    </row>
    <row r="9" spans="1:6" ht="15">
      <c r="A9" s="13">
        <v>2</v>
      </c>
      <c r="B9" s="23"/>
      <c r="C9" s="24" t="s">
        <v>22</v>
      </c>
      <c r="D9" s="25" t="s">
        <v>17</v>
      </c>
      <c r="E9" s="26"/>
      <c r="F9" s="27">
        <f>SUM(F10:F13)</f>
        <v>0</v>
      </c>
    </row>
    <row r="10" spans="1:6" ht="15">
      <c r="A10" s="13">
        <v>3</v>
      </c>
      <c r="B10" s="28"/>
      <c r="C10" s="29"/>
      <c r="D10" s="30"/>
      <c r="E10" s="31" t="s">
        <v>18</v>
      </c>
      <c r="F10" s="18">
        <v>0</v>
      </c>
    </row>
    <row r="11" spans="1:6" ht="15">
      <c r="A11" s="13">
        <v>4</v>
      </c>
      <c r="B11" s="28"/>
      <c r="C11" s="29"/>
      <c r="D11" s="30"/>
      <c r="E11" s="31" t="s">
        <v>19</v>
      </c>
      <c r="F11" s="18">
        <v>0</v>
      </c>
    </row>
    <row r="12" spans="1:6" ht="15">
      <c r="A12" s="13">
        <v>5</v>
      </c>
      <c r="B12" s="28"/>
      <c r="C12" s="29"/>
      <c r="D12" s="30"/>
      <c r="E12" s="31" t="s">
        <v>20</v>
      </c>
      <c r="F12" s="18"/>
    </row>
    <row r="13" spans="1:6" ht="15">
      <c r="A13" s="13">
        <v>6</v>
      </c>
      <c r="B13" s="28"/>
      <c r="C13" s="29"/>
      <c r="D13" s="30"/>
      <c r="E13" s="31" t="s">
        <v>21</v>
      </c>
      <c r="F13" s="18"/>
    </row>
    <row r="14" spans="1:6" ht="15">
      <c r="A14" s="13">
        <v>7</v>
      </c>
      <c r="B14" s="28"/>
      <c r="C14" s="24" t="s">
        <v>25</v>
      </c>
      <c r="D14" s="25" t="s">
        <v>16</v>
      </c>
      <c r="E14" s="26"/>
      <c r="F14" s="32">
        <f>SUM(F15)</f>
        <v>6985</v>
      </c>
    </row>
    <row r="15" spans="1:6" ht="15">
      <c r="A15" s="13">
        <v>8</v>
      </c>
      <c r="B15" s="28"/>
      <c r="C15" s="29"/>
      <c r="D15" s="30"/>
      <c r="E15" s="31" t="s">
        <v>24</v>
      </c>
      <c r="F15" s="18">
        <v>6985</v>
      </c>
    </row>
    <row r="16" spans="1:6" ht="15">
      <c r="A16" s="13">
        <v>9</v>
      </c>
      <c r="B16" s="28"/>
      <c r="C16" s="24" t="s">
        <v>26</v>
      </c>
      <c r="D16" s="25" t="s">
        <v>7</v>
      </c>
      <c r="E16" s="26"/>
      <c r="F16" s="19">
        <f>SUM(F17)</f>
        <v>1371</v>
      </c>
    </row>
    <row r="17" spans="1:6" ht="15">
      <c r="A17" s="13">
        <v>10</v>
      </c>
      <c r="B17" s="23"/>
      <c r="C17" s="29"/>
      <c r="D17" s="30"/>
      <c r="E17" s="31" t="s">
        <v>18</v>
      </c>
      <c r="F17" s="18">
        <v>1371</v>
      </c>
    </row>
    <row r="18" spans="1:6" ht="15">
      <c r="A18" s="13"/>
      <c r="B18" s="23"/>
      <c r="C18" s="29"/>
      <c r="D18" s="30"/>
      <c r="E18" s="31" t="s">
        <v>59</v>
      </c>
      <c r="F18" s="18"/>
    </row>
    <row r="19" spans="1:6" ht="15">
      <c r="A19" s="13">
        <v>11</v>
      </c>
      <c r="B19" s="23"/>
      <c r="C19" s="24" t="s">
        <v>27</v>
      </c>
      <c r="D19" s="25" t="s">
        <v>8</v>
      </c>
      <c r="E19" s="26"/>
      <c r="F19" s="19">
        <f>SUM(F20)</f>
        <v>114600</v>
      </c>
    </row>
    <row r="20" spans="1:6" ht="15">
      <c r="A20" s="13">
        <v>12</v>
      </c>
      <c r="B20" s="23"/>
      <c r="C20" s="29"/>
      <c r="D20" s="30"/>
      <c r="E20" s="31" t="s">
        <v>28</v>
      </c>
      <c r="F20" s="18">
        <v>114600</v>
      </c>
    </row>
    <row r="21" spans="1:6" ht="15">
      <c r="A21" s="13"/>
      <c r="B21" s="23"/>
      <c r="C21" s="29"/>
      <c r="D21" s="30"/>
      <c r="E21" s="31" t="s">
        <v>60</v>
      </c>
      <c r="F21" s="18"/>
    </row>
    <row r="22" spans="1:6" ht="15">
      <c r="A22" s="13"/>
      <c r="B22" s="23"/>
      <c r="C22" s="29"/>
      <c r="D22" s="30"/>
      <c r="E22" s="31" t="s">
        <v>61</v>
      </c>
      <c r="F22" s="18"/>
    </row>
    <row r="23" spans="1:6" ht="15">
      <c r="A23" s="13">
        <v>13</v>
      </c>
      <c r="B23" s="28"/>
      <c r="C23" s="24" t="s">
        <v>29</v>
      </c>
      <c r="D23" s="25" t="s">
        <v>9</v>
      </c>
      <c r="E23" s="26"/>
      <c r="F23" s="19">
        <f>SUM(F24:F31)</f>
        <v>280170</v>
      </c>
    </row>
    <row r="24" spans="1:6" ht="15">
      <c r="A24" s="13">
        <v>14</v>
      </c>
      <c r="B24" s="28"/>
      <c r="C24" s="24"/>
      <c r="D24" s="25"/>
      <c r="E24" s="31" t="s">
        <v>58</v>
      </c>
      <c r="F24" s="18">
        <v>0</v>
      </c>
    </row>
    <row r="25" spans="1:10" ht="15">
      <c r="A25" s="13">
        <v>15</v>
      </c>
      <c r="B25" s="28"/>
      <c r="C25" s="24"/>
      <c r="D25" s="25"/>
      <c r="E25" s="31" t="s">
        <v>18</v>
      </c>
      <c r="F25" s="18">
        <f>5004-600-340</f>
        <v>4064</v>
      </c>
      <c r="J25" s="17">
        <f>+F25+F27+F31+F15+F30+F17+F44+F47+F37</f>
        <v>17270</v>
      </c>
    </row>
    <row r="26" spans="1:6" ht="15">
      <c r="A26" s="13"/>
      <c r="B26" s="28"/>
      <c r="C26" s="24"/>
      <c r="D26" s="25"/>
      <c r="E26" s="31" t="s">
        <v>64</v>
      </c>
      <c r="F26" s="18">
        <v>270230</v>
      </c>
    </row>
    <row r="27" spans="1:6" ht="15">
      <c r="A27" s="13">
        <v>16</v>
      </c>
      <c r="B27" s="28"/>
      <c r="C27" s="24"/>
      <c r="D27" s="25"/>
      <c r="E27" s="31" t="s">
        <v>68</v>
      </c>
      <c r="F27" s="18">
        <v>1905</v>
      </c>
    </row>
    <row r="28" spans="1:6" ht="15">
      <c r="A28" s="13">
        <v>17</v>
      </c>
      <c r="B28" s="28"/>
      <c r="C28" s="29"/>
      <c r="D28" s="30"/>
      <c r="E28" s="31" t="s">
        <v>30</v>
      </c>
      <c r="F28" s="18">
        <v>2000</v>
      </c>
    </row>
    <row r="29" spans="1:6" ht="15">
      <c r="A29" s="13"/>
      <c r="B29" s="28"/>
      <c r="C29" s="29"/>
      <c r="D29" s="30"/>
      <c r="E29" s="31" t="s">
        <v>19</v>
      </c>
      <c r="F29" s="18">
        <v>601</v>
      </c>
    </row>
    <row r="30" spans="1:6" ht="15">
      <c r="A30" s="13">
        <v>18</v>
      </c>
      <c r="B30" s="28"/>
      <c r="C30" s="29"/>
      <c r="D30" s="30"/>
      <c r="E30" s="31" t="s">
        <v>31</v>
      </c>
      <c r="F30" s="18">
        <v>100</v>
      </c>
    </row>
    <row r="31" spans="1:9" ht="15">
      <c r="A31" s="13"/>
      <c r="B31" s="28"/>
      <c r="C31" s="29"/>
      <c r="D31" s="30"/>
      <c r="E31" s="31" t="s">
        <v>69</v>
      </c>
      <c r="F31" s="18">
        <v>1270</v>
      </c>
      <c r="I31" s="17"/>
    </row>
    <row r="32" spans="1:6" ht="15">
      <c r="A32" s="13">
        <v>19</v>
      </c>
      <c r="B32" s="28"/>
      <c r="C32" s="24" t="s">
        <v>32</v>
      </c>
      <c r="D32" s="25" t="s">
        <v>33</v>
      </c>
      <c r="E32" s="26"/>
      <c r="F32" s="19">
        <f>SUM(F33:F33)</f>
        <v>300</v>
      </c>
    </row>
    <row r="33" spans="1:6" ht="15">
      <c r="A33" s="13">
        <v>20</v>
      </c>
      <c r="B33" s="28"/>
      <c r="C33" s="29"/>
      <c r="D33" s="30"/>
      <c r="E33" s="31" t="s">
        <v>30</v>
      </c>
      <c r="F33" s="18">
        <v>300</v>
      </c>
    </row>
    <row r="34" spans="1:6" ht="15">
      <c r="A34" s="13">
        <v>21</v>
      </c>
      <c r="B34" s="28"/>
      <c r="C34" s="24" t="s">
        <v>27</v>
      </c>
      <c r="D34" s="25" t="s">
        <v>34</v>
      </c>
      <c r="E34" s="26"/>
      <c r="F34" s="19">
        <f>SUM(F35:F35)</f>
        <v>202627</v>
      </c>
    </row>
    <row r="35" spans="1:6" ht="15">
      <c r="A35" s="13">
        <v>22</v>
      </c>
      <c r="B35" s="28"/>
      <c r="C35" s="24"/>
      <c r="D35" s="25"/>
      <c r="E35" s="31" t="s">
        <v>35</v>
      </c>
      <c r="F35" s="18">
        <v>202627</v>
      </c>
    </row>
    <row r="36" spans="1:6" ht="15">
      <c r="A36" s="13">
        <v>23</v>
      </c>
      <c r="B36" s="28"/>
      <c r="C36" s="24" t="s">
        <v>36</v>
      </c>
      <c r="D36" s="25" t="s">
        <v>37</v>
      </c>
      <c r="E36" s="26"/>
      <c r="F36" s="19">
        <f>SUM(F37:F38)</f>
        <v>23025</v>
      </c>
    </row>
    <row r="37" spans="1:6" ht="15">
      <c r="A37" s="13">
        <v>24</v>
      </c>
      <c r="B37" s="28"/>
      <c r="C37" s="24"/>
      <c r="D37" s="25"/>
      <c r="E37" s="31" t="s">
        <v>18</v>
      </c>
      <c r="F37" s="18">
        <v>600</v>
      </c>
    </row>
    <row r="38" spans="1:11" ht="15">
      <c r="A38" s="13">
        <v>25</v>
      </c>
      <c r="B38" s="28"/>
      <c r="C38" s="24"/>
      <c r="D38" s="25"/>
      <c r="E38" s="31" t="s">
        <v>38</v>
      </c>
      <c r="F38" s="18">
        <f>22391+34</f>
        <v>22425</v>
      </c>
      <c r="K38" s="17"/>
    </row>
    <row r="39" spans="1:6" ht="15">
      <c r="A39" s="13">
        <v>26</v>
      </c>
      <c r="B39" s="28"/>
      <c r="C39" s="24" t="s">
        <v>39</v>
      </c>
      <c r="D39" s="25" t="s">
        <v>40</v>
      </c>
      <c r="E39" s="26"/>
      <c r="F39" s="19">
        <f>SUM(F40)</f>
        <v>7128</v>
      </c>
    </row>
    <row r="40" spans="1:6" ht="15">
      <c r="A40" s="13">
        <v>27</v>
      </c>
      <c r="B40" s="28"/>
      <c r="C40" s="29"/>
      <c r="D40" s="30"/>
      <c r="E40" s="31" t="s">
        <v>38</v>
      </c>
      <c r="F40" s="18">
        <v>7128</v>
      </c>
    </row>
    <row r="41" spans="1:6" ht="15">
      <c r="A41" s="13">
        <v>28</v>
      </c>
      <c r="B41" s="28"/>
      <c r="C41" s="24" t="s">
        <v>41</v>
      </c>
      <c r="D41" s="25" t="s">
        <v>63</v>
      </c>
      <c r="E41" s="26"/>
      <c r="F41" s="19">
        <f>SUM(F42)</f>
        <v>7405</v>
      </c>
    </row>
    <row r="42" spans="1:6" ht="15">
      <c r="A42" s="13">
        <v>29</v>
      </c>
      <c r="B42" s="28"/>
      <c r="C42" s="29"/>
      <c r="D42" s="30"/>
      <c r="E42" s="31" t="s">
        <v>38</v>
      </c>
      <c r="F42" s="18">
        <v>7405</v>
      </c>
    </row>
    <row r="43" spans="1:6" ht="15">
      <c r="A43" s="13">
        <v>30</v>
      </c>
      <c r="B43" s="28"/>
      <c r="C43" s="24" t="s">
        <v>65</v>
      </c>
      <c r="D43" s="25" t="s">
        <v>66</v>
      </c>
      <c r="E43" s="33"/>
      <c r="F43" s="19">
        <f>SUM(F44)</f>
        <v>635</v>
      </c>
    </row>
    <row r="44" spans="1:6" ht="15">
      <c r="A44" s="13">
        <v>31</v>
      </c>
      <c r="B44" s="28"/>
      <c r="C44" s="29"/>
      <c r="D44" s="30"/>
      <c r="E44" s="31" t="s">
        <v>67</v>
      </c>
      <c r="F44" s="18">
        <v>635</v>
      </c>
    </row>
    <row r="45" spans="1:6" ht="15">
      <c r="A45" s="13"/>
      <c r="B45" s="28"/>
      <c r="C45" s="29"/>
      <c r="D45" s="30"/>
      <c r="E45" s="31" t="s">
        <v>18</v>
      </c>
      <c r="F45" s="18"/>
    </row>
    <row r="46" spans="1:6" ht="15">
      <c r="A46" s="13">
        <v>32</v>
      </c>
      <c r="B46" s="28"/>
      <c r="C46" s="24" t="s">
        <v>42</v>
      </c>
      <c r="D46" s="25" t="s">
        <v>10</v>
      </c>
      <c r="E46" s="26"/>
      <c r="F46" s="19">
        <f>SUM(F47)</f>
        <v>340</v>
      </c>
    </row>
    <row r="47" spans="1:6" ht="15.75" thickBot="1">
      <c r="A47" s="13">
        <v>33</v>
      </c>
      <c r="B47" s="34"/>
      <c r="C47" s="35"/>
      <c r="D47" s="36"/>
      <c r="E47" s="37" t="s">
        <v>18</v>
      </c>
      <c r="F47" s="20">
        <v>340</v>
      </c>
    </row>
    <row r="48" spans="1:6" ht="15.75" thickBot="1">
      <c r="A48" s="13">
        <v>34</v>
      </c>
      <c r="B48" s="47"/>
      <c r="C48" s="48"/>
      <c r="D48" s="48"/>
      <c r="E48" s="48"/>
      <c r="F48" s="48"/>
    </row>
    <row r="49" spans="1:6" ht="15.75">
      <c r="A49" s="13">
        <v>35</v>
      </c>
      <c r="B49" s="38" t="s">
        <v>45</v>
      </c>
      <c r="C49" s="56" t="s">
        <v>54</v>
      </c>
      <c r="D49" s="56"/>
      <c r="E49" s="57"/>
      <c r="F49" s="39">
        <f>F50+F55+F57+F59</f>
        <v>83620</v>
      </c>
    </row>
    <row r="50" spans="1:6" ht="15">
      <c r="A50" s="13">
        <v>36</v>
      </c>
      <c r="B50" s="28"/>
      <c r="C50" s="24" t="s">
        <v>46</v>
      </c>
      <c r="D50" s="25" t="s">
        <v>11</v>
      </c>
      <c r="E50" s="26"/>
      <c r="F50" s="19">
        <f>SUM(F52:F54)</f>
        <v>320</v>
      </c>
    </row>
    <row r="51" spans="1:6" ht="15">
      <c r="A51" s="13"/>
      <c r="B51" s="28"/>
      <c r="C51" s="24"/>
      <c r="D51" s="25"/>
      <c r="E51" s="31" t="s">
        <v>62</v>
      </c>
      <c r="F51" s="18"/>
    </row>
    <row r="52" spans="1:6" ht="15">
      <c r="A52" s="13">
        <v>37</v>
      </c>
      <c r="B52" s="28"/>
      <c r="C52" s="29"/>
      <c r="D52" s="30"/>
      <c r="E52" s="31" t="s">
        <v>18</v>
      </c>
      <c r="F52" s="18">
        <v>127</v>
      </c>
    </row>
    <row r="53" spans="1:6" ht="15">
      <c r="A53" s="13">
        <v>38</v>
      </c>
      <c r="B53" s="28"/>
      <c r="C53" s="29"/>
      <c r="D53" s="30"/>
      <c r="E53" s="31" t="s">
        <v>64</v>
      </c>
      <c r="F53" s="18">
        <v>193</v>
      </c>
    </row>
    <row r="54" spans="1:6" ht="15">
      <c r="A54" s="13">
        <v>39</v>
      </c>
      <c r="B54" s="28"/>
      <c r="C54" s="29"/>
      <c r="D54" s="30"/>
      <c r="E54" s="31" t="s">
        <v>31</v>
      </c>
      <c r="F54" s="18">
        <v>0</v>
      </c>
    </row>
    <row r="55" spans="1:6" ht="15">
      <c r="A55" s="13">
        <v>40</v>
      </c>
      <c r="B55" s="28"/>
      <c r="C55" s="24" t="s">
        <v>47</v>
      </c>
      <c r="D55" s="25" t="s">
        <v>48</v>
      </c>
      <c r="E55" s="26"/>
      <c r="F55" s="19">
        <f>SUM(F56)</f>
        <v>0</v>
      </c>
    </row>
    <row r="56" spans="1:6" ht="15">
      <c r="A56" s="13">
        <v>41</v>
      </c>
      <c r="B56" s="28"/>
      <c r="C56" s="29"/>
      <c r="D56" s="30"/>
      <c r="E56" s="31" t="s">
        <v>19</v>
      </c>
      <c r="F56" s="18"/>
    </row>
    <row r="57" spans="1:6" ht="15">
      <c r="A57" s="13">
        <v>42</v>
      </c>
      <c r="B57" s="28"/>
      <c r="C57" s="24" t="s">
        <v>27</v>
      </c>
      <c r="D57" s="25" t="s">
        <v>49</v>
      </c>
      <c r="E57" s="26"/>
      <c r="F57" s="19">
        <f>SUM(F58)</f>
        <v>30</v>
      </c>
    </row>
    <row r="58" spans="1:6" ht="15">
      <c r="A58" s="13">
        <v>43</v>
      </c>
      <c r="B58" s="28"/>
      <c r="C58" s="29"/>
      <c r="D58" s="30"/>
      <c r="E58" s="31" t="s">
        <v>28</v>
      </c>
      <c r="F58" s="18">
        <v>30</v>
      </c>
    </row>
    <row r="59" spans="1:6" ht="15">
      <c r="A59" s="13">
        <v>44</v>
      </c>
      <c r="B59" s="28"/>
      <c r="C59" s="24" t="s">
        <v>50</v>
      </c>
      <c r="D59" s="25" t="s">
        <v>51</v>
      </c>
      <c r="E59" s="26"/>
      <c r="F59" s="19">
        <f>SUM(F60)</f>
        <v>83270</v>
      </c>
    </row>
    <row r="60" spans="1:6" ht="15.75" thickBot="1">
      <c r="A60" s="13">
        <v>45</v>
      </c>
      <c r="B60" s="34"/>
      <c r="C60" s="35"/>
      <c r="D60" s="36"/>
      <c r="E60" s="37" t="s">
        <v>52</v>
      </c>
      <c r="F60" s="20">
        <v>83270</v>
      </c>
    </row>
    <row r="61" spans="1:6" ht="15.75" thickBot="1">
      <c r="A61" s="13">
        <v>46</v>
      </c>
      <c r="B61" s="47"/>
      <c r="C61" s="48"/>
      <c r="D61" s="48"/>
      <c r="E61" s="48"/>
      <c r="F61" s="48"/>
    </row>
    <row r="62" spans="1:6" ht="15.75">
      <c r="A62" s="13">
        <v>47</v>
      </c>
      <c r="B62" s="38" t="s">
        <v>53</v>
      </c>
      <c r="C62" s="49" t="s">
        <v>12</v>
      </c>
      <c r="D62" s="49"/>
      <c r="E62" s="50"/>
      <c r="F62" s="39">
        <f>SUM(F63,F69,F67,F65)</f>
        <v>112748</v>
      </c>
    </row>
    <row r="63" spans="1:6" ht="15">
      <c r="A63" s="13">
        <v>48</v>
      </c>
      <c r="B63" s="40"/>
      <c r="C63" s="24" t="s">
        <v>55</v>
      </c>
      <c r="D63" s="25" t="s">
        <v>13</v>
      </c>
      <c r="E63" s="26"/>
      <c r="F63" s="19">
        <f>SUM(F$64)</f>
        <v>2795</v>
      </c>
    </row>
    <row r="64" spans="1:6" ht="15">
      <c r="A64" s="13">
        <v>49</v>
      </c>
      <c r="B64" s="28"/>
      <c r="C64" s="29"/>
      <c r="D64" s="30"/>
      <c r="E64" s="31" t="s">
        <v>24</v>
      </c>
      <c r="F64" s="18">
        <v>2795</v>
      </c>
    </row>
    <row r="65" spans="1:6" ht="15">
      <c r="A65" s="13"/>
      <c r="B65" s="28"/>
      <c r="C65" s="29"/>
      <c r="D65" s="30"/>
      <c r="E65" s="31" t="s">
        <v>64</v>
      </c>
      <c r="F65" s="18">
        <v>10</v>
      </c>
    </row>
    <row r="66" spans="1:6" ht="15">
      <c r="A66" s="13"/>
      <c r="B66" s="28"/>
      <c r="C66" s="29"/>
      <c r="D66" s="30"/>
      <c r="E66" s="31" t="s">
        <v>19</v>
      </c>
      <c r="F66" s="18"/>
    </row>
    <row r="67" spans="1:6" ht="15">
      <c r="A67" s="13">
        <v>50</v>
      </c>
      <c r="B67" s="28"/>
      <c r="C67" s="24" t="s">
        <v>50</v>
      </c>
      <c r="D67" s="25" t="s">
        <v>56</v>
      </c>
      <c r="E67" s="26"/>
      <c r="F67" s="19">
        <f>SUM(F68:F68)</f>
        <v>109246</v>
      </c>
    </row>
    <row r="68" spans="1:6" ht="15">
      <c r="A68" s="13">
        <v>51</v>
      </c>
      <c r="B68" s="28"/>
      <c r="C68" s="29"/>
      <c r="D68" s="30"/>
      <c r="E68" s="41" t="s">
        <v>52</v>
      </c>
      <c r="F68" s="18">
        <v>109246</v>
      </c>
    </row>
    <row r="69" spans="1:6" ht="15">
      <c r="A69" s="13">
        <v>52</v>
      </c>
      <c r="B69" s="28"/>
      <c r="C69" s="24" t="s">
        <v>57</v>
      </c>
      <c r="D69" s="25" t="s">
        <v>14</v>
      </c>
      <c r="E69" s="42"/>
      <c r="F69" s="19">
        <f>SUM(F70)</f>
        <v>697</v>
      </c>
    </row>
    <row r="70" spans="1:6" ht="15.75" thickBot="1">
      <c r="A70" s="13">
        <v>53</v>
      </c>
      <c r="B70" s="34"/>
      <c r="C70" s="35"/>
      <c r="D70" s="36"/>
      <c r="E70" s="37" t="s">
        <v>24</v>
      </c>
      <c r="F70" s="43">
        <v>697</v>
      </c>
    </row>
    <row r="71" spans="1:6" ht="16.5" thickBot="1">
      <c r="A71" s="13">
        <v>55</v>
      </c>
      <c r="B71" s="14"/>
      <c r="C71" s="15"/>
      <c r="D71" s="44" t="s">
        <v>15</v>
      </c>
      <c r="E71" s="44"/>
      <c r="F71" s="16">
        <f>F62+F49+F8</f>
        <v>840954</v>
      </c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  <row r="195" spans="2:6" ht="15">
      <c r="B195" s="2"/>
      <c r="C195" s="2"/>
      <c r="D195" s="2"/>
      <c r="E195" s="2"/>
      <c r="F195" s="2"/>
    </row>
    <row r="196" spans="2:6" ht="15">
      <c r="B196" s="2"/>
      <c r="C196" s="2"/>
      <c r="D196" s="2"/>
      <c r="E196" s="2"/>
      <c r="F196" s="2"/>
    </row>
    <row r="197" spans="2:6" ht="15">
      <c r="B197" s="2"/>
      <c r="C197" s="2"/>
      <c r="D197" s="2"/>
      <c r="E197" s="2"/>
      <c r="F197" s="2"/>
    </row>
    <row r="198" spans="2:6" ht="15">
      <c r="B198" s="2"/>
      <c r="C198" s="2"/>
      <c r="D198" s="2"/>
      <c r="E198" s="2"/>
      <c r="F198" s="2"/>
    </row>
    <row r="199" spans="2:6" ht="15">
      <c r="B199" s="2"/>
      <c r="C199" s="2"/>
      <c r="D199" s="2"/>
      <c r="E199" s="2"/>
      <c r="F199" s="2"/>
    </row>
  </sheetData>
  <sheetProtection selectLockedCells="1" selectUnlockedCells="1"/>
  <mergeCells count="9">
    <mergeCell ref="D71:E71"/>
    <mergeCell ref="D7:E7"/>
    <mergeCell ref="B48:F48"/>
    <mergeCell ref="B61:F61"/>
    <mergeCell ref="C62:E62"/>
    <mergeCell ref="A1:F1"/>
    <mergeCell ref="A2:F4"/>
    <mergeCell ref="C8:E8"/>
    <mergeCell ref="C49:E49"/>
  </mergeCells>
  <printOptions horizontalCentered="1" verticalCentered="1"/>
  <pageMargins left="0.39375" right="0.39375" top="0" bottom="0.5902777777777778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2017-02-22T10:03:58Z</cp:lastPrinted>
  <dcterms:created xsi:type="dcterms:W3CDTF">2013-02-21T10:56:51Z</dcterms:created>
  <dcterms:modified xsi:type="dcterms:W3CDTF">2019-03-06T13:21:02Z</dcterms:modified>
  <cp:category/>
  <cp:version/>
  <cp:contentType/>
  <cp:contentStatus/>
</cp:coreProperties>
</file>