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M8" i="1" l="1"/>
  <c r="N8" i="1"/>
  <c r="O8" i="1"/>
  <c r="AA8" i="1"/>
  <c r="AB8" i="1"/>
  <c r="AC8" i="1"/>
  <c r="M9" i="1"/>
  <c r="N9" i="1"/>
  <c r="O9" i="1"/>
  <c r="AA9" i="1"/>
  <c r="AB9" i="1"/>
  <c r="AC9" i="1"/>
  <c r="M10" i="1"/>
  <c r="N10" i="1"/>
  <c r="O10" i="1"/>
  <c r="AA10" i="1"/>
  <c r="AB10" i="1"/>
  <c r="AC10" i="1"/>
  <c r="M11" i="1"/>
  <c r="N11" i="1"/>
  <c r="O11" i="1"/>
  <c r="AA11" i="1"/>
  <c r="AB11" i="1"/>
  <c r="AC11" i="1"/>
  <c r="M12" i="1"/>
  <c r="N12" i="1"/>
  <c r="O12" i="1"/>
  <c r="AA12" i="1"/>
  <c r="AB12" i="1"/>
  <c r="AC12" i="1"/>
  <c r="M13" i="1"/>
  <c r="N13" i="1"/>
  <c r="O13" i="1"/>
  <c r="AA13" i="1"/>
  <c r="AB13" i="1"/>
  <c r="AC13" i="1"/>
  <c r="M14" i="1"/>
  <c r="N14" i="1"/>
  <c r="O14" i="1"/>
  <c r="AA14" i="1"/>
  <c r="AB14" i="1"/>
  <c r="AC14" i="1"/>
  <c r="M15" i="1"/>
  <c r="N15" i="1"/>
  <c r="O15" i="1"/>
  <c r="AA15" i="1"/>
  <c r="AB15" i="1"/>
  <c r="AC15" i="1"/>
  <c r="D16" i="1"/>
  <c r="D25" i="1" s="1"/>
  <c r="E16" i="1"/>
  <c r="N16" i="1" s="1"/>
  <c r="F16" i="1"/>
  <c r="G16" i="1"/>
  <c r="H16" i="1"/>
  <c r="H25" i="1" s="1"/>
  <c r="I16" i="1"/>
  <c r="I25" i="1" s="1"/>
  <c r="J16" i="1"/>
  <c r="K16" i="1"/>
  <c r="L16" i="1"/>
  <c r="R16" i="1"/>
  <c r="R25" i="1" s="1"/>
  <c r="S16" i="1"/>
  <c r="T16" i="1"/>
  <c r="U16" i="1"/>
  <c r="U25" i="1" s="1"/>
  <c r="V16" i="1"/>
  <c r="V25" i="1" s="1"/>
  <c r="W16" i="1"/>
  <c r="X16" i="1"/>
  <c r="Y16" i="1"/>
  <c r="Y25" i="1" s="1"/>
  <c r="Z16" i="1"/>
  <c r="AC16" i="1" s="1"/>
  <c r="M17" i="1"/>
  <c r="N17" i="1"/>
  <c r="O17" i="1"/>
  <c r="AA17" i="1"/>
  <c r="AB17" i="1"/>
  <c r="AC17" i="1"/>
  <c r="M18" i="1"/>
  <c r="N18" i="1"/>
  <c r="O18" i="1"/>
  <c r="AA18" i="1"/>
  <c r="AB18" i="1"/>
  <c r="AC18" i="1"/>
  <c r="M19" i="1"/>
  <c r="N19" i="1"/>
  <c r="O19" i="1"/>
  <c r="AA19" i="1"/>
  <c r="AB19" i="1"/>
  <c r="AC19" i="1"/>
  <c r="M20" i="1"/>
  <c r="N20" i="1"/>
  <c r="O20" i="1"/>
  <c r="AA20" i="1"/>
  <c r="AB20" i="1"/>
  <c r="AC20" i="1"/>
  <c r="M21" i="1"/>
  <c r="N21" i="1"/>
  <c r="O21" i="1"/>
  <c r="AA21" i="1"/>
  <c r="AB21" i="1"/>
  <c r="AC21" i="1"/>
  <c r="M22" i="1"/>
  <c r="N22" i="1"/>
  <c r="O22" i="1"/>
  <c r="AA22" i="1"/>
  <c r="AB22" i="1"/>
  <c r="AC22" i="1"/>
  <c r="D23" i="1"/>
  <c r="E23" i="1"/>
  <c r="F23" i="1"/>
  <c r="G23" i="1"/>
  <c r="H23" i="1"/>
  <c r="I23" i="1"/>
  <c r="I44" i="1" s="1"/>
  <c r="J23" i="1"/>
  <c r="K23" i="1"/>
  <c r="K44" i="1" s="1"/>
  <c r="L23" i="1"/>
  <c r="R23" i="1"/>
  <c r="S23" i="1"/>
  <c r="S25" i="1" s="1"/>
  <c r="S45" i="1" s="1"/>
  <c r="T23" i="1"/>
  <c r="T44" i="1" s="1"/>
  <c r="U23" i="1"/>
  <c r="V23" i="1"/>
  <c r="AB23" i="1" s="1"/>
  <c r="W23" i="1"/>
  <c r="X23" i="1"/>
  <c r="Y23" i="1"/>
  <c r="Z23" i="1"/>
  <c r="M24" i="1"/>
  <c r="N24" i="1"/>
  <c r="O24" i="1"/>
  <c r="AA24" i="1"/>
  <c r="AB24" i="1"/>
  <c r="AC24" i="1"/>
  <c r="F25" i="1"/>
  <c r="J25" i="1"/>
  <c r="J45" i="1" s="1"/>
  <c r="W25" i="1"/>
  <c r="X25" i="1"/>
  <c r="M26" i="1"/>
  <c r="N26" i="1"/>
  <c r="O26" i="1"/>
  <c r="AA26" i="1"/>
  <c r="AB26" i="1"/>
  <c r="AC26" i="1"/>
  <c r="M27" i="1"/>
  <c r="N27" i="1"/>
  <c r="O27" i="1"/>
  <c r="AA27" i="1"/>
  <c r="AB27" i="1"/>
  <c r="AC27" i="1"/>
  <c r="M28" i="1"/>
  <c r="N28" i="1"/>
  <c r="O28" i="1"/>
  <c r="AA28" i="1"/>
  <c r="AB28" i="1"/>
  <c r="AC28" i="1"/>
  <c r="M29" i="1"/>
  <c r="N29" i="1"/>
  <c r="O29" i="1"/>
  <c r="AA29" i="1"/>
  <c r="AB29" i="1"/>
  <c r="AC29" i="1"/>
  <c r="M30" i="1"/>
  <c r="N30" i="1"/>
  <c r="O30" i="1"/>
  <c r="AA30" i="1"/>
  <c r="AB30" i="1"/>
  <c r="AC30" i="1"/>
  <c r="M31" i="1"/>
  <c r="N31" i="1"/>
  <c r="O31" i="1"/>
  <c r="AA31" i="1"/>
  <c r="AB31" i="1"/>
  <c r="AC31" i="1"/>
  <c r="M32" i="1"/>
  <c r="N32" i="1"/>
  <c r="O32" i="1"/>
  <c r="AA32" i="1"/>
  <c r="AB32" i="1"/>
  <c r="AC32" i="1"/>
  <c r="D33" i="1"/>
  <c r="D42" i="1" s="1"/>
  <c r="E33" i="1"/>
  <c r="E42" i="1" s="1"/>
  <c r="F33" i="1"/>
  <c r="G33" i="1"/>
  <c r="H33" i="1"/>
  <c r="I33" i="1"/>
  <c r="I42" i="1" s="1"/>
  <c r="J33" i="1"/>
  <c r="K33" i="1"/>
  <c r="K42" i="1" s="1"/>
  <c r="N42" i="1" s="1"/>
  <c r="L33" i="1"/>
  <c r="R33" i="1"/>
  <c r="AA33" i="1" s="1"/>
  <c r="S33" i="1"/>
  <c r="T33" i="1"/>
  <c r="T42" i="1" s="1"/>
  <c r="U33" i="1"/>
  <c r="V33" i="1"/>
  <c r="AB33" i="1" s="1"/>
  <c r="W33" i="1"/>
  <c r="X33" i="1"/>
  <c r="Y33" i="1"/>
  <c r="Z33" i="1"/>
  <c r="AC33" i="1" s="1"/>
  <c r="M34" i="1"/>
  <c r="N34" i="1"/>
  <c r="O34" i="1"/>
  <c r="AA34" i="1"/>
  <c r="AB34" i="1"/>
  <c r="AC34" i="1"/>
  <c r="M35" i="1"/>
  <c r="N35" i="1"/>
  <c r="O35" i="1"/>
  <c r="AA35" i="1"/>
  <c r="AB35" i="1"/>
  <c r="AC35" i="1"/>
  <c r="M36" i="1"/>
  <c r="N36" i="1"/>
  <c r="O36" i="1"/>
  <c r="AA36" i="1"/>
  <c r="AB36" i="1"/>
  <c r="AC36" i="1"/>
  <c r="M37" i="1"/>
  <c r="N37" i="1"/>
  <c r="O37" i="1"/>
  <c r="AA37" i="1"/>
  <c r="AB37" i="1"/>
  <c r="AC37" i="1"/>
  <c r="M38" i="1"/>
  <c r="N38" i="1"/>
  <c r="O38" i="1"/>
  <c r="AA38" i="1"/>
  <c r="AB38" i="1"/>
  <c r="AC38" i="1"/>
  <c r="M39" i="1"/>
  <c r="N39" i="1"/>
  <c r="O39" i="1"/>
  <c r="AA39" i="1"/>
  <c r="AB39" i="1"/>
  <c r="AC39" i="1"/>
  <c r="D40" i="1"/>
  <c r="E40" i="1"/>
  <c r="F40" i="1"/>
  <c r="F44" i="1" s="1"/>
  <c r="G40" i="1"/>
  <c r="G44" i="1" s="1"/>
  <c r="H40" i="1"/>
  <c r="I40" i="1"/>
  <c r="J40" i="1"/>
  <c r="K40" i="1"/>
  <c r="L40" i="1"/>
  <c r="R40" i="1"/>
  <c r="S40" i="1"/>
  <c r="T40" i="1"/>
  <c r="U40" i="1"/>
  <c r="V40" i="1"/>
  <c r="AB40" i="1" s="1"/>
  <c r="W40" i="1"/>
  <c r="W42" i="1" s="1"/>
  <c r="W45" i="1" s="1"/>
  <c r="X40" i="1"/>
  <c r="X42" i="1" s="1"/>
  <c r="Y40" i="1"/>
  <c r="Z40" i="1"/>
  <c r="M41" i="1"/>
  <c r="N41" i="1"/>
  <c r="O41" i="1"/>
  <c r="AA41" i="1"/>
  <c r="AB41" i="1"/>
  <c r="AC41" i="1"/>
  <c r="F42" i="1"/>
  <c r="F45" i="1" s="1"/>
  <c r="J42" i="1"/>
  <c r="S42" i="1"/>
  <c r="U42" i="1"/>
  <c r="Y42" i="1"/>
  <c r="E43" i="1"/>
  <c r="F43" i="1"/>
  <c r="G43" i="1"/>
  <c r="J43" i="1"/>
  <c r="S43" i="1"/>
  <c r="U43" i="1"/>
  <c r="W43" i="1"/>
  <c r="X43" i="1"/>
  <c r="Y43" i="1"/>
  <c r="E44" i="1"/>
  <c r="J44" i="1"/>
  <c r="S44" i="1"/>
  <c r="U44" i="1"/>
  <c r="Y44" i="1"/>
  <c r="E45" i="1" l="1"/>
  <c r="N45" i="1" s="1"/>
  <c r="X45" i="1"/>
  <c r="I45" i="1"/>
  <c r="X44" i="1"/>
  <c r="AC40" i="1"/>
  <c r="AA40" i="1"/>
  <c r="G42" i="1"/>
  <c r="T25" i="1"/>
  <c r="T45" i="1" s="1"/>
  <c r="AC23" i="1"/>
  <c r="AA23" i="1"/>
  <c r="K25" i="1"/>
  <c r="K45" i="1" s="1"/>
  <c r="G25" i="1"/>
  <c r="M25" i="1" s="1"/>
  <c r="AA16" i="1"/>
  <c r="W44" i="1"/>
  <c r="K43" i="1"/>
  <c r="O40" i="1"/>
  <c r="N40" i="1"/>
  <c r="M40" i="1"/>
  <c r="E25" i="1"/>
  <c r="O23" i="1"/>
  <c r="N23" i="1"/>
  <c r="M23" i="1"/>
  <c r="T43" i="1"/>
  <c r="I43" i="1"/>
  <c r="O33" i="1"/>
  <c r="N33" i="1"/>
  <c r="M42" i="1"/>
  <c r="Y45" i="1"/>
  <c r="U45" i="1"/>
  <c r="O16" i="1"/>
  <c r="AB16" i="1"/>
  <c r="N25" i="1"/>
  <c r="H45" i="1"/>
  <c r="D45" i="1"/>
  <c r="AB25" i="1"/>
  <c r="AA25" i="1"/>
  <c r="Z44" i="1"/>
  <c r="AC44" i="1" s="1"/>
  <c r="V44" i="1"/>
  <c r="AB44" i="1" s="1"/>
  <c r="R44" i="1"/>
  <c r="L44" i="1"/>
  <c r="O44" i="1" s="1"/>
  <c r="H44" i="1"/>
  <c r="N44" i="1" s="1"/>
  <c r="D44" i="1"/>
  <c r="M44" i="1" s="1"/>
  <c r="Z43" i="1"/>
  <c r="V43" i="1"/>
  <c r="AB43" i="1" s="1"/>
  <c r="R43" i="1"/>
  <c r="AA43" i="1" s="1"/>
  <c r="L43" i="1"/>
  <c r="O43" i="1" s="1"/>
  <c r="H43" i="1"/>
  <c r="D43" i="1"/>
  <c r="M43" i="1" s="1"/>
  <c r="Z42" i="1"/>
  <c r="AC42" i="1" s="1"/>
  <c r="V42" i="1"/>
  <c r="AB42" i="1" s="1"/>
  <c r="R42" i="1"/>
  <c r="AA42" i="1" s="1"/>
  <c r="L42" i="1"/>
  <c r="O42" i="1" s="1"/>
  <c r="M33" i="1"/>
  <c r="M16" i="1"/>
  <c r="Z25" i="1"/>
  <c r="L25" i="1"/>
  <c r="L45" i="1" s="1"/>
  <c r="O45" i="1" s="1"/>
  <c r="G45" i="1" l="1"/>
  <c r="AC25" i="1"/>
  <c r="N43" i="1"/>
  <c r="AC43" i="1"/>
  <c r="AA44" i="1"/>
  <c r="V45" i="1"/>
  <c r="AB45" i="1" s="1"/>
  <c r="Z45" i="1"/>
  <c r="AC45" i="1" s="1"/>
  <c r="O25" i="1"/>
  <c r="R45" i="1"/>
  <c r="AA45" i="1" s="1"/>
  <c r="M45" i="1"/>
</calcChain>
</file>

<file path=xl/sharedStrings.xml><?xml version="1.0" encoding="utf-8"?>
<sst xmlns="http://schemas.openxmlformats.org/spreadsheetml/2006/main" count="101" uniqueCount="68">
  <si>
    <t xml:space="preserve">        Ezer Ft-ban</t>
  </si>
  <si>
    <t xml:space="preserve">Megnevezés </t>
  </si>
  <si>
    <t>I. Működési bevételek</t>
  </si>
  <si>
    <t>I. Személyi juttatás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</si>
  <si>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</si>
  <si>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</si>
  <si>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</si>
  <si>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</si>
  <si>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</si>
  <si>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</si>
  <si>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</si>
  <si>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</si>
  <si>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</si>
  <si>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</si>
  <si>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1. melléklet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</si>
  <si>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</si>
  <si>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</si>
  <si>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</si>
  <si>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</si>
  <si>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</si>
  <si>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</si>
  <si>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VII. Államháztartáson kívülről átvett pénzeszközök </t>
  </si>
  <si>
    <t>II. Önkormányzatok sajátos működési bevételei</t>
  </si>
  <si>
    <t>III. Az önkorm. általános működésének és ágazati feladatainak támogatása</t>
  </si>
  <si>
    <t xml:space="preserve">IV. Központosított előirányzatok </t>
  </si>
  <si>
    <t xml:space="preserve">V. Önkormányzat kiegészítő támogatásai </t>
  </si>
  <si>
    <t xml:space="preserve">A. MŰKÖDÉSI KÖLTSÉGVETÉSI BEVÉTELEK ÖSSZESEN </t>
  </si>
  <si>
    <t>IV. Értékpapír kibocsátás, értékesítés, beváltás</t>
  </si>
  <si>
    <t xml:space="preserve">V. Hitel, kölcsön felvétele </t>
  </si>
  <si>
    <t xml:space="preserve">C. MŰKÖDÉSI BEVÉTELEK MINDÖSSZESEN (A+B) </t>
  </si>
  <si>
    <t>II. Központi költségvetésből kapott támogatás</t>
  </si>
  <si>
    <t xml:space="preserve">D. FELHALMOZÁSI KÖLTSÉGVETÉSI BEVÉTELEK ÖSSZESEN </t>
  </si>
  <si>
    <t>V. Hitel, kölcsön felvétel</t>
  </si>
  <si>
    <t xml:space="preserve">F. FELHALMOZÁSI BEVÉTELEK MINDÖSSZESEN (D+E) </t>
  </si>
  <si>
    <t xml:space="preserve">II. Munkaadót terhelő járulékok és szoc. Hozzájár. adó </t>
  </si>
  <si>
    <t xml:space="preserve">VI. Általános tartalék </t>
  </si>
  <si>
    <t xml:space="preserve">VII. Céltartalék </t>
  </si>
  <si>
    <t>A. MŰKÖDÉSI KÖLTSÉGVETÉSI KIADÁSOK ÖSSZESEN</t>
  </si>
  <si>
    <t xml:space="preserve">II. Értékpapír vásárlás </t>
  </si>
  <si>
    <t xml:space="preserve">III. Irányító szervi támogatás kiutalása </t>
  </si>
  <si>
    <t xml:space="preserve">IV. Hitel, kölcsön törlesztése </t>
  </si>
  <si>
    <t xml:space="preserve">C. MŰKÖDÉSI KIADÁSOK MINDÖSSZESEN (A+B) </t>
  </si>
  <si>
    <t xml:space="preserve">IV. Általános tartalék </t>
  </si>
  <si>
    <t xml:space="preserve">V. Céltartalék </t>
  </si>
  <si>
    <t>II. Pénzügyi lízing tőketörlesztése</t>
  </si>
  <si>
    <t xml:space="preserve">IV.  Értékpapír vásárlása </t>
  </si>
  <si>
    <t xml:space="preserve">V. Hitel, kölcsön törlesztése </t>
  </si>
  <si>
    <t xml:space="preserve">F. FELHALMOZÁSI KIADÁSOK MINDÖSSZESEN (D+E) </t>
  </si>
  <si>
    <t xml:space="preserve">D. FELHALMOZÁSI KÖLTSÉGVETÉSI KIADÁSOK </t>
  </si>
  <si>
    <t xml:space="preserve">III.Egyéb költségvetési támogatás államházt.belülről </t>
  </si>
  <si>
    <t>Eredeti ei.</t>
  </si>
  <si>
    <t>III. Irányító szerv támogatása</t>
  </si>
  <si>
    <t xml:space="preserve">II. Költségv.-i hiány belső finansz.-ra szolgáló kv.-i, váll.-i maradvány igénybevétele </t>
  </si>
  <si>
    <t>Ebből: pénzeszköz átadás államháztartáson kívülre</t>
  </si>
  <si>
    <t>B. Finanszírozási működési bevételek összesen</t>
  </si>
  <si>
    <t>E. Finanszírozási felhalmozási bevételek összesen</t>
  </si>
  <si>
    <t>G. KÖLTSÉGVETÉSI BEVÉTELEK ÖSSZESEN (A+D)</t>
  </si>
  <si>
    <t>H. FINANSZÍROZÁSI BEVÉTELEK ÖSSZESEN (B+E)</t>
  </si>
  <si>
    <t>I. BEVÉTELEK MINDÖSSZESEN (G+H)</t>
  </si>
  <si>
    <t>H. FINANSZÍROZÁSI KIADÁSOK ÖSSZESEN (B+E)</t>
  </si>
  <si>
    <t>I. KIADÁSOK MINDÖSSZESEN (G+H)</t>
  </si>
  <si>
    <t>G. KÖLTSÉGVETÉSI KIADÁSOK ÖSSZESEN (A+D)</t>
  </si>
  <si>
    <t>Módosított ei.</t>
  </si>
  <si>
    <t>Mód.jav.ei.</t>
  </si>
  <si>
    <t xml:space="preserve">VI. Működési célú támogatások államháztartáson belülről </t>
  </si>
  <si>
    <t xml:space="preserve">B. Finanszírozási működési kiadások összesen </t>
  </si>
  <si>
    <t xml:space="preserve">E. Finanszírozási felhalm. kiadások összesen </t>
  </si>
  <si>
    <t>B.A.Z MEGYEI ÖNKORMÁNYZAT ÖSSZEVONT KÖLTSÉGVETÉSi MÉRLEGE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</si>
</sst>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3" fontId="5" fillId="2" borderId="1" xfId="0" applyNumberFormat="1" applyFont="1" applyFill="1" applyBorder="1"/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tabSelected="1" view="pageLayout" zoomScale="60" zoomScaleNormal="100" zoomScalePageLayoutView="60" workbookViewId="0">
      <selection activeCell="A2" sqref="A2:AA2"/>
    </sheetView>
  </sheetViews>
  <sheetFormatPr defaultRowHeight="12.75" x14ac:dyDescent="0.2"/>
  <cols>
    <col min="3" max="3" width="27.1406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85546875" customWidth="1"/>
    <col min="18" max="18" width="8.85546875" customWidth="1"/>
    <col min="19" max="20" width="10" customWidth="1"/>
    <col min="21" max="21" width="9" customWidth="1"/>
    <col min="22" max="23" width="10" customWidth="1"/>
    <col min="25" max="26" width="10.140625" customWidth="1"/>
    <col min="27" max="27" width="10.7109375" customWidth="1"/>
    <col min="28" max="28" width="10.140625" customWidth="1"/>
  </cols>
  <sheetData>
    <row r="1" spans="1:29" ht="12" customHeight="1" x14ac:dyDescent="0.2">
      <c r="Q1" s="1"/>
      <c r="R1" s="1"/>
      <c r="S1" s="1"/>
      <c r="T1" s="1"/>
      <c r="U1" s="1"/>
      <c r="V1" s="1"/>
      <c r="W1" s="1"/>
      <c r="X1" s="1"/>
      <c r="Y1" s="1"/>
      <c r="Z1" s="1"/>
      <c r="AA1" s="95" t="s">
        <v>14</v>
      </c>
      <c r="AB1" s="95"/>
    </row>
    <row r="2" spans="1:29" x14ac:dyDescent="0.2">
      <c r="A2" s="97" t="s">
        <v>67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9" x14ac:dyDescent="0.2">
      <c r="A3" s="81" t="s">
        <v>67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29" ht="12" customHeight="1" x14ac:dyDescent="0.2">
      <c r="AA4" s="96" t="s">
        <v>0</v>
      </c>
      <c r="AB4" s="96"/>
    </row>
    <row r="5" spans="1:29" ht="14.25" customHeight="1" x14ac:dyDescent="0.2">
      <c r="A5" s="63" t="s">
        <v>19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64"/>
      <c r="P5" s="94" t="s">
        <v>20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1:29" ht="37.700000000000003" customHeight="1" x14ac:dyDescent="0.2">
      <c r="A6" s="82" t="s">
        <v>1</v>
      </c>
      <c r="B6" s="82"/>
      <c r="C6" s="82"/>
      <c r="D6" s="75" t="s">
        <v>15</v>
      </c>
      <c r="E6" s="76"/>
      <c r="F6" s="77"/>
      <c r="G6" s="75" t="s">
        <v>16</v>
      </c>
      <c r="H6" s="76"/>
      <c r="I6" s="77"/>
      <c r="J6" s="75" t="s">
        <v>17</v>
      </c>
      <c r="K6" s="76"/>
      <c r="L6" s="77"/>
      <c r="M6" s="75" t="s">
        <v>18</v>
      </c>
      <c r="N6" s="76"/>
      <c r="O6" s="77"/>
      <c r="P6" s="83" t="s">
        <v>1</v>
      </c>
      <c r="Q6" s="83"/>
      <c r="R6" s="47" t="s">
        <v>15</v>
      </c>
      <c r="S6" s="48"/>
      <c r="T6" s="49"/>
      <c r="U6" s="47" t="s">
        <v>16</v>
      </c>
      <c r="V6" s="48"/>
      <c r="W6" s="49"/>
      <c r="X6" s="47" t="s">
        <v>17</v>
      </c>
      <c r="Y6" s="48"/>
      <c r="Z6" s="49"/>
      <c r="AA6" s="74" t="s">
        <v>18</v>
      </c>
      <c r="AB6" s="74"/>
      <c r="AC6" s="74"/>
    </row>
    <row r="7" spans="1:29" ht="25.5" customHeight="1" x14ac:dyDescent="0.2">
      <c r="A7" s="50"/>
      <c r="B7" s="51"/>
      <c r="C7" s="52"/>
      <c r="D7" s="15" t="s">
        <v>50</v>
      </c>
      <c r="E7" s="15" t="s">
        <v>62</v>
      </c>
      <c r="F7" s="15" t="s">
        <v>63</v>
      </c>
      <c r="G7" s="15" t="s">
        <v>50</v>
      </c>
      <c r="H7" s="15" t="s">
        <v>62</v>
      </c>
      <c r="I7" s="15" t="s">
        <v>63</v>
      </c>
      <c r="J7" s="15" t="s">
        <v>50</v>
      </c>
      <c r="K7" s="15" t="s">
        <v>62</v>
      </c>
      <c r="L7" s="15" t="s">
        <v>63</v>
      </c>
      <c r="M7" s="15" t="s">
        <v>50</v>
      </c>
      <c r="N7" s="15" t="s">
        <v>62</v>
      </c>
      <c r="O7" s="15" t="s">
        <v>63</v>
      </c>
      <c r="P7" s="53"/>
      <c r="Q7" s="54"/>
      <c r="R7" s="15" t="s">
        <v>50</v>
      </c>
      <c r="S7" s="15" t="s">
        <v>62</v>
      </c>
      <c r="T7" s="15" t="s">
        <v>63</v>
      </c>
      <c r="U7" s="15" t="s">
        <v>50</v>
      </c>
      <c r="V7" s="15" t="s">
        <v>62</v>
      </c>
      <c r="W7" s="15" t="s">
        <v>63</v>
      </c>
      <c r="X7" s="15" t="s">
        <v>50</v>
      </c>
      <c r="Y7" s="15" t="s">
        <v>62</v>
      </c>
      <c r="Z7" s="15" t="s">
        <v>63</v>
      </c>
      <c r="AA7" s="15" t="s">
        <v>50</v>
      </c>
      <c r="AB7" s="15" t="s">
        <v>62</v>
      </c>
      <c r="AC7" s="15" t="s">
        <v>63</v>
      </c>
    </row>
    <row r="8" spans="1:29" ht="13.5" customHeight="1" x14ac:dyDescent="0.2">
      <c r="A8" s="65" t="s">
        <v>2</v>
      </c>
      <c r="B8" s="66"/>
      <c r="C8" s="67"/>
      <c r="D8" s="34">
        <v>0</v>
      </c>
      <c r="E8" s="34">
        <v>1941</v>
      </c>
      <c r="F8" s="34">
        <v>1941</v>
      </c>
      <c r="G8" s="5"/>
      <c r="H8" s="5"/>
      <c r="I8" s="5"/>
      <c r="J8" s="5"/>
      <c r="K8" s="5"/>
      <c r="L8" s="5"/>
      <c r="M8" s="2">
        <f t="shared" ref="M8:M45" si="0">D8+G8+J8</f>
        <v>0</v>
      </c>
      <c r="N8" s="2">
        <f t="shared" ref="N8:N45" si="1">E8+H8+K8</f>
        <v>1941</v>
      </c>
      <c r="O8" s="2">
        <f t="shared" ref="O8:O45" si="2">F8+I8+L8</f>
        <v>1941</v>
      </c>
      <c r="P8" s="65" t="s">
        <v>3</v>
      </c>
      <c r="Q8" s="67"/>
      <c r="R8" s="34">
        <v>205746</v>
      </c>
      <c r="S8" s="34">
        <v>229691</v>
      </c>
      <c r="T8" s="34">
        <v>235793</v>
      </c>
      <c r="U8" s="5"/>
      <c r="V8" s="5"/>
      <c r="W8" s="5"/>
      <c r="X8" s="5"/>
      <c r="Y8" s="5"/>
      <c r="Z8" s="5"/>
      <c r="AA8" s="2">
        <f t="shared" ref="AA8:AC15" si="3">R8+U8+X8</f>
        <v>205746</v>
      </c>
      <c r="AB8" s="2">
        <f t="shared" si="3"/>
        <v>229691</v>
      </c>
      <c r="AC8" s="2">
        <f t="shared" si="3"/>
        <v>235793</v>
      </c>
    </row>
    <row r="9" spans="1:29" ht="15.2" customHeight="1" x14ac:dyDescent="0.2">
      <c r="A9" s="41" t="s">
        <v>22</v>
      </c>
      <c r="B9" s="42"/>
      <c r="C9" s="43"/>
      <c r="D9" s="31"/>
      <c r="E9" s="31"/>
      <c r="F9" s="31"/>
      <c r="G9" s="31"/>
      <c r="H9" s="31"/>
      <c r="I9" s="31"/>
      <c r="J9" s="4"/>
      <c r="K9" s="4"/>
      <c r="L9" s="4"/>
      <c r="M9" s="2">
        <f t="shared" si="0"/>
        <v>0</v>
      </c>
      <c r="N9" s="2">
        <f t="shared" si="1"/>
        <v>0</v>
      </c>
      <c r="O9" s="2">
        <f t="shared" si="2"/>
        <v>0</v>
      </c>
      <c r="P9" s="4" t="s">
        <v>34</v>
      </c>
      <c r="Q9" s="4"/>
      <c r="R9" s="34">
        <v>54472</v>
      </c>
      <c r="S9" s="34">
        <v>66861</v>
      </c>
      <c r="T9" s="34">
        <v>67961</v>
      </c>
      <c r="U9" s="4"/>
      <c r="V9" s="4"/>
      <c r="W9" s="4"/>
      <c r="X9" s="4"/>
      <c r="Y9" s="4"/>
      <c r="Z9" s="4"/>
      <c r="AA9" s="2">
        <f t="shared" si="3"/>
        <v>54472</v>
      </c>
      <c r="AB9" s="2">
        <f t="shared" si="3"/>
        <v>66861</v>
      </c>
      <c r="AC9" s="2">
        <f t="shared" si="3"/>
        <v>67961</v>
      </c>
    </row>
    <row r="10" spans="1:29" ht="32.25" customHeight="1" x14ac:dyDescent="0.2">
      <c r="A10" s="60" t="s">
        <v>23</v>
      </c>
      <c r="B10" s="62"/>
      <c r="C10" s="61"/>
      <c r="D10" s="31">
        <v>318100</v>
      </c>
      <c r="E10" s="31">
        <v>318100</v>
      </c>
      <c r="F10" s="31">
        <v>318100</v>
      </c>
      <c r="G10" s="7"/>
      <c r="H10" s="7"/>
      <c r="I10" s="7"/>
      <c r="J10" s="7"/>
      <c r="K10" s="7"/>
      <c r="L10" s="7"/>
      <c r="M10" s="2">
        <f t="shared" si="0"/>
        <v>318100</v>
      </c>
      <c r="N10" s="2">
        <f t="shared" si="1"/>
        <v>318100</v>
      </c>
      <c r="O10" s="2">
        <f t="shared" si="2"/>
        <v>318100</v>
      </c>
      <c r="P10" s="60" t="s">
        <v>4</v>
      </c>
      <c r="Q10" s="61"/>
      <c r="R10" s="35">
        <v>59382</v>
      </c>
      <c r="S10" s="35">
        <v>109451</v>
      </c>
      <c r="T10" s="35">
        <v>140726</v>
      </c>
      <c r="U10" s="6"/>
      <c r="V10" s="6"/>
      <c r="W10" s="6"/>
      <c r="X10" s="6"/>
      <c r="Y10" s="6"/>
      <c r="Z10" s="6"/>
      <c r="AA10" s="2">
        <f t="shared" si="3"/>
        <v>59382</v>
      </c>
      <c r="AB10" s="2">
        <f t="shared" si="3"/>
        <v>109451</v>
      </c>
      <c r="AC10" s="2">
        <f t="shared" si="3"/>
        <v>140726</v>
      </c>
    </row>
    <row r="11" spans="1:29" ht="27" customHeight="1" x14ac:dyDescent="0.2">
      <c r="A11" s="60" t="s">
        <v>24</v>
      </c>
      <c r="B11" s="62"/>
      <c r="C11" s="61"/>
      <c r="D11" s="40">
        <v>0</v>
      </c>
      <c r="E11" s="40">
        <v>676</v>
      </c>
      <c r="F11" s="40">
        <v>878</v>
      </c>
      <c r="G11" s="7"/>
      <c r="H11" s="7"/>
      <c r="I11" s="7"/>
      <c r="J11" s="7"/>
      <c r="K11" s="7"/>
      <c r="L11" s="7"/>
      <c r="M11" s="2">
        <f t="shared" si="0"/>
        <v>0</v>
      </c>
      <c r="N11" s="2">
        <f t="shared" si="1"/>
        <v>676</v>
      </c>
      <c r="O11" s="2">
        <f t="shared" si="2"/>
        <v>878</v>
      </c>
      <c r="P11" s="4" t="s">
        <v>5</v>
      </c>
      <c r="Q11" s="4"/>
      <c r="R11" s="31">
        <v>0</v>
      </c>
      <c r="S11" s="31">
        <v>0</v>
      </c>
      <c r="T11" s="31">
        <v>0</v>
      </c>
      <c r="U11" s="4"/>
      <c r="V11" s="4"/>
      <c r="W11" s="4"/>
      <c r="X11" s="4"/>
      <c r="Y11" s="4"/>
      <c r="Z11" s="4"/>
      <c r="AA11" s="2">
        <f t="shared" si="3"/>
        <v>0</v>
      </c>
      <c r="AB11" s="2">
        <f t="shared" si="3"/>
        <v>0</v>
      </c>
      <c r="AC11" s="2">
        <f t="shared" si="3"/>
        <v>0</v>
      </c>
    </row>
    <row r="12" spans="1:29" ht="15.2" customHeight="1" x14ac:dyDescent="0.2">
      <c r="A12" s="84" t="s">
        <v>25</v>
      </c>
      <c r="B12" s="85"/>
      <c r="C12" s="86"/>
      <c r="D12" s="40">
        <v>0</v>
      </c>
      <c r="E12" s="40">
        <v>0</v>
      </c>
      <c r="F12" s="40">
        <v>39760</v>
      </c>
      <c r="G12" s="7"/>
      <c r="H12" s="7"/>
      <c r="I12" s="7"/>
      <c r="J12" s="7"/>
      <c r="K12" s="7"/>
      <c r="L12" s="7"/>
      <c r="M12" s="2">
        <f t="shared" si="0"/>
        <v>0</v>
      </c>
      <c r="N12" s="2">
        <f t="shared" si="1"/>
        <v>0</v>
      </c>
      <c r="O12" s="2">
        <f t="shared" si="2"/>
        <v>39760</v>
      </c>
      <c r="P12" s="4" t="s">
        <v>6</v>
      </c>
      <c r="Q12" s="4"/>
      <c r="R12" s="31">
        <v>0</v>
      </c>
      <c r="S12" s="31">
        <v>30415</v>
      </c>
      <c r="T12" s="31">
        <v>41115</v>
      </c>
      <c r="U12" s="31">
        <v>5000</v>
      </c>
      <c r="V12" s="31">
        <v>5957</v>
      </c>
      <c r="W12" s="31">
        <v>5957</v>
      </c>
      <c r="X12" s="4"/>
      <c r="Y12" s="4"/>
      <c r="Z12" s="4"/>
      <c r="AA12" s="2">
        <f t="shared" si="3"/>
        <v>5000</v>
      </c>
      <c r="AB12" s="2">
        <f t="shared" si="3"/>
        <v>36372</v>
      </c>
      <c r="AC12" s="2">
        <f t="shared" si="3"/>
        <v>47072</v>
      </c>
    </row>
    <row r="13" spans="1:29" ht="30" customHeight="1" x14ac:dyDescent="0.2">
      <c r="A13" s="55" t="s">
        <v>64</v>
      </c>
      <c r="B13" s="56"/>
      <c r="C13" s="57"/>
      <c r="D13" s="31">
        <v>0</v>
      </c>
      <c r="E13" s="31">
        <v>17235</v>
      </c>
      <c r="F13" s="31">
        <v>26450</v>
      </c>
      <c r="G13" s="31">
        <v>0</v>
      </c>
      <c r="H13" s="31">
        <v>1706</v>
      </c>
      <c r="I13" s="31">
        <v>1706</v>
      </c>
      <c r="J13" s="4"/>
      <c r="K13" s="4"/>
      <c r="L13" s="4"/>
      <c r="M13" s="2">
        <f t="shared" si="0"/>
        <v>0</v>
      </c>
      <c r="N13" s="2">
        <f t="shared" si="1"/>
        <v>18941</v>
      </c>
      <c r="O13" s="2">
        <f t="shared" si="2"/>
        <v>28156</v>
      </c>
      <c r="P13" s="68" t="s">
        <v>53</v>
      </c>
      <c r="Q13" s="70"/>
      <c r="R13" s="31">
        <v>0</v>
      </c>
      <c r="S13" s="31">
        <v>6000</v>
      </c>
      <c r="T13" s="31">
        <v>12000</v>
      </c>
      <c r="U13" s="4"/>
      <c r="V13" s="31">
        <v>2957</v>
      </c>
      <c r="W13" s="31">
        <v>2957</v>
      </c>
      <c r="X13" s="4"/>
      <c r="Y13" s="4"/>
      <c r="Z13" s="4"/>
      <c r="AA13" s="2">
        <f t="shared" si="3"/>
        <v>0</v>
      </c>
      <c r="AB13" s="2">
        <f t="shared" si="3"/>
        <v>8957</v>
      </c>
      <c r="AC13" s="2">
        <f t="shared" si="3"/>
        <v>14957</v>
      </c>
    </row>
    <row r="14" spans="1:29" ht="29.25" customHeight="1" x14ac:dyDescent="0.2">
      <c r="A14" s="55" t="s">
        <v>21</v>
      </c>
      <c r="B14" s="56"/>
      <c r="C14" s="57"/>
      <c r="D14" s="4"/>
      <c r="E14" s="4"/>
      <c r="F14" s="4"/>
      <c r="G14" s="4"/>
      <c r="H14" s="4"/>
      <c r="I14" s="4"/>
      <c r="J14" s="4"/>
      <c r="K14" s="4"/>
      <c r="L14" s="4"/>
      <c r="M14" s="2">
        <f t="shared" si="0"/>
        <v>0</v>
      </c>
      <c r="N14" s="2">
        <f t="shared" si="1"/>
        <v>0</v>
      </c>
      <c r="O14" s="2">
        <f t="shared" si="2"/>
        <v>0</v>
      </c>
      <c r="P14" s="4" t="s">
        <v>35</v>
      </c>
      <c r="Q14" s="4"/>
      <c r="R14" s="31">
        <v>0</v>
      </c>
      <c r="S14" s="31">
        <v>20000</v>
      </c>
      <c r="T14" s="31">
        <v>20000</v>
      </c>
      <c r="U14" s="4"/>
      <c r="V14" s="4"/>
      <c r="W14" s="4"/>
      <c r="X14" s="4"/>
      <c r="Y14" s="4"/>
      <c r="Z14" s="4"/>
      <c r="AA14" s="2">
        <f t="shared" si="3"/>
        <v>0</v>
      </c>
      <c r="AB14" s="2">
        <f t="shared" si="3"/>
        <v>20000</v>
      </c>
      <c r="AC14" s="2">
        <f t="shared" si="3"/>
        <v>20000</v>
      </c>
    </row>
    <row r="15" spans="1:29" ht="15.2" customHeight="1" x14ac:dyDescent="0.2">
      <c r="A15" s="68"/>
      <c r="B15" s="69"/>
      <c r="C15" s="70"/>
      <c r="D15" s="4"/>
      <c r="E15" s="4"/>
      <c r="F15" s="4"/>
      <c r="G15" s="4"/>
      <c r="H15" s="4"/>
      <c r="I15" s="4"/>
      <c r="J15" s="4"/>
      <c r="K15" s="4"/>
      <c r="L15" s="4"/>
      <c r="M15" s="2">
        <f t="shared" si="0"/>
        <v>0</v>
      </c>
      <c r="N15" s="2">
        <f t="shared" si="1"/>
        <v>0</v>
      </c>
      <c r="O15" s="2">
        <f t="shared" si="2"/>
        <v>0</v>
      </c>
      <c r="P15" s="4" t="s">
        <v>36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2">
        <f t="shared" si="3"/>
        <v>0</v>
      </c>
      <c r="AB15" s="2">
        <f t="shared" si="3"/>
        <v>0</v>
      </c>
      <c r="AC15" s="2">
        <f t="shared" si="3"/>
        <v>0</v>
      </c>
    </row>
    <row r="16" spans="1:29" ht="15.2" customHeight="1" x14ac:dyDescent="0.2">
      <c r="A16" s="90" t="s">
        <v>26</v>
      </c>
      <c r="B16" s="99"/>
      <c r="C16" s="91"/>
      <c r="D16" s="28">
        <f t="shared" ref="D16:L16" si="4">SUM(D8:D15)</f>
        <v>318100</v>
      </c>
      <c r="E16" s="28">
        <f t="shared" si="4"/>
        <v>337952</v>
      </c>
      <c r="F16" s="28">
        <f t="shared" si="4"/>
        <v>387129</v>
      </c>
      <c r="G16" s="28">
        <f t="shared" si="4"/>
        <v>0</v>
      </c>
      <c r="H16" s="28">
        <f t="shared" si="4"/>
        <v>1706</v>
      </c>
      <c r="I16" s="28">
        <f t="shared" si="4"/>
        <v>1706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">
        <f t="shared" si="0"/>
        <v>318100</v>
      </c>
      <c r="N16" s="2">
        <f t="shared" si="1"/>
        <v>339658</v>
      </c>
      <c r="O16" s="2">
        <f t="shared" si="2"/>
        <v>388835</v>
      </c>
      <c r="P16" s="21" t="s">
        <v>37</v>
      </c>
      <c r="Q16" s="22"/>
      <c r="R16" s="29">
        <f t="shared" ref="R16:AB16" si="5">R8+R9+R10+R11+R12+R14+R15</f>
        <v>319600</v>
      </c>
      <c r="S16" s="29">
        <f t="shared" si="5"/>
        <v>456418</v>
      </c>
      <c r="T16" s="29">
        <f t="shared" si="5"/>
        <v>505595</v>
      </c>
      <c r="U16" s="29">
        <f t="shared" si="5"/>
        <v>5000</v>
      </c>
      <c r="V16" s="29">
        <f t="shared" si="5"/>
        <v>5957</v>
      </c>
      <c r="W16" s="29">
        <f t="shared" si="5"/>
        <v>5957</v>
      </c>
      <c r="X16" s="29">
        <f t="shared" si="5"/>
        <v>0</v>
      </c>
      <c r="Y16" s="29">
        <f t="shared" si="5"/>
        <v>0</v>
      </c>
      <c r="Z16" s="29">
        <f t="shared" si="5"/>
        <v>0</v>
      </c>
      <c r="AA16" s="29">
        <f t="shared" si="5"/>
        <v>324600</v>
      </c>
      <c r="AB16" s="29">
        <f t="shared" si="5"/>
        <v>462375</v>
      </c>
      <c r="AC16" s="2">
        <f t="shared" ref="AC16:AC45" si="6">T16+W16+Z16</f>
        <v>511552</v>
      </c>
    </row>
    <row r="17" spans="1:29" ht="15.2" customHeight="1" x14ac:dyDescent="0.2">
      <c r="A17" s="58"/>
      <c r="B17" s="100"/>
      <c r="C17" s="59"/>
      <c r="D17" s="20"/>
      <c r="E17" s="20"/>
      <c r="F17" s="20"/>
      <c r="G17" s="20"/>
      <c r="H17" s="20"/>
      <c r="I17" s="20"/>
      <c r="J17" s="20"/>
      <c r="K17" s="20"/>
      <c r="L17" s="20"/>
      <c r="M17" s="2">
        <f t="shared" si="0"/>
        <v>0</v>
      </c>
      <c r="N17" s="2">
        <f t="shared" si="1"/>
        <v>0</v>
      </c>
      <c r="O17" s="2">
        <f t="shared" si="2"/>
        <v>0</v>
      </c>
      <c r="P17" s="58"/>
      <c r="Q17" s="59"/>
      <c r="R17" s="22"/>
      <c r="S17" s="22"/>
      <c r="T17" s="22"/>
      <c r="U17" s="22"/>
      <c r="V17" s="22"/>
      <c r="W17" s="22"/>
      <c r="X17" s="22"/>
      <c r="Y17" s="22"/>
      <c r="Z17" s="22"/>
      <c r="AA17" s="2">
        <f t="shared" ref="AA17:AA45" si="7">R17+U17+X17</f>
        <v>0</v>
      </c>
      <c r="AB17" s="2">
        <f t="shared" ref="AB17:AB45" si="8">S17+V17+Y17</f>
        <v>0</v>
      </c>
      <c r="AC17" s="2">
        <f t="shared" si="6"/>
        <v>0</v>
      </c>
    </row>
    <row r="18" spans="1:29" ht="15.2" customHeight="1" x14ac:dyDescent="0.2">
      <c r="A18" s="7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">
        <f t="shared" si="0"/>
        <v>0</v>
      </c>
      <c r="N18" s="2">
        <f t="shared" si="1"/>
        <v>0</v>
      </c>
      <c r="O18" s="2">
        <f t="shared" si="2"/>
        <v>0</v>
      </c>
      <c r="P18" s="14" t="s">
        <v>13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2">
        <f t="shared" si="7"/>
        <v>0</v>
      </c>
      <c r="AB18" s="2">
        <f t="shared" si="8"/>
        <v>0</v>
      </c>
      <c r="AC18" s="2">
        <f t="shared" si="6"/>
        <v>0</v>
      </c>
    </row>
    <row r="19" spans="1:29" ht="28.7" customHeight="1" x14ac:dyDescent="0.2">
      <c r="A19" s="55" t="s">
        <v>52</v>
      </c>
      <c r="B19" s="56"/>
      <c r="C19" s="57"/>
      <c r="D19" s="31">
        <v>0</v>
      </c>
      <c r="E19" s="37">
        <v>116199</v>
      </c>
      <c r="F19" s="37">
        <v>116199</v>
      </c>
      <c r="G19" s="4"/>
      <c r="H19" s="4"/>
      <c r="I19" s="4"/>
      <c r="J19" s="4"/>
      <c r="K19" s="4"/>
      <c r="L19" s="4"/>
      <c r="M19" s="2">
        <f t="shared" si="0"/>
        <v>0</v>
      </c>
      <c r="N19" s="2">
        <f t="shared" si="1"/>
        <v>116199</v>
      </c>
      <c r="O19" s="2">
        <f t="shared" si="2"/>
        <v>116199</v>
      </c>
      <c r="P19" s="14" t="s">
        <v>38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2">
        <f t="shared" si="7"/>
        <v>0</v>
      </c>
      <c r="AB19" s="2">
        <f t="shared" si="8"/>
        <v>0</v>
      </c>
      <c r="AC19" s="2">
        <f t="shared" si="6"/>
        <v>0</v>
      </c>
    </row>
    <row r="20" spans="1:29" ht="15.2" customHeight="1" x14ac:dyDescent="0.2">
      <c r="A20" s="41" t="s">
        <v>51</v>
      </c>
      <c r="B20" s="42"/>
      <c r="C20" s="43"/>
      <c r="D20" s="32">
        <v>328100</v>
      </c>
      <c r="E20" s="32">
        <v>379938</v>
      </c>
      <c r="F20" s="32">
        <v>410200</v>
      </c>
      <c r="G20" s="4"/>
      <c r="H20" s="4"/>
      <c r="I20" s="4"/>
      <c r="J20" s="4"/>
      <c r="K20" s="4"/>
      <c r="L20" s="4"/>
      <c r="M20" s="2">
        <f t="shared" si="0"/>
        <v>328100</v>
      </c>
      <c r="N20" s="2">
        <f t="shared" si="1"/>
        <v>379938</v>
      </c>
      <c r="O20" s="2">
        <f t="shared" si="2"/>
        <v>410200</v>
      </c>
      <c r="P20" s="14" t="s">
        <v>39</v>
      </c>
      <c r="Q20" s="3"/>
      <c r="R20" s="32">
        <v>328100</v>
      </c>
      <c r="S20" s="39">
        <v>379938</v>
      </c>
      <c r="T20" s="39">
        <v>410200</v>
      </c>
      <c r="U20" s="3"/>
      <c r="V20" s="3"/>
      <c r="W20" s="3"/>
      <c r="X20" s="3"/>
      <c r="Y20" s="3"/>
      <c r="Z20" s="3"/>
      <c r="AA20" s="2">
        <f t="shared" si="7"/>
        <v>328100</v>
      </c>
      <c r="AB20" s="2">
        <f t="shared" si="8"/>
        <v>379938</v>
      </c>
      <c r="AC20" s="2">
        <f t="shared" si="6"/>
        <v>410200</v>
      </c>
    </row>
    <row r="21" spans="1:29" ht="15.2" customHeight="1" x14ac:dyDescent="0.2">
      <c r="A21" s="4" t="s">
        <v>27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">
        <f t="shared" si="0"/>
        <v>0</v>
      </c>
      <c r="N21" s="2">
        <f t="shared" si="1"/>
        <v>0</v>
      </c>
      <c r="O21" s="2">
        <f t="shared" si="2"/>
        <v>0</v>
      </c>
      <c r="P21" s="60" t="s">
        <v>40</v>
      </c>
      <c r="Q21" s="61"/>
      <c r="R21" s="10"/>
      <c r="S21" s="10"/>
      <c r="T21" s="10"/>
      <c r="U21" s="10"/>
      <c r="V21" s="10"/>
      <c r="W21" s="10"/>
      <c r="X21" s="10"/>
      <c r="Y21" s="10"/>
      <c r="Z21" s="10"/>
      <c r="AA21" s="2">
        <f t="shared" si="7"/>
        <v>0</v>
      </c>
      <c r="AB21" s="2">
        <f t="shared" si="8"/>
        <v>0</v>
      </c>
      <c r="AC21" s="2">
        <f t="shared" si="6"/>
        <v>0</v>
      </c>
    </row>
    <row r="22" spans="1:29" ht="15.2" customHeight="1" x14ac:dyDescent="0.2">
      <c r="A22" s="44" t="s">
        <v>28</v>
      </c>
      <c r="B22" s="45"/>
      <c r="C22" s="46"/>
      <c r="D22" s="9"/>
      <c r="E22" s="9"/>
      <c r="F22" s="9"/>
      <c r="G22" s="9"/>
      <c r="H22" s="9"/>
      <c r="I22" s="9"/>
      <c r="J22" s="9"/>
      <c r="K22" s="9"/>
      <c r="L22" s="9"/>
      <c r="M22" s="2">
        <f t="shared" si="0"/>
        <v>0</v>
      </c>
      <c r="N22" s="2">
        <f t="shared" si="1"/>
        <v>0</v>
      </c>
      <c r="O22" s="2">
        <f t="shared" si="2"/>
        <v>0</v>
      </c>
      <c r="P22" s="75"/>
      <c r="Q22" s="77"/>
      <c r="R22" s="11"/>
      <c r="S22" s="11"/>
      <c r="T22" s="11"/>
      <c r="U22" s="11"/>
      <c r="V22" s="11"/>
      <c r="W22" s="11"/>
      <c r="X22" s="11"/>
      <c r="Y22" s="11"/>
      <c r="Z22" s="11"/>
      <c r="AA22" s="2">
        <f t="shared" si="7"/>
        <v>0</v>
      </c>
      <c r="AB22" s="2">
        <f t="shared" si="8"/>
        <v>0</v>
      </c>
      <c r="AC22" s="2">
        <f t="shared" si="6"/>
        <v>0</v>
      </c>
    </row>
    <row r="23" spans="1:29" s="23" customFormat="1" ht="15.2" customHeight="1" x14ac:dyDescent="0.2">
      <c r="A23" s="90" t="s">
        <v>54</v>
      </c>
      <c r="B23" s="99"/>
      <c r="C23" s="91"/>
      <c r="D23" s="28">
        <f t="shared" ref="D23:L23" si="9">SUM(D18:D22)</f>
        <v>328100</v>
      </c>
      <c r="E23" s="28">
        <f t="shared" si="9"/>
        <v>496137</v>
      </c>
      <c r="F23" s="28">
        <f t="shared" si="9"/>
        <v>526399</v>
      </c>
      <c r="G23" s="28">
        <f t="shared" si="9"/>
        <v>0</v>
      </c>
      <c r="H23" s="28">
        <f t="shared" si="9"/>
        <v>0</v>
      </c>
      <c r="I23" s="28">
        <f t="shared" si="9"/>
        <v>0</v>
      </c>
      <c r="J23" s="28">
        <f t="shared" si="9"/>
        <v>0</v>
      </c>
      <c r="K23" s="28">
        <f t="shared" si="9"/>
        <v>0</v>
      </c>
      <c r="L23" s="28">
        <f t="shared" si="9"/>
        <v>0</v>
      </c>
      <c r="M23" s="2">
        <f t="shared" si="0"/>
        <v>328100</v>
      </c>
      <c r="N23" s="2">
        <f t="shared" si="1"/>
        <v>496137</v>
      </c>
      <c r="O23" s="2">
        <f t="shared" si="2"/>
        <v>526399</v>
      </c>
      <c r="P23" s="103" t="s">
        <v>65</v>
      </c>
      <c r="Q23" s="104"/>
      <c r="R23" s="30">
        <f t="shared" ref="R23:Z23" si="10">SUM(R17:R22)</f>
        <v>328100</v>
      </c>
      <c r="S23" s="30">
        <f t="shared" si="10"/>
        <v>379938</v>
      </c>
      <c r="T23" s="30">
        <f t="shared" si="10"/>
        <v>410200</v>
      </c>
      <c r="U23" s="30">
        <f t="shared" si="10"/>
        <v>0</v>
      </c>
      <c r="V23" s="30">
        <f t="shared" si="10"/>
        <v>0</v>
      </c>
      <c r="W23" s="30">
        <f t="shared" si="10"/>
        <v>0</v>
      </c>
      <c r="X23" s="30">
        <f t="shared" si="10"/>
        <v>0</v>
      </c>
      <c r="Y23" s="30">
        <f t="shared" si="10"/>
        <v>0</v>
      </c>
      <c r="Z23" s="30">
        <f t="shared" si="10"/>
        <v>0</v>
      </c>
      <c r="AA23" s="2">
        <f t="shared" si="7"/>
        <v>328100</v>
      </c>
      <c r="AB23" s="2">
        <f t="shared" si="8"/>
        <v>379938</v>
      </c>
      <c r="AC23" s="2">
        <f t="shared" si="6"/>
        <v>410200</v>
      </c>
    </row>
    <row r="24" spans="1:29" ht="13.5" customHeight="1" x14ac:dyDescent="0.2">
      <c r="A24" s="68"/>
      <c r="B24" s="69"/>
      <c r="C24" s="70"/>
      <c r="D24" s="4"/>
      <c r="E24" s="4"/>
      <c r="F24" s="4"/>
      <c r="G24" s="4"/>
      <c r="H24" s="4"/>
      <c r="I24" s="4"/>
      <c r="J24" s="4"/>
      <c r="K24" s="4"/>
      <c r="L24" s="4"/>
      <c r="M24" s="2">
        <f t="shared" si="0"/>
        <v>0</v>
      </c>
      <c r="N24" s="2">
        <f t="shared" si="1"/>
        <v>0</v>
      </c>
      <c r="O24" s="2">
        <f t="shared" si="2"/>
        <v>0</v>
      </c>
      <c r="P24" s="68"/>
      <c r="Q24" s="70"/>
      <c r="R24" s="3"/>
      <c r="S24" s="3"/>
      <c r="T24" s="3"/>
      <c r="U24" s="3"/>
      <c r="V24" s="3"/>
      <c r="W24" s="3"/>
      <c r="X24" s="3"/>
      <c r="Y24" s="3"/>
      <c r="Z24" s="3"/>
      <c r="AA24" s="2">
        <f t="shared" si="7"/>
        <v>0</v>
      </c>
      <c r="AB24" s="2">
        <f t="shared" si="8"/>
        <v>0</v>
      </c>
      <c r="AC24" s="2">
        <f t="shared" si="6"/>
        <v>0</v>
      </c>
    </row>
    <row r="25" spans="1:29" s="23" customFormat="1" ht="13.5" customHeight="1" x14ac:dyDescent="0.2">
      <c r="A25" s="20" t="s">
        <v>29</v>
      </c>
      <c r="B25" s="20"/>
      <c r="C25" s="20"/>
      <c r="D25" s="28">
        <f t="shared" ref="D25:L25" si="11">D16+D23</f>
        <v>646200</v>
      </c>
      <c r="E25" s="28">
        <f t="shared" si="11"/>
        <v>834089</v>
      </c>
      <c r="F25" s="28">
        <f t="shared" si="11"/>
        <v>913528</v>
      </c>
      <c r="G25" s="28">
        <f t="shared" si="11"/>
        <v>0</v>
      </c>
      <c r="H25" s="28">
        <f t="shared" si="11"/>
        <v>1706</v>
      </c>
      <c r="I25" s="28">
        <f t="shared" si="11"/>
        <v>1706</v>
      </c>
      <c r="J25" s="28">
        <f t="shared" si="11"/>
        <v>0</v>
      </c>
      <c r="K25" s="28">
        <f t="shared" si="11"/>
        <v>0</v>
      </c>
      <c r="L25" s="28">
        <f t="shared" si="11"/>
        <v>0</v>
      </c>
      <c r="M25" s="2">
        <f t="shared" si="0"/>
        <v>646200</v>
      </c>
      <c r="N25" s="2">
        <f t="shared" si="1"/>
        <v>835795</v>
      </c>
      <c r="O25" s="2">
        <f t="shared" si="2"/>
        <v>915234</v>
      </c>
      <c r="P25" s="21" t="s">
        <v>41</v>
      </c>
      <c r="Q25" s="22"/>
      <c r="R25" s="29">
        <f t="shared" ref="R25:Z25" si="12">R16+R23</f>
        <v>647700</v>
      </c>
      <c r="S25" s="29">
        <f t="shared" si="12"/>
        <v>836356</v>
      </c>
      <c r="T25" s="29">
        <f t="shared" si="12"/>
        <v>915795</v>
      </c>
      <c r="U25" s="29">
        <f t="shared" si="12"/>
        <v>5000</v>
      </c>
      <c r="V25" s="29">
        <f t="shared" si="12"/>
        <v>5957</v>
      </c>
      <c r="W25" s="29">
        <f t="shared" si="12"/>
        <v>5957</v>
      </c>
      <c r="X25" s="29">
        <f t="shared" si="12"/>
        <v>0</v>
      </c>
      <c r="Y25" s="29">
        <f t="shared" si="12"/>
        <v>0</v>
      </c>
      <c r="Z25" s="29">
        <f t="shared" si="12"/>
        <v>0</v>
      </c>
      <c r="AA25" s="2">
        <f t="shared" si="7"/>
        <v>652700</v>
      </c>
      <c r="AB25" s="2">
        <f t="shared" si="8"/>
        <v>842313</v>
      </c>
      <c r="AC25" s="2">
        <f t="shared" si="6"/>
        <v>921752</v>
      </c>
    </row>
    <row r="26" spans="1:29" ht="13.5" customHeight="1" x14ac:dyDescent="0.2">
      <c r="A26" s="68"/>
      <c r="B26" s="69"/>
      <c r="C26" s="70"/>
      <c r="D26" s="4"/>
      <c r="E26" s="4"/>
      <c r="F26" s="4"/>
      <c r="G26" s="4"/>
      <c r="H26" s="4"/>
      <c r="I26" s="4"/>
      <c r="J26" s="4"/>
      <c r="K26" s="4"/>
      <c r="L26" s="4"/>
      <c r="M26" s="2">
        <f t="shared" si="0"/>
        <v>0</v>
      </c>
      <c r="N26" s="2">
        <f t="shared" si="1"/>
        <v>0</v>
      </c>
      <c r="O26" s="2">
        <f t="shared" si="2"/>
        <v>0</v>
      </c>
      <c r="P26" s="63"/>
      <c r="Q26" s="64"/>
      <c r="R26" s="13"/>
      <c r="S26" s="13"/>
      <c r="T26" s="13"/>
      <c r="U26" s="13"/>
      <c r="V26" s="13"/>
      <c r="W26" s="13"/>
      <c r="X26" s="13"/>
      <c r="Y26" s="13"/>
      <c r="Z26" s="13"/>
      <c r="AA26" s="2">
        <f t="shared" si="7"/>
        <v>0</v>
      </c>
      <c r="AB26" s="2">
        <f t="shared" si="8"/>
        <v>0</v>
      </c>
      <c r="AC26" s="2">
        <f t="shared" si="6"/>
        <v>0</v>
      </c>
    </row>
    <row r="27" spans="1:29" x14ac:dyDescent="0.2">
      <c r="A27" s="4" t="s">
        <v>7</v>
      </c>
      <c r="B27" s="4"/>
      <c r="C27" s="4"/>
      <c r="D27" s="4"/>
      <c r="E27" s="4"/>
      <c r="F27" s="4"/>
      <c r="G27" s="31">
        <v>10000</v>
      </c>
      <c r="H27" s="31">
        <v>10018</v>
      </c>
      <c r="I27" s="31">
        <v>10018</v>
      </c>
      <c r="J27" s="4"/>
      <c r="K27" s="4"/>
      <c r="L27" s="4"/>
      <c r="M27" s="2">
        <f t="shared" si="0"/>
        <v>10000</v>
      </c>
      <c r="N27" s="2">
        <f t="shared" si="1"/>
        <v>10018</v>
      </c>
      <c r="O27" s="2">
        <f t="shared" si="2"/>
        <v>10018</v>
      </c>
      <c r="P27" s="14" t="s">
        <v>8</v>
      </c>
      <c r="Q27" s="3"/>
      <c r="R27" s="36">
        <v>3500</v>
      </c>
      <c r="S27" s="36">
        <v>28654</v>
      </c>
      <c r="T27" s="36">
        <v>31954</v>
      </c>
      <c r="U27" s="3"/>
      <c r="V27" s="3"/>
      <c r="W27" s="3"/>
      <c r="X27" s="3"/>
      <c r="Y27" s="3"/>
      <c r="Z27" s="3"/>
      <c r="AA27" s="2">
        <f t="shared" si="7"/>
        <v>3500</v>
      </c>
      <c r="AB27" s="2">
        <f t="shared" si="8"/>
        <v>28654</v>
      </c>
      <c r="AC27" s="2">
        <f t="shared" si="6"/>
        <v>31954</v>
      </c>
    </row>
    <row r="28" spans="1:29" x14ac:dyDescent="0.2">
      <c r="A28" s="4" t="s">
        <v>30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2">
        <f t="shared" si="0"/>
        <v>0</v>
      </c>
      <c r="N28" s="2">
        <f t="shared" si="1"/>
        <v>0</v>
      </c>
      <c r="O28" s="2">
        <f t="shared" si="2"/>
        <v>0</v>
      </c>
      <c r="P28" s="14" t="s">
        <v>9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2">
        <f t="shared" si="7"/>
        <v>0</v>
      </c>
      <c r="AB28" s="2">
        <f t="shared" si="8"/>
        <v>0</v>
      </c>
      <c r="AC28" s="2">
        <f t="shared" si="6"/>
        <v>0</v>
      </c>
    </row>
    <row r="29" spans="1:29" x14ac:dyDescent="0.2">
      <c r="A29" s="41" t="s">
        <v>49</v>
      </c>
      <c r="B29" s="42"/>
      <c r="C29" s="43"/>
      <c r="D29" s="31">
        <v>0</v>
      </c>
      <c r="E29" s="31">
        <v>7000</v>
      </c>
      <c r="F29" s="31">
        <v>10300</v>
      </c>
      <c r="G29" s="4"/>
      <c r="H29" s="4"/>
      <c r="I29" s="4"/>
      <c r="J29" s="4"/>
      <c r="K29" s="4"/>
      <c r="L29" s="4"/>
      <c r="M29" s="2">
        <f t="shared" si="0"/>
        <v>0</v>
      </c>
      <c r="N29" s="2">
        <f t="shared" si="1"/>
        <v>7000</v>
      </c>
      <c r="O29" s="2">
        <f t="shared" si="2"/>
        <v>10300</v>
      </c>
      <c r="P29" s="41" t="s">
        <v>10</v>
      </c>
      <c r="Q29" s="43"/>
      <c r="R29" s="3"/>
      <c r="S29" s="3"/>
      <c r="T29" s="3"/>
      <c r="U29" s="3"/>
      <c r="V29" s="3"/>
      <c r="W29" s="3"/>
      <c r="X29" s="3"/>
      <c r="Y29" s="3"/>
      <c r="Z29" s="3"/>
      <c r="AA29" s="2">
        <f t="shared" si="7"/>
        <v>0</v>
      </c>
      <c r="AB29" s="2">
        <f t="shared" si="8"/>
        <v>0</v>
      </c>
      <c r="AC29" s="2">
        <f t="shared" si="6"/>
        <v>0</v>
      </c>
    </row>
    <row r="30" spans="1:29" ht="19.7" customHeight="1" x14ac:dyDescent="0.2">
      <c r="A30" s="65" t="s">
        <v>11</v>
      </c>
      <c r="B30" s="66"/>
      <c r="C30" s="67"/>
      <c r="D30" s="5"/>
      <c r="E30" s="5"/>
      <c r="F30" s="5"/>
      <c r="G30" s="5"/>
      <c r="H30" s="5"/>
      <c r="I30" s="5"/>
      <c r="J30" s="5"/>
      <c r="K30" s="5"/>
      <c r="L30" s="5"/>
      <c r="M30" s="2">
        <f t="shared" si="0"/>
        <v>0</v>
      </c>
      <c r="N30" s="2">
        <f t="shared" si="1"/>
        <v>0</v>
      </c>
      <c r="O30" s="2">
        <f t="shared" si="2"/>
        <v>0</v>
      </c>
      <c r="P30" s="63"/>
      <c r="Q30" s="64"/>
      <c r="R30" s="13"/>
      <c r="S30" s="13"/>
      <c r="T30" s="13"/>
      <c r="U30" s="13"/>
      <c r="V30" s="13"/>
      <c r="W30" s="13"/>
      <c r="X30" s="13"/>
      <c r="Y30" s="13"/>
      <c r="Z30" s="13"/>
      <c r="AA30" s="2">
        <f t="shared" si="7"/>
        <v>0</v>
      </c>
      <c r="AB30" s="2">
        <f t="shared" si="8"/>
        <v>0</v>
      </c>
      <c r="AC30" s="2">
        <f t="shared" si="6"/>
        <v>0</v>
      </c>
    </row>
    <row r="31" spans="1:29" ht="22.5" customHeight="1" x14ac:dyDescent="0.2">
      <c r="A31" s="71"/>
      <c r="B31" s="72"/>
      <c r="C31" s="73"/>
      <c r="D31" s="12"/>
      <c r="E31" s="12"/>
      <c r="F31" s="12"/>
      <c r="G31" s="12"/>
      <c r="H31" s="12"/>
      <c r="I31" s="12"/>
      <c r="J31" s="12"/>
      <c r="K31" s="12"/>
      <c r="L31" s="12"/>
      <c r="M31" s="2">
        <f t="shared" si="0"/>
        <v>0</v>
      </c>
      <c r="N31" s="2">
        <f t="shared" si="1"/>
        <v>0</v>
      </c>
      <c r="O31" s="2">
        <f t="shared" si="2"/>
        <v>0</v>
      </c>
      <c r="P31" s="92" t="s">
        <v>42</v>
      </c>
      <c r="Q31" s="93"/>
      <c r="R31" s="11"/>
      <c r="S31" s="11"/>
      <c r="T31" s="11"/>
      <c r="U31" s="11"/>
      <c r="V31" s="11"/>
      <c r="W31" s="11"/>
      <c r="X31" s="11"/>
      <c r="Y31" s="11"/>
      <c r="Z31" s="11"/>
      <c r="AA31" s="2">
        <f t="shared" si="7"/>
        <v>0</v>
      </c>
      <c r="AB31" s="2">
        <f t="shared" si="8"/>
        <v>0</v>
      </c>
      <c r="AC31" s="2">
        <f t="shared" si="6"/>
        <v>0</v>
      </c>
    </row>
    <row r="32" spans="1:29" ht="15.2" customHeight="1" x14ac:dyDescent="0.2">
      <c r="A32" s="87"/>
      <c r="B32" s="88"/>
      <c r="C32" s="89"/>
      <c r="D32" s="10"/>
      <c r="E32" s="10"/>
      <c r="F32" s="10"/>
      <c r="G32" s="10"/>
      <c r="H32" s="10"/>
      <c r="I32" s="10"/>
      <c r="J32" s="10"/>
      <c r="K32" s="10"/>
      <c r="L32" s="10"/>
      <c r="M32" s="2">
        <f t="shared" si="0"/>
        <v>0</v>
      </c>
      <c r="N32" s="2">
        <f t="shared" si="1"/>
        <v>0</v>
      </c>
      <c r="O32" s="2">
        <f t="shared" si="2"/>
        <v>0</v>
      </c>
      <c r="P32" s="60" t="s">
        <v>43</v>
      </c>
      <c r="Q32" s="61"/>
      <c r="R32" s="10"/>
      <c r="S32" s="10"/>
      <c r="T32" s="10"/>
      <c r="U32" s="10"/>
      <c r="V32" s="10"/>
      <c r="W32" s="10"/>
      <c r="X32" s="10"/>
      <c r="Y32" s="10"/>
      <c r="Z32" s="10"/>
      <c r="AA32" s="2">
        <f t="shared" si="7"/>
        <v>0</v>
      </c>
      <c r="AB32" s="2">
        <f t="shared" si="8"/>
        <v>0</v>
      </c>
      <c r="AC32" s="2">
        <f t="shared" si="6"/>
        <v>0</v>
      </c>
    </row>
    <row r="33" spans="1:29" s="23" customFormat="1" ht="12.95" customHeight="1" x14ac:dyDescent="0.2">
      <c r="A33" s="78" t="s">
        <v>31</v>
      </c>
      <c r="B33" s="79"/>
      <c r="C33" s="80"/>
      <c r="D33" s="27">
        <f t="shared" ref="D33:L33" si="13">SUM(D27:D32)</f>
        <v>0</v>
      </c>
      <c r="E33" s="27">
        <f t="shared" si="13"/>
        <v>7000</v>
      </c>
      <c r="F33" s="27">
        <f t="shared" si="13"/>
        <v>10300</v>
      </c>
      <c r="G33" s="27">
        <f t="shared" si="13"/>
        <v>10000</v>
      </c>
      <c r="H33" s="27">
        <f t="shared" si="13"/>
        <v>10018</v>
      </c>
      <c r="I33" s="27">
        <f t="shared" si="13"/>
        <v>10018</v>
      </c>
      <c r="J33" s="27">
        <f t="shared" si="13"/>
        <v>0</v>
      </c>
      <c r="K33" s="27">
        <f t="shared" si="13"/>
        <v>0</v>
      </c>
      <c r="L33" s="27">
        <f t="shared" si="13"/>
        <v>0</v>
      </c>
      <c r="M33" s="2">
        <f t="shared" si="0"/>
        <v>10000</v>
      </c>
      <c r="N33" s="2">
        <f t="shared" si="1"/>
        <v>17018</v>
      </c>
      <c r="O33" s="2">
        <f t="shared" si="2"/>
        <v>20318</v>
      </c>
      <c r="P33" s="90" t="s">
        <v>48</v>
      </c>
      <c r="Q33" s="91"/>
      <c r="R33" s="29">
        <f t="shared" ref="R33:Z33" si="14">SUM(R27:R32)</f>
        <v>3500</v>
      </c>
      <c r="S33" s="29">
        <f t="shared" si="14"/>
        <v>28654</v>
      </c>
      <c r="T33" s="29">
        <f t="shared" si="14"/>
        <v>31954</v>
      </c>
      <c r="U33" s="29">
        <f t="shared" si="14"/>
        <v>0</v>
      </c>
      <c r="V33" s="29">
        <f t="shared" si="14"/>
        <v>0</v>
      </c>
      <c r="W33" s="29">
        <f t="shared" si="14"/>
        <v>0</v>
      </c>
      <c r="X33" s="29">
        <f t="shared" si="14"/>
        <v>0</v>
      </c>
      <c r="Y33" s="29">
        <f t="shared" si="14"/>
        <v>0</v>
      </c>
      <c r="Z33" s="29">
        <f t="shared" si="14"/>
        <v>0</v>
      </c>
      <c r="AA33" s="2">
        <f t="shared" si="7"/>
        <v>3500</v>
      </c>
      <c r="AB33" s="2">
        <f t="shared" si="8"/>
        <v>28654</v>
      </c>
      <c r="AC33" s="2">
        <f t="shared" si="6"/>
        <v>31954</v>
      </c>
    </row>
    <row r="34" spans="1:29" s="23" customFormat="1" ht="12.95" customHeight="1" x14ac:dyDescent="0.2">
      <c r="A34" s="121"/>
      <c r="B34" s="122"/>
      <c r="C34" s="123"/>
      <c r="D34" s="24"/>
      <c r="E34" s="24"/>
      <c r="F34" s="24"/>
      <c r="G34" s="24"/>
      <c r="H34" s="24"/>
      <c r="I34" s="24"/>
      <c r="J34" s="24"/>
      <c r="K34" s="24"/>
      <c r="L34" s="24"/>
      <c r="M34" s="2">
        <f t="shared" si="0"/>
        <v>0</v>
      </c>
      <c r="N34" s="2">
        <f t="shared" si="1"/>
        <v>0</v>
      </c>
      <c r="O34" s="2">
        <f t="shared" si="2"/>
        <v>0</v>
      </c>
      <c r="P34" s="26"/>
      <c r="Q34" s="22"/>
      <c r="R34" s="25"/>
      <c r="S34" s="25"/>
      <c r="T34" s="25"/>
      <c r="U34" s="25"/>
      <c r="V34" s="25"/>
      <c r="W34" s="25"/>
      <c r="X34" s="25"/>
      <c r="Y34" s="25"/>
      <c r="Z34" s="25"/>
      <c r="AA34" s="2">
        <f t="shared" si="7"/>
        <v>0</v>
      </c>
      <c r="AB34" s="2">
        <f t="shared" si="8"/>
        <v>0</v>
      </c>
      <c r="AC34" s="2">
        <f t="shared" si="6"/>
        <v>0</v>
      </c>
    </row>
    <row r="35" spans="1:29" ht="15.2" customHeight="1" x14ac:dyDescent="0.2">
      <c r="A35" s="108" t="s">
        <v>12</v>
      </c>
      <c r="B35" s="109"/>
      <c r="C35" s="110"/>
      <c r="D35" s="8"/>
      <c r="E35" s="8"/>
      <c r="F35" s="8"/>
      <c r="G35" s="8"/>
      <c r="H35" s="8"/>
      <c r="I35" s="8"/>
      <c r="J35" s="8"/>
      <c r="K35" s="8"/>
      <c r="L35" s="8"/>
      <c r="M35" s="2">
        <f t="shared" si="0"/>
        <v>0</v>
      </c>
      <c r="N35" s="2">
        <f t="shared" si="1"/>
        <v>0</v>
      </c>
      <c r="O35" s="2">
        <f t="shared" si="2"/>
        <v>0</v>
      </c>
      <c r="P35" s="108" t="s">
        <v>13</v>
      </c>
      <c r="Q35" s="110"/>
      <c r="R35" s="8"/>
      <c r="S35" s="8"/>
      <c r="T35" s="8"/>
      <c r="U35" s="8"/>
      <c r="V35" s="8"/>
      <c r="W35" s="8"/>
      <c r="X35" s="8"/>
      <c r="Y35" s="8"/>
      <c r="Z35" s="8"/>
      <c r="AA35" s="2">
        <f t="shared" si="7"/>
        <v>0</v>
      </c>
      <c r="AB35" s="2">
        <f t="shared" si="8"/>
        <v>0</v>
      </c>
      <c r="AC35" s="2">
        <f t="shared" si="6"/>
        <v>0</v>
      </c>
    </row>
    <row r="36" spans="1:29" ht="27.75" customHeight="1" x14ac:dyDescent="0.2">
      <c r="A36" s="113" t="s">
        <v>52</v>
      </c>
      <c r="B36" s="114"/>
      <c r="C36" s="115"/>
      <c r="D36" s="32">
        <v>0</v>
      </c>
      <c r="E36" s="32">
        <v>18154</v>
      </c>
      <c r="F36" s="32">
        <v>18154</v>
      </c>
      <c r="G36" s="16"/>
      <c r="H36" s="16"/>
      <c r="I36" s="16"/>
      <c r="J36" s="16"/>
      <c r="K36" s="16"/>
      <c r="L36" s="16"/>
      <c r="M36" s="2">
        <f t="shared" si="0"/>
        <v>0</v>
      </c>
      <c r="N36" s="2">
        <f t="shared" si="1"/>
        <v>18154</v>
      </c>
      <c r="O36" s="2">
        <f t="shared" si="2"/>
        <v>18154</v>
      </c>
      <c r="P36" s="118" t="s">
        <v>44</v>
      </c>
      <c r="Q36" s="120"/>
      <c r="R36" s="16"/>
      <c r="S36" s="16"/>
      <c r="T36" s="16"/>
      <c r="U36" s="16"/>
      <c r="V36" s="16"/>
      <c r="W36" s="16"/>
      <c r="X36" s="16"/>
      <c r="Y36" s="16"/>
      <c r="Z36" s="16"/>
      <c r="AA36" s="2">
        <f t="shared" si="7"/>
        <v>0</v>
      </c>
      <c r="AB36" s="2">
        <f t="shared" si="8"/>
        <v>0</v>
      </c>
      <c r="AC36" s="2">
        <f t="shared" si="6"/>
        <v>0</v>
      </c>
    </row>
    <row r="37" spans="1:29" x14ac:dyDescent="0.2">
      <c r="A37" s="118" t="s">
        <v>51</v>
      </c>
      <c r="B37" s="119"/>
      <c r="C37" s="120"/>
      <c r="D37" s="32">
        <v>0</v>
      </c>
      <c r="E37" s="32">
        <v>14339</v>
      </c>
      <c r="F37" s="32">
        <v>14339</v>
      </c>
      <c r="G37" s="32"/>
      <c r="H37" s="32"/>
      <c r="I37" s="32"/>
      <c r="J37" s="16"/>
      <c r="K37" s="16"/>
      <c r="L37" s="16"/>
      <c r="M37" s="2">
        <f t="shared" si="0"/>
        <v>0</v>
      </c>
      <c r="N37" s="2">
        <f t="shared" si="1"/>
        <v>14339</v>
      </c>
      <c r="O37" s="2">
        <f t="shared" si="2"/>
        <v>14339</v>
      </c>
      <c r="P37" s="16" t="s">
        <v>39</v>
      </c>
      <c r="Q37" s="16"/>
      <c r="R37" s="32">
        <v>0</v>
      </c>
      <c r="S37" s="32">
        <v>14339</v>
      </c>
      <c r="T37" s="32">
        <v>14339</v>
      </c>
      <c r="U37" s="16"/>
      <c r="V37" s="16"/>
      <c r="W37" s="16"/>
      <c r="X37" s="16"/>
      <c r="Y37" s="16"/>
      <c r="Z37" s="16"/>
      <c r="AA37" s="2">
        <f t="shared" si="7"/>
        <v>0</v>
      </c>
      <c r="AB37" s="2">
        <f t="shared" si="8"/>
        <v>14339</v>
      </c>
      <c r="AC37" s="2">
        <f t="shared" si="6"/>
        <v>14339</v>
      </c>
    </row>
    <row r="38" spans="1:29" x14ac:dyDescent="0.2">
      <c r="A38" s="16" t="s">
        <v>27</v>
      </c>
      <c r="B38" s="16"/>
      <c r="C38" s="16"/>
      <c r="D38" s="32"/>
      <c r="E38" s="32"/>
      <c r="F38" s="32"/>
      <c r="G38" s="32"/>
      <c r="H38" s="32"/>
      <c r="I38" s="32"/>
      <c r="J38" s="16"/>
      <c r="K38" s="16"/>
      <c r="L38" s="16"/>
      <c r="M38" s="2">
        <f t="shared" si="0"/>
        <v>0</v>
      </c>
      <c r="N38" s="2">
        <f t="shared" si="1"/>
        <v>0</v>
      </c>
      <c r="O38" s="2">
        <f t="shared" si="2"/>
        <v>0</v>
      </c>
      <c r="P38" s="16" t="s">
        <v>45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2">
        <f t="shared" si="7"/>
        <v>0</v>
      </c>
      <c r="AB38" s="2">
        <f t="shared" si="8"/>
        <v>0</v>
      </c>
      <c r="AC38" s="2">
        <f t="shared" si="6"/>
        <v>0</v>
      </c>
    </row>
    <row r="39" spans="1:29" x14ac:dyDescent="0.2">
      <c r="A39" s="16" t="s">
        <v>32</v>
      </c>
      <c r="B39" s="16"/>
      <c r="C39" s="16"/>
      <c r="D39" s="32"/>
      <c r="E39" s="32"/>
      <c r="F39" s="32"/>
      <c r="G39" s="32"/>
      <c r="H39" s="32"/>
      <c r="I39" s="32"/>
      <c r="J39" s="16"/>
      <c r="K39" s="16"/>
      <c r="L39" s="16"/>
      <c r="M39" s="2">
        <f t="shared" si="0"/>
        <v>0</v>
      </c>
      <c r="N39" s="2">
        <f t="shared" si="1"/>
        <v>0</v>
      </c>
      <c r="O39" s="2">
        <f t="shared" si="2"/>
        <v>0</v>
      </c>
      <c r="P39" s="16" t="s">
        <v>46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2">
        <f t="shared" si="7"/>
        <v>0</v>
      </c>
      <c r="AB39" s="2">
        <f t="shared" si="8"/>
        <v>0</v>
      </c>
      <c r="AC39" s="2">
        <f t="shared" si="6"/>
        <v>0</v>
      </c>
    </row>
    <row r="40" spans="1:29" s="23" customFormat="1" x14ac:dyDescent="0.2">
      <c r="A40" s="101" t="s">
        <v>55</v>
      </c>
      <c r="B40" s="116"/>
      <c r="C40" s="102"/>
      <c r="D40" s="33">
        <f t="shared" ref="D40:L40" si="15">SUM(D35:D39)</f>
        <v>0</v>
      </c>
      <c r="E40" s="33">
        <f t="shared" si="15"/>
        <v>32493</v>
      </c>
      <c r="F40" s="33">
        <f t="shared" si="15"/>
        <v>32493</v>
      </c>
      <c r="G40" s="33">
        <f t="shared" si="15"/>
        <v>0</v>
      </c>
      <c r="H40" s="33">
        <f t="shared" si="15"/>
        <v>0</v>
      </c>
      <c r="I40" s="33">
        <f t="shared" si="15"/>
        <v>0</v>
      </c>
      <c r="J40" s="33">
        <f t="shared" si="15"/>
        <v>0</v>
      </c>
      <c r="K40" s="33">
        <f t="shared" si="15"/>
        <v>0</v>
      </c>
      <c r="L40" s="33">
        <f t="shared" si="15"/>
        <v>0</v>
      </c>
      <c r="M40" s="2">
        <f t="shared" si="0"/>
        <v>0</v>
      </c>
      <c r="N40" s="2">
        <f t="shared" si="1"/>
        <v>32493</v>
      </c>
      <c r="O40" s="2">
        <f t="shared" si="2"/>
        <v>32493</v>
      </c>
      <c r="P40" s="101" t="s">
        <v>66</v>
      </c>
      <c r="Q40" s="102"/>
      <c r="R40" s="33">
        <f t="shared" ref="R40:Z40" si="16">SUM(R35:R39)</f>
        <v>0</v>
      </c>
      <c r="S40" s="33">
        <f t="shared" si="16"/>
        <v>14339</v>
      </c>
      <c r="T40" s="33">
        <f t="shared" si="16"/>
        <v>14339</v>
      </c>
      <c r="U40" s="33">
        <f t="shared" si="16"/>
        <v>0</v>
      </c>
      <c r="V40" s="33">
        <f t="shared" si="16"/>
        <v>0</v>
      </c>
      <c r="W40" s="33">
        <f t="shared" si="16"/>
        <v>0</v>
      </c>
      <c r="X40" s="33">
        <f t="shared" si="16"/>
        <v>0</v>
      </c>
      <c r="Y40" s="33">
        <f t="shared" si="16"/>
        <v>0</v>
      </c>
      <c r="Z40" s="33">
        <f t="shared" si="16"/>
        <v>0</v>
      </c>
      <c r="AA40" s="2">
        <f t="shared" si="7"/>
        <v>0</v>
      </c>
      <c r="AB40" s="2">
        <f t="shared" si="8"/>
        <v>14339</v>
      </c>
      <c r="AC40" s="2">
        <f t="shared" si="6"/>
        <v>14339</v>
      </c>
    </row>
    <row r="41" spans="1:29" x14ac:dyDescent="0.2">
      <c r="A41" s="105"/>
      <c r="B41" s="106"/>
      <c r="C41" s="107"/>
      <c r="D41" s="32"/>
      <c r="E41" s="32"/>
      <c r="F41" s="32"/>
      <c r="G41" s="32"/>
      <c r="H41" s="32"/>
      <c r="I41" s="32"/>
      <c r="J41" s="16"/>
      <c r="K41" s="16"/>
      <c r="L41" s="16"/>
      <c r="M41" s="2">
        <f t="shared" si="0"/>
        <v>0</v>
      </c>
      <c r="N41" s="2">
        <f t="shared" si="1"/>
        <v>0</v>
      </c>
      <c r="O41" s="2">
        <f t="shared" si="2"/>
        <v>0</v>
      </c>
      <c r="P41" s="105"/>
      <c r="Q41" s="107"/>
      <c r="R41" s="32"/>
      <c r="S41" s="32"/>
      <c r="T41" s="32"/>
      <c r="U41" s="16"/>
      <c r="V41" s="16"/>
      <c r="W41" s="16"/>
      <c r="X41" s="16"/>
      <c r="Y41" s="16"/>
      <c r="Z41" s="16"/>
      <c r="AA41" s="2">
        <f t="shared" si="7"/>
        <v>0</v>
      </c>
      <c r="AB41" s="2">
        <f t="shared" si="8"/>
        <v>0</v>
      </c>
      <c r="AC41" s="2">
        <f t="shared" si="6"/>
        <v>0</v>
      </c>
    </row>
    <row r="42" spans="1:29" s="23" customFormat="1" ht="32.25" customHeight="1" x14ac:dyDescent="0.2">
      <c r="A42" s="111" t="s">
        <v>33</v>
      </c>
      <c r="B42" s="117"/>
      <c r="C42" s="112"/>
      <c r="D42" s="33">
        <f t="shared" ref="D42:L42" si="17">D33+D40</f>
        <v>0</v>
      </c>
      <c r="E42" s="33">
        <f t="shared" si="17"/>
        <v>39493</v>
      </c>
      <c r="F42" s="33">
        <f t="shared" si="17"/>
        <v>42793</v>
      </c>
      <c r="G42" s="33">
        <f t="shared" si="17"/>
        <v>10000</v>
      </c>
      <c r="H42" s="33">
        <v>10018</v>
      </c>
      <c r="I42" s="33">
        <f t="shared" si="17"/>
        <v>10018</v>
      </c>
      <c r="J42" s="33">
        <f t="shared" si="17"/>
        <v>0</v>
      </c>
      <c r="K42" s="33">
        <f t="shared" si="17"/>
        <v>0</v>
      </c>
      <c r="L42" s="33">
        <f t="shared" si="17"/>
        <v>0</v>
      </c>
      <c r="M42" s="2">
        <f t="shared" si="0"/>
        <v>10000</v>
      </c>
      <c r="N42" s="2">
        <f t="shared" si="1"/>
        <v>49511</v>
      </c>
      <c r="O42" s="2">
        <f t="shared" si="2"/>
        <v>52811</v>
      </c>
      <c r="P42" s="111" t="s">
        <v>47</v>
      </c>
      <c r="Q42" s="112"/>
      <c r="R42" s="33">
        <f t="shared" ref="R42:Z42" si="18">R33+R40</f>
        <v>3500</v>
      </c>
      <c r="S42" s="33">
        <f t="shared" si="18"/>
        <v>42993</v>
      </c>
      <c r="T42" s="33">
        <f t="shared" si="18"/>
        <v>46293</v>
      </c>
      <c r="U42" s="33">
        <f t="shared" si="18"/>
        <v>0</v>
      </c>
      <c r="V42" s="33">
        <f t="shared" si="18"/>
        <v>0</v>
      </c>
      <c r="W42" s="33">
        <f t="shared" si="18"/>
        <v>0</v>
      </c>
      <c r="X42" s="33">
        <f t="shared" si="18"/>
        <v>0</v>
      </c>
      <c r="Y42" s="33">
        <f t="shared" si="18"/>
        <v>0</v>
      </c>
      <c r="Z42" s="33">
        <f t="shared" si="18"/>
        <v>0</v>
      </c>
      <c r="AA42" s="2">
        <f t="shared" si="7"/>
        <v>3500</v>
      </c>
      <c r="AB42" s="2">
        <f t="shared" si="8"/>
        <v>42993</v>
      </c>
      <c r="AC42" s="2">
        <f t="shared" si="6"/>
        <v>46293</v>
      </c>
    </row>
    <row r="43" spans="1:29" ht="24.75" customHeight="1" x14ac:dyDescent="0.2">
      <c r="A43" s="101" t="s">
        <v>56</v>
      </c>
      <c r="B43" s="116"/>
      <c r="C43" s="102"/>
      <c r="D43" s="33">
        <f t="shared" ref="D43:L43" si="19">D16+D33</f>
        <v>318100</v>
      </c>
      <c r="E43" s="33">
        <f t="shared" si="19"/>
        <v>344952</v>
      </c>
      <c r="F43" s="33">
        <f t="shared" si="19"/>
        <v>397429</v>
      </c>
      <c r="G43" s="33">
        <f t="shared" si="19"/>
        <v>10000</v>
      </c>
      <c r="H43" s="33">
        <f t="shared" si="19"/>
        <v>11724</v>
      </c>
      <c r="I43" s="33">
        <f t="shared" si="19"/>
        <v>11724</v>
      </c>
      <c r="J43" s="33">
        <f t="shared" si="19"/>
        <v>0</v>
      </c>
      <c r="K43" s="33">
        <f t="shared" si="19"/>
        <v>0</v>
      </c>
      <c r="L43" s="33">
        <f t="shared" si="19"/>
        <v>0</v>
      </c>
      <c r="M43" s="38">
        <f t="shared" si="0"/>
        <v>328100</v>
      </c>
      <c r="N43" s="38">
        <f t="shared" si="1"/>
        <v>356676</v>
      </c>
      <c r="O43" s="2">
        <f t="shared" si="2"/>
        <v>409153</v>
      </c>
      <c r="P43" s="101" t="s">
        <v>61</v>
      </c>
      <c r="Q43" s="102"/>
      <c r="R43" s="33">
        <f t="shared" ref="R43:Z43" si="20">R16+R33</f>
        <v>323100</v>
      </c>
      <c r="S43" s="33">
        <f t="shared" si="20"/>
        <v>485072</v>
      </c>
      <c r="T43" s="33">
        <f t="shared" si="20"/>
        <v>537549</v>
      </c>
      <c r="U43" s="33">
        <f t="shared" si="20"/>
        <v>5000</v>
      </c>
      <c r="V43" s="33">
        <f t="shared" si="20"/>
        <v>5957</v>
      </c>
      <c r="W43" s="33">
        <f t="shared" si="20"/>
        <v>5957</v>
      </c>
      <c r="X43" s="33">
        <f t="shared" si="20"/>
        <v>0</v>
      </c>
      <c r="Y43" s="33">
        <f t="shared" si="20"/>
        <v>0</v>
      </c>
      <c r="Z43" s="33">
        <f t="shared" si="20"/>
        <v>0</v>
      </c>
      <c r="AA43" s="38">
        <f t="shared" si="7"/>
        <v>328100</v>
      </c>
      <c r="AB43" s="38">
        <f t="shared" si="8"/>
        <v>491029</v>
      </c>
      <c r="AC43" s="2">
        <f t="shared" si="6"/>
        <v>543506</v>
      </c>
    </row>
    <row r="44" spans="1:29" ht="24.75" customHeight="1" x14ac:dyDescent="0.2">
      <c r="A44" s="101" t="s">
        <v>57</v>
      </c>
      <c r="B44" s="116"/>
      <c r="C44" s="102"/>
      <c r="D44" s="33">
        <f t="shared" ref="D44:L44" si="21">D23+D40</f>
        <v>328100</v>
      </c>
      <c r="E44" s="33">
        <f t="shared" si="21"/>
        <v>528630</v>
      </c>
      <c r="F44" s="33">
        <f t="shared" si="21"/>
        <v>558892</v>
      </c>
      <c r="G44" s="33">
        <f t="shared" si="21"/>
        <v>0</v>
      </c>
      <c r="H44" s="33">
        <f t="shared" si="21"/>
        <v>0</v>
      </c>
      <c r="I44" s="33">
        <f t="shared" si="21"/>
        <v>0</v>
      </c>
      <c r="J44" s="33">
        <f t="shared" si="21"/>
        <v>0</v>
      </c>
      <c r="K44" s="33">
        <f t="shared" si="21"/>
        <v>0</v>
      </c>
      <c r="L44" s="33">
        <f t="shared" si="21"/>
        <v>0</v>
      </c>
      <c r="M44" s="38">
        <f t="shared" si="0"/>
        <v>328100</v>
      </c>
      <c r="N44" s="38">
        <f t="shared" si="1"/>
        <v>528630</v>
      </c>
      <c r="O44" s="2">
        <f t="shared" si="2"/>
        <v>558892</v>
      </c>
      <c r="P44" s="101" t="s">
        <v>59</v>
      </c>
      <c r="Q44" s="102"/>
      <c r="R44" s="33">
        <f t="shared" ref="R44:Z44" si="22">R23+R40</f>
        <v>328100</v>
      </c>
      <c r="S44" s="33">
        <f t="shared" si="22"/>
        <v>394277</v>
      </c>
      <c r="T44" s="33">
        <f t="shared" si="22"/>
        <v>424539</v>
      </c>
      <c r="U44" s="33">
        <f t="shared" si="22"/>
        <v>0</v>
      </c>
      <c r="V44" s="33">
        <f t="shared" si="22"/>
        <v>0</v>
      </c>
      <c r="W44" s="33">
        <f t="shared" si="22"/>
        <v>0</v>
      </c>
      <c r="X44" s="33">
        <f t="shared" si="22"/>
        <v>0</v>
      </c>
      <c r="Y44" s="33">
        <f t="shared" si="22"/>
        <v>0</v>
      </c>
      <c r="Z44" s="33">
        <f t="shared" si="22"/>
        <v>0</v>
      </c>
      <c r="AA44" s="38">
        <f t="shared" si="7"/>
        <v>328100</v>
      </c>
      <c r="AB44" s="38">
        <f t="shared" si="8"/>
        <v>394277</v>
      </c>
      <c r="AC44" s="2">
        <f t="shared" si="6"/>
        <v>424539</v>
      </c>
    </row>
    <row r="45" spans="1:29" s="23" customFormat="1" ht="24.2" customHeight="1" x14ac:dyDescent="0.2">
      <c r="A45" s="101" t="s">
        <v>58</v>
      </c>
      <c r="B45" s="116"/>
      <c r="C45" s="102"/>
      <c r="D45" s="33">
        <f t="shared" ref="D45:L45" si="23">D25+D42</f>
        <v>646200</v>
      </c>
      <c r="E45" s="33">
        <f t="shared" si="23"/>
        <v>873582</v>
      </c>
      <c r="F45" s="33">
        <f t="shared" si="23"/>
        <v>956321</v>
      </c>
      <c r="G45" s="33">
        <f t="shared" si="23"/>
        <v>10000</v>
      </c>
      <c r="H45" s="33">
        <f t="shared" si="23"/>
        <v>11724</v>
      </c>
      <c r="I45" s="33">
        <f t="shared" si="23"/>
        <v>11724</v>
      </c>
      <c r="J45" s="33">
        <f t="shared" si="23"/>
        <v>0</v>
      </c>
      <c r="K45" s="33">
        <f t="shared" si="23"/>
        <v>0</v>
      </c>
      <c r="L45" s="33">
        <f t="shared" si="23"/>
        <v>0</v>
      </c>
      <c r="M45" s="2">
        <f t="shared" si="0"/>
        <v>656200</v>
      </c>
      <c r="N45" s="2">
        <f t="shared" si="1"/>
        <v>885306</v>
      </c>
      <c r="O45" s="2">
        <f t="shared" si="2"/>
        <v>968045</v>
      </c>
      <c r="P45" s="101" t="s">
        <v>60</v>
      </c>
      <c r="Q45" s="102"/>
      <c r="R45" s="33">
        <f t="shared" ref="R45:Z45" si="24">R25+R42</f>
        <v>651200</v>
      </c>
      <c r="S45" s="33">
        <f t="shared" si="24"/>
        <v>879349</v>
      </c>
      <c r="T45" s="33">
        <f t="shared" si="24"/>
        <v>962088</v>
      </c>
      <c r="U45" s="33">
        <f t="shared" si="24"/>
        <v>5000</v>
      </c>
      <c r="V45" s="33">
        <f t="shared" si="24"/>
        <v>5957</v>
      </c>
      <c r="W45" s="33">
        <f t="shared" si="24"/>
        <v>5957</v>
      </c>
      <c r="X45" s="33">
        <f t="shared" si="24"/>
        <v>0</v>
      </c>
      <c r="Y45" s="33">
        <f t="shared" si="24"/>
        <v>0</v>
      </c>
      <c r="Z45" s="33">
        <f t="shared" si="24"/>
        <v>0</v>
      </c>
      <c r="AA45" s="2">
        <f t="shared" si="7"/>
        <v>656200</v>
      </c>
      <c r="AB45" s="2">
        <f t="shared" si="8"/>
        <v>885306</v>
      </c>
      <c r="AC45" s="2">
        <f t="shared" si="6"/>
        <v>968045</v>
      </c>
    </row>
    <row r="49" spans="17:26" x14ac:dyDescent="0.2">
      <c r="Q49" s="17"/>
      <c r="R49" s="18"/>
      <c r="S49" s="18"/>
      <c r="T49" s="18"/>
      <c r="U49" s="19"/>
      <c r="V49" s="19"/>
      <c r="W49" s="19"/>
      <c r="X49" s="19"/>
      <c r="Y49" s="19"/>
      <c r="Z49" s="19"/>
    </row>
  </sheetData>
  <mergeCells count="71">
    <mergeCell ref="P45:Q45"/>
    <mergeCell ref="A45:C45"/>
    <mergeCell ref="A15:C15"/>
    <mergeCell ref="A29:C29"/>
    <mergeCell ref="A44:C44"/>
    <mergeCell ref="A40:C40"/>
    <mergeCell ref="P22:Q22"/>
    <mergeCell ref="P21:Q21"/>
    <mergeCell ref="P35:Q35"/>
    <mergeCell ref="A42:C42"/>
    <mergeCell ref="A43:C43"/>
    <mergeCell ref="A37:C37"/>
    <mergeCell ref="P36:Q36"/>
    <mergeCell ref="A34:C34"/>
    <mergeCell ref="P44:Q44"/>
    <mergeCell ref="P24:Q24"/>
    <mergeCell ref="A23:C23"/>
    <mergeCell ref="P26:Q26"/>
    <mergeCell ref="P23:Q23"/>
    <mergeCell ref="A41:C41"/>
    <mergeCell ref="P41:Q41"/>
    <mergeCell ref="A35:C35"/>
    <mergeCell ref="P43:Q43"/>
    <mergeCell ref="P42:Q42"/>
    <mergeCell ref="P40:Q40"/>
    <mergeCell ref="A36:C36"/>
    <mergeCell ref="P5:AC5"/>
    <mergeCell ref="AA1:AB1"/>
    <mergeCell ref="AA4:AB4"/>
    <mergeCell ref="A2:AA2"/>
    <mergeCell ref="A5:O5"/>
    <mergeCell ref="AA6:AC6"/>
    <mergeCell ref="M6:O6"/>
    <mergeCell ref="A33:C33"/>
    <mergeCell ref="P13:Q13"/>
    <mergeCell ref="A3:AA3"/>
    <mergeCell ref="A6:C6"/>
    <mergeCell ref="P6:Q6"/>
    <mergeCell ref="P8:Q8"/>
    <mergeCell ref="A8:C8"/>
    <mergeCell ref="A13:C13"/>
    <mergeCell ref="A12:C12"/>
    <mergeCell ref="X6:Z6"/>
    <mergeCell ref="A32:C32"/>
    <mergeCell ref="P33:Q33"/>
    <mergeCell ref="A11:C11"/>
    <mergeCell ref="P31:Q31"/>
    <mergeCell ref="P32:Q32"/>
    <mergeCell ref="P30:Q30"/>
    <mergeCell ref="A19:C19"/>
    <mergeCell ref="P29:Q29"/>
    <mergeCell ref="A30:C30"/>
    <mergeCell ref="A24:C24"/>
    <mergeCell ref="A26:C26"/>
    <mergeCell ref="A31:C31"/>
    <mergeCell ref="A9:C9"/>
    <mergeCell ref="A22:C22"/>
    <mergeCell ref="U6:W6"/>
    <mergeCell ref="A20:C20"/>
    <mergeCell ref="A7:C7"/>
    <mergeCell ref="P7:Q7"/>
    <mergeCell ref="A14:C14"/>
    <mergeCell ref="P17:Q17"/>
    <mergeCell ref="P10:Q10"/>
    <mergeCell ref="A10:C10"/>
    <mergeCell ref="R6:T6"/>
    <mergeCell ref="A16:C16"/>
    <mergeCell ref="A17:C17"/>
    <mergeCell ref="D6:F6"/>
    <mergeCell ref="G6:I6"/>
    <mergeCell ref="J6:L6"/>
  </mergeCells>
  <phoneticPr fontId="0" type="noConversion"/>
  <pageMargins left="0.59055118110236227" right="0.43307086614173229" top="0.49" bottom="0.35" header="0.32" footer="0.25"/>
  <pageSetup paperSize="8" scale="82" orientation="landscape" r:id="rId1"/>
  <headerFooter alignWithMargins="0">
    <oddHeader xml:space="preserve">&amp;R1. melléklet 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2014-02-14T14:46:12Z</cp:lastPrinted>
  <dcterms:created xsi:type="dcterms:W3CDTF">2012-02-10T12:31:57Z</dcterms:created>
  <dcterms:modified xsi:type="dcterms:W3CDTF">2015-08-28T10:05:15Z</dcterms:modified>
</cp:coreProperties>
</file>