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költségvetés 2018\módosítás 2019.05.14\módosítás\"/>
    </mc:Choice>
  </mc:AlternateContent>
  <xr:revisionPtr revIDLastSave="0" documentId="13_ncr:1_{0F471511-45E3-45FF-8D3B-F96AD6914F2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3" i="1" l="1"/>
  <c r="E234" i="1"/>
  <c r="E235" i="1"/>
  <c r="E236" i="1"/>
  <c r="E232" i="1"/>
  <c r="D281" i="1"/>
  <c r="E84" i="1"/>
  <c r="E281" i="1"/>
  <c r="E48" i="1"/>
  <c r="E37" i="1"/>
  <c r="E12" i="1"/>
  <c r="E7" i="1"/>
  <c r="E8" i="1"/>
  <c r="E9" i="1"/>
  <c r="E10" i="1"/>
  <c r="E11" i="1"/>
  <c r="E6" i="1"/>
  <c r="C219" i="1"/>
  <c r="C242" i="1" l="1"/>
  <c r="D242" i="1"/>
  <c r="E242" i="1"/>
  <c r="E254" i="1" s="1"/>
  <c r="D37" i="1" l="1"/>
  <c r="D12" i="1"/>
  <c r="E221" i="1" l="1"/>
  <c r="E191" i="1"/>
  <c r="E192" i="1"/>
  <c r="E193" i="1"/>
  <c r="E195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1" i="1"/>
  <c r="E212" i="1"/>
  <c r="E213" i="1"/>
  <c r="E214" i="1"/>
  <c r="E215" i="1"/>
  <c r="E190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5" i="1"/>
  <c r="E146" i="1"/>
  <c r="E147" i="1"/>
  <c r="E148" i="1"/>
  <c r="E150" i="1"/>
  <c r="E151" i="1"/>
  <c r="E152" i="1"/>
  <c r="E153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15" i="1"/>
  <c r="E116" i="1"/>
  <c r="E117" i="1"/>
  <c r="E118" i="1"/>
  <c r="E119" i="1"/>
  <c r="E120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13" i="1"/>
  <c r="D15" i="1"/>
  <c r="D26" i="1"/>
  <c r="D51" i="1"/>
  <c r="D62" i="1"/>
  <c r="D73" i="1"/>
  <c r="D85" i="1"/>
  <c r="E85" i="1"/>
  <c r="D89" i="1"/>
  <c r="E89" i="1"/>
  <c r="D99" i="1"/>
  <c r="E99" i="1"/>
  <c r="D109" i="1"/>
  <c r="E109" i="1"/>
  <c r="D114" i="1"/>
  <c r="D121" i="1"/>
  <c r="D144" i="1"/>
  <c r="D149" i="1"/>
  <c r="D154" i="1"/>
  <c r="D194" i="1"/>
  <c r="D196" i="1"/>
  <c r="D210" i="1"/>
  <c r="D220" i="1"/>
  <c r="E220" i="1"/>
  <c r="D222" i="1"/>
  <c r="E222" i="1"/>
  <c r="D225" i="1"/>
  <c r="E225" i="1"/>
  <c r="D232" i="1"/>
  <c r="D258" i="1"/>
  <c r="E258" i="1"/>
  <c r="D268" i="1"/>
  <c r="E268" i="1"/>
  <c r="D280" i="1" l="1"/>
  <c r="D219" i="1"/>
  <c r="D98" i="1"/>
  <c r="D228" i="1"/>
  <c r="E98" i="1"/>
  <c r="D254" i="1"/>
  <c r="D48" i="1"/>
  <c r="D84" i="1"/>
  <c r="D172" i="1"/>
  <c r="E228" i="1"/>
  <c r="E280" i="1"/>
  <c r="C114" i="1"/>
  <c r="E114" i="1" s="1"/>
  <c r="C12" i="1"/>
  <c r="D189" i="1" l="1"/>
  <c r="C173" i="1"/>
  <c r="E173" i="1" s="1"/>
  <c r="C268" i="1" l="1"/>
  <c r="C258" i="1"/>
  <c r="C232" i="1"/>
  <c r="C225" i="1"/>
  <c r="C222" i="1"/>
  <c r="C220" i="1"/>
  <c r="C210" i="1"/>
  <c r="E210" i="1" s="1"/>
  <c r="C196" i="1"/>
  <c r="E196" i="1" s="1"/>
  <c r="C194" i="1"/>
  <c r="E194" i="1" s="1"/>
  <c r="E154" i="1"/>
  <c r="C149" i="1"/>
  <c r="E149" i="1" s="1"/>
  <c r="C144" i="1"/>
  <c r="E144" i="1" s="1"/>
  <c r="C121" i="1"/>
  <c r="E121" i="1" s="1"/>
  <c r="C109" i="1"/>
  <c r="C99" i="1"/>
  <c r="C89" i="1"/>
  <c r="C85" i="1"/>
  <c r="C73" i="1"/>
  <c r="E73" i="1" s="1"/>
  <c r="C62" i="1"/>
  <c r="E62" i="1" s="1"/>
  <c r="C51" i="1"/>
  <c r="E51" i="1" s="1"/>
  <c r="C37" i="1"/>
  <c r="C26" i="1"/>
  <c r="E26" i="1" s="1"/>
  <c r="C15" i="1"/>
  <c r="C228" i="1" l="1"/>
  <c r="E216" i="1"/>
  <c r="E219" i="1" s="1"/>
  <c r="E15" i="1"/>
  <c r="C48" i="1"/>
  <c r="C172" i="1"/>
  <c r="E172" i="1" s="1"/>
  <c r="E189" i="1" s="1"/>
  <c r="C280" i="1"/>
  <c r="C98" i="1"/>
  <c r="C84" i="1"/>
  <c r="C189" i="1" l="1"/>
  <c r="C281" i="1" s="1"/>
</calcChain>
</file>

<file path=xl/sharedStrings.xml><?xml version="1.0" encoding="utf-8"?>
<sst xmlns="http://schemas.openxmlformats.org/spreadsheetml/2006/main" count="518" uniqueCount="518">
  <si>
    <t>#</t>
  </si>
  <si>
    <t>Megnevezés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</si>
  <si>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</si>
  <si>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</si>
  <si>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</si>
  <si>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</si>
  <si>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</si>
  <si>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</si>
  <si>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</si>
  <si>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</si>
  <si>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</si>
  <si>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</si>
  <si>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</si>
  <si>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</si>
  <si>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</si>
  <si>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</si>
  <si>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</si>
  <si>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</si>
  <si>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</si>
  <si>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</si>
  <si>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</si>
  <si>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</si>
  <si>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</si>
  <si>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</si>
  <si>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</si>
  <si>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</si>
  <si>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</si>
  <si>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</si>
  <si>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</si>
  <si>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</si>
  <si>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</si>
  <si>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</si>
  <si>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</si>
  <si>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</si>
  <si>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</si>
  <si>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</si>
  <si>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</si>
  <si>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</si>
  <si>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</si>
  <si>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</si>
  <si>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</si>
  <si>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</si>
  <si>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</si>
  <si>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</si>
  <si>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</si>
  <si>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</si>
  <si>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</si>
  <si>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</si>
  <si>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</si>
  <si>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</si>
  <si>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</si>
  <si>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</si>
  <si>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</si>
  <si>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</si>
  <si>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</si>
  <si>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</si>
  <si>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</si>
  <si>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</si>
  <si>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</si>
  <si>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</si>
  <si>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</si>
  <si>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</si>
  <si>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</si>
  <si>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</si>
  <si>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</si>
  <si>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</si>
  <si>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</si>
  <si>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</si>
  <si>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</si>
  <si>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</si>
  <si>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</si>
  <si>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</si>
  <si>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</si>
  <si>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</si>
  <si>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</si>
  <si>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</si>
  <si>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</si>
  <si>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</si>
  <si>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</si>
  <si>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</si>
  <si>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</si>
  <si>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</si>
  <si>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</si>
  <si>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</si>
  <si>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</si>
  <si>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</si>
  <si>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</si>
  <si>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</si>
  <si>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</si>
  <si>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</si>
  <si>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</si>
  <si>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</si>
  <si>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</si>
  <si>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</si>
  <si>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</si>
  <si>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</si>
  <si>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</si>
  <si>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</si>
  <si>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</si>
  <si>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</si>
  <si>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</si>
  <si>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</si>
  <si>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</si>
  <si>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</si>
  <si>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</si>
  <si>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</si>
  <si>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</si>
  <si>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</si>
  <si>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</si>
  <si>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</si>
  <si>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</si>
  <si>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</si>
  <si>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</si>
  <si>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</si>
  <si>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</si>
  <si>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</si>
  <si>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</si>
  <si>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</si>
  <si>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</si>
  <si>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</si>
  <si>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</si>
  <si>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</si>
  <si>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</si>
  <si>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</si>
  <si>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</si>
  <si>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</si>
  <si>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</si>
  <si>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</si>
  <si>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</si>
  <si>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</si>
  <si>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</si>
  <si>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</si>
  <si>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</si>
  <si>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</si>
  <si>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</si>
  <si>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</si>
  <si>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</si>
  <si>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</si>
  <si>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</si>
  <si>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</si>
  <si>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</si>
  <si>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</si>
  <si>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</si>
  <si>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</si>
  <si>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</si>
  <si>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</si>
  <si>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</si>
  <si>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</si>
  <si>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</si>
  <si>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</si>
  <si>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</si>
  <si>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</si>
  <si>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</si>
  <si>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</si>
  <si>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</si>
  <si>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</si>
  <si>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</si>
  <si>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</si>
  <si>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</si>
  <si>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</si>
  <si>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</si>
  <si>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</si>
  <si>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</si>
  <si>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</si>
  <si>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</si>
  <si>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</si>
  <si>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</si>
  <si>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</si>
  <si>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</si>
  <si>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</si>
  <si>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</si>
  <si>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</si>
  <si>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</si>
  <si>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</si>
  <si>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</si>
  <si>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</si>
  <si>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</si>
  <si>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</si>
  <si>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</si>
  <si>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</si>
  <si>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</si>
  <si>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</si>
  <si>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</si>
  <si>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</si>
  <si>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</si>
  <si>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</si>
  <si>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</si>
  <si>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</si>
  <si>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</si>
  <si>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</si>
  <si>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</si>
  <si>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</si>
  <si>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</si>
  <si>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</si>
  <si>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</si>
  <si>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</si>
  <si>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</si>
  <si>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</si>
  <si>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</si>
  <si>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</si>
  <si>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</si>
  <si>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</si>
  <si>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</si>
  <si>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</si>
  <si>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</si>
  <si>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</si>
  <si>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</si>
  <si>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</si>
  <si>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</si>
  <si>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</si>
  <si>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</si>
  <si>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</si>
  <si>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</si>
  <si>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</si>
  <si>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</si>
  <si>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</si>
  <si>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</si>
  <si>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</si>
  <si>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</si>
  <si>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</si>
  <si>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</si>
  <si>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</si>
  <si>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</si>
  <si>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</si>
  <si>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</si>
  <si>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</si>
  <si>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</si>
  <si>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</si>
  <si>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</si>
  <si>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</si>
  <si>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</si>
  <si>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</si>
  <si>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</si>
  <si>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</si>
  <si>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</si>
  <si>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</si>
  <si>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</si>
  <si>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</si>
  <si>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</si>
  <si>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</si>
  <si>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</si>
  <si>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</si>
  <si>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</si>
  <si>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</si>
  <si>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</si>
  <si>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</si>
  <si>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</si>
  <si>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</si>
  <si>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</si>
  <si>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</si>
  <si>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</si>
  <si>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</si>
  <si>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</si>
  <si>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</si>
  <si>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</si>
  <si>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</si>
  <si>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</si>
  <si>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</si>
  <si>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</si>
  <si>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</si>
  <si>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</si>
  <si>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</si>
  <si>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</si>
  <si>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</si>
  <si>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</si>
  <si>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</si>
  <si>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</si>
  <si>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</si>
  <si>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</si>
  <si>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</si>
  <si>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</si>
  <si>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</si>
  <si>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</si>
  <si>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</si>
  <si>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</si>
  <si>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</si>
  <si>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</si>
  <si>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</si>
  <si>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</si>
  <si>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</si>
  <si>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</si>
  <si>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</si>
  <si>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</si>
  <si>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</si>
  <si>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</si>
  <si>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</si>
  <si>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</si>
  <si>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</si>
  <si>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</si>
  <si>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</si>
  <si>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</si>
  <si>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</si>
  <si>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</si>
  <si>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</si>
  <si>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</si>
  <si>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</si>
  <si>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</si>
  <si>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</si>
  <si>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</si>
  <si>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</si>
  <si>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</si>
  <si>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</si>
  <si>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</si>
  <si>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</si>
  <si>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</si>
  <si>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</si>
  <si>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</si>
  <si>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</si>
  <si>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</si>
  <si>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</si>
  <si>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</si>
  <si>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</si>
  <si>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</si>
  <si>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</si>
  <si>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</si>
  <si>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</si>
  <si>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</si>
  <si>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</si>
  <si>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</si>
  <si>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</si>
  <si>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</si>
  <si>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</si>
  <si>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</si>
  <si>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</si>
  <si>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</si>
  <si>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</si>
  <si>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</si>
  <si>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</si>
  <si>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</si>
  <si>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</si>
  <si>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</si>
  <si>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</si>
  <si>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</si>
  <si>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</si>
  <si>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</si>
  <si>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</si>
  <si>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</si>
  <si>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</si>
  <si>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</si>
  <si>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Készletértékesítés ellenértéke        (B401)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</si>
  <si>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</si>
  <si>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</si>
  <si>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</si>
  <si>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</si>
  <si>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</si>
  <si>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</si>
  <si>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</si>
  <si>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193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</si>
  <si>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</si>
  <si>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</si>
  <si>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</si>
  <si>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</si>
  <si>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</si>
  <si>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</si>
  <si>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</si>
  <si>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</si>
  <si>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</si>
  <si>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</si>
  <si>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</si>
  <si>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</si>
  <si>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</si>
  <si>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</si>
  <si>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</si>
  <si>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</si>
  <si>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</si>
  <si>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</si>
  <si>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</si>
  <si>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</si>
  <si>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</si>
  <si>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</si>
  <si>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</si>
  <si>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</si>
  <si>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</si>
  <si>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</si>
  <si>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</si>
  <si>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</si>
  <si>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</si>
  <si>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költségek visszatérítései (B411)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</si>
  <si>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</si>
  <si>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</si>
  <si>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</si>
  <si>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</si>
  <si>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</si>
  <si>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</si>
  <si>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</si>
  <si>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</si>
  <si>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</si>
  <si>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</si>
  <si>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</si>
  <si>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</si>
  <si>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</si>
  <si>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</si>
  <si>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</si>
  <si>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</si>
  <si>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</si>
  <si>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</si>
  <si>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</si>
  <si>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</si>
  <si>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</si>
  <si>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</si>
  <si>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</si>
  <si>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</si>
  <si>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</si>
  <si>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</si>
  <si>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</si>
  <si>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</si>
  <si>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</si>
  <si>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</si>
  <si>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</si>
  <si>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</si>
  <si>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</si>
  <si>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</si>
  <si>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</si>
  <si>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</si>
  <si>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</si>
  <si>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</si>
  <si>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</si>
  <si>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</si>
  <si>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</si>
  <si>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</si>
  <si>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</si>
  <si>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</si>
  <si>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</si>
  <si>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</si>
  <si>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</si>
  <si>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</si>
  <si>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</si>
  <si>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</si>
  <si>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</si>
  <si>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</si>
  <si>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</si>
  <si>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</si>
  <si>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</si>
  <si>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</si>
  <si>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</si>
  <si>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</si>
  <si>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</si>
  <si>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</si>
  <si>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</si>
  <si>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</si>
  <si>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</si>
  <si>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</si>
  <si>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</si>
  <si>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</si>
  <si>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</si>
  <si>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</si>
  <si>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</si>
  <si>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</si>
  <si>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</si>
  <si>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</si>
  <si>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</si>
  <si>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</si>
  <si>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</si>
  <si>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</si>
  <si>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</si>
  <si>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</si>
  <si>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</si>
  <si>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</si>
  <si>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</si>
  <si>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</si>
  <si>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</si>
  <si>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</si>
  <si>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</si>
  <si>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</si>
  <si>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</si>
  <si>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</si>
  <si>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</si>
  <si>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</si>
  <si>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</si>
  <si>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</si>
  <si>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</si>
  <si>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</si>
  <si>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</si>
  <si>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</si>
  <si>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</si>
  <si>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</si>
  <si>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</si>
  <si>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</si>
  <si>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</si>
  <si>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</si>
  <si>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</si>
  <si>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</si>
  <si>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</si>
  <si>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</si>
  <si>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</si>
  <si>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</si>
  <si>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</si>
  <si>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</si>
  <si>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</si>
  <si>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</si>
  <si>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</si>
  <si>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</si>
  <si>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</si>
  <si>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</si>
  <si>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</si>
  <si>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Felhalmozási célú támogatások államháztartáson belülről (=44+45+46+57+68) (B2)</t>
  </si>
  <si>
    <t>2. melléklet</t>
  </si>
  <si>
    <t>Költségvetési bevételek B1-B7.</t>
  </si>
  <si>
    <t>2018.évi terv</t>
  </si>
  <si>
    <t>2018.évi mód.ei.</t>
  </si>
  <si>
    <t>eltérés</t>
  </si>
  <si>
    <t>Értékesítési és forgalmi adók (=117+…+138) (B351)</t>
  </si>
  <si>
    <t>Gépjárműadók (=145+…+148) (B354)</t>
  </si>
  <si>
    <t>Egyéb áruhasználati és szolgáltatási adók  (=150+…+166) (B355)</t>
  </si>
  <si>
    <t>Termékek és szolgáltatások adói (=116+139+143+144+149) (B35)</t>
  </si>
  <si>
    <t>Egyéb közhatalmi bevételek (&gt;=169+…+185) (B36)</t>
  </si>
  <si>
    <t>ebből: önk.által beszedett talajterhelési díj (B36)</t>
  </si>
  <si>
    <t>Közhatalmi bevételek (=93+94+104+109+167+168) (B3)</t>
  </si>
  <si>
    <t>Szolgáltatások ellenértéke (&gt;=189+190) (B402)</t>
  </si>
  <si>
    <t>Tulajdonosi bevételek (&gt;=194+…+199)  (B404)</t>
  </si>
  <si>
    <t>Kamatbevételek (&gt;=203+206) (B408)</t>
  </si>
  <si>
    <t>Egyéb működési bevételek (&gt;=220+221) (B411)</t>
  </si>
  <si>
    <t>Működési bevételek (=187+188+191+193+200+…+202+209+217+218+219) (B4)</t>
  </si>
  <si>
    <t>Működési célú átvett pénzeszközök (=232+...+235+245) (B6)</t>
  </si>
  <si>
    <t>Működési célú visszatérítendő támogatások, kölcsönök visszatérülése államháztartáson kívülről (=236+…+244) (B64)</t>
  </si>
  <si>
    <t>Költségvetési bevételek (=43+79+186+222+231+257+283) (B1-B7)</t>
  </si>
  <si>
    <t>Ft-ban</t>
  </si>
  <si>
    <t>a 3/2019.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</si>
</sst>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Arial CE"/>
      <charset val="238"/>
    </font>
    <font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1"/>
  <sheetViews>
    <sheetView tabSelected="1" zoomScale="130" zoomScaleNormal="130" workbookViewId="0">
      <selection activeCell="A3" sqref="A3:E3"/>
    </sheetView>
  </sheetViews>
  <sheetFormatPr defaultRowHeight="12.75" x14ac:dyDescent="0.2"/>
  <cols>
    <col min="1" max="1" width="4.140625" style="13" customWidth="1"/>
    <col min="2" max="2" width="52.85546875" style="34" customWidth="1"/>
    <col min="3" max="3" width="11.42578125" style="13" customWidth="1"/>
    <col min="4" max="4" width="10.140625" customWidth="1"/>
    <col min="5" max="5" width="10.7109375" bestFit="1" customWidth="1"/>
    <col min="6" max="6" width="9.7109375" bestFit="1" customWidth="1"/>
  </cols>
  <sheetData>
    <row r="1" spans="1:5" ht="15" x14ac:dyDescent="0.2">
      <c r="A1" s="44" t="s">
        <v>496</v>
      </c>
      <c r="B1" s="44"/>
      <c r="C1" s="44"/>
      <c r="D1" s="44"/>
      <c r="E1" s="44"/>
    </row>
    <row r="2" spans="1:5" ht="15" x14ac:dyDescent="0.2">
      <c r="A2" s="44" t="s">
        <v>517</v>
      </c>
      <c r="B2" s="44"/>
      <c r="C2" s="44"/>
      <c r="D2" s="44"/>
      <c r="E2" s="44"/>
    </row>
    <row r="3" spans="1:5" s="1" customFormat="1" ht="18" customHeight="1" x14ac:dyDescent="0.2">
      <c r="A3" s="45" t="s">
        <v>497</v>
      </c>
      <c r="B3" s="45"/>
      <c r="C3" s="45"/>
      <c r="D3" s="45"/>
      <c r="E3" s="45"/>
    </row>
    <row r="4" spans="1:5" s="1" customFormat="1" ht="18" customHeight="1" x14ac:dyDescent="0.2">
      <c r="A4" s="20"/>
      <c r="B4" s="20"/>
      <c r="C4" s="20"/>
      <c r="D4" s="20"/>
      <c r="E4" s="39" t="s">
        <v>516</v>
      </c>
    </row>
    <row r="5" spans="1:5" s="1" customFormat="1" ht="28.5" customHeight="1" x14ac:dyDescent="0.2">
      <c r="A5" s="21" t="s">
        <v>0</v>
      </c>
      <c r="B5" s="27" t="s">
        <v>1</v>
      </c>
      <c r="C5" s="21" t="s">
        <v>498</v>
      </c>
      <c r="D5" s="21" t="s">
        <v>499</v>
      </c>
      <c r="E5" s="21" t="s">
        <v>500</v>
      </c>
    </row>
    <row r="6" spans="1:5" s="1" customFormat="1" x14ac:dyDescent="0.2">
      <c r="A6" s="2" t="s">
        <v>2</v>
      </c>
      <c r="B6" s="14" t="s">
        <v>3</v>
      </c>
      <c r="C6" s="3">
        <v>12842286</v>
      </c>
      <c r="D6" s="3">
        <v>12842286</v>
      </c>
      <c r="E6" s="3">
        <f>D6-C6</f>
        <v>0</v>
      </c>
    </row>
    <row r="7" spans="1:5" s="1" customFormat="1" ht="20.25" hidden="1" customHeight="1" x14ac:dyDescent="0.2">
      <c r="A7" s="2" t="s">
        <v>4</v>
      </c>
      <c r="B7" s="14" t="s">
        <v>5</v>
      </c>
      <c r="C7" s="3">
        <v>0</v>
      </c>
      <c r="D7" s="3">
        <v>0</v>
      </c>
      <c r="E7" s="3">
        <f t="shared" ref="E7:E11" si="0">D7-C7</f>
        <v>0</v>
      </c>
    </row>
    <row r="8" spans="1:5" s="1" customFormat="1" ht="24" x14ac:dyDescent="0.2">
      <c r="A8" s="2" t="s">
        <v>6</v>
      </c>
      <c r="B8" s="14" t="s">
        <v>7</v>
      </c>
      <c r="C8" s="3">
        <v>5754360</v>
      </c>
      <c r="D8" s="3">
        <v>5812737</v>
      </c>
      <c r="E8" s="3">
        <f t="shared" si="0"/>
        <v>58377</v>
      </c>
    </row>
    <row r="9" spans="1:5" s="1" customFormat="1" ht="18" customHeight="1" x14ac:dyDescent="0.2">
      <c r="A9" s="2" t="s">
        <v>8</v>
      </c>
      <c r="B9" s="14" t="s">
        <v>9</v>
      </c>
      <c r="C9" s="3">
        <v>1800000</v>
      </c>
      <c r="D9" s="3">
        <v>1800000</v>
      </c>
      <c r="E9" s="3">
        <f t="shared" si="0"/>
        <v>0</v>
      </c>
    </row>
    <row r="10" spans="1:5" s="1" customFormat="1" ht="16.5" customHeight="1" x14ac:dyDescent="0.2">
      <c r="A10" s="2" t="s">
        <v>10</v>
      </c>
      <c r="B10" s="14" t="s">
        <v>11</v>
      </c>
      <c r="C10" s="3">
        <v>152400</v>
      </c>
      <c r="D10" s="3">
        <v>3086447</v>
      </c>
      <c r="E10" s="3">
        <f t="shared" si="0"/>
        <v>2934047</v>
      </c>
    </row>
    <row r="11" spans="1:5" s="1" customFormat="1" ht="17.25" customHeight="1" x14ac:dyDescent="0.2">
      <c r="A11" s="2" t="s">
        <v>12</v>
      </c>
      <c r="B11" s="14" t="s">
        <v>13</v>
      </c>
      <c r="C11" s="3">
        <v>0</v>
      </c>
      <c r="D11" s="3">
        <v>0</v>
      </c>
      <c r="E11" s="3">
        <f t="shared" si="0"/>
        <v>0</v>
      </c>
    </row>
    <row r="12" spans="1:5" s="6" customFormat="1" ht="14.25" customHeight="1" x14ac:dyDescent="0.2">
      <c r="A12" s="4" t="s">
        <v>14</v>
      </c>
      <c r="B12" s="28" t="s">
        <v>15</v>
      </c>
      <c r="C12" s="5">
        <f>SUM(C6:C11)</f>
        <v>20549046</v>
      </c>
      <c r="D12" s="5">
        <f>SUM(D6:D11)</f>
        <v>23541470</v>
      </c>
      <c r="E12" s="5">
        <f>SUM(E6:E11)</f>
        <v>2992424</v>
      </c>
    </row>
    <row r="13" spans="1:5" s="1" customFormat="1" hidden="1" x14ac:dyDescent="0.2">
      <c r="A13" s="2" t="s">
        <v>16</v>
      </c>
      <c r="B13" s="14" t="s">
        <v>17</v>
      </c>
      <c r="C13" s="3">
        <v>0</v>
      </c>
      <c r="D13" s="3">
        <v>0</v>
      </c>
      <c r="E13" s="3">
        <f>D13-C13</f>
        <v>0</v>
      </c>
    </row>
    <row r="14" spans="1:5" s="1" customFormat="1" ht="24" hidden="1" x14ac:dyDescent="0.2">
      <c r="A14" s="2" t="s">
        <v>18</v>
      </c>
      <c r="B14" s="14" t="s">
        <v>19</v>
      </c>
      <c r="C14" s="3">
        <v>0</v>
      </c>
      <c r="D14" s="3">
        <v>0</v>
      </c>
      <c r="E14" s="3">
        <f t="shared" ref="E14:E47" si="1">D14-C14</f>
        <v>0</v>
      </c>
    </row>
    <row r="15" spans="1:5" s="6" customFormat="1" ht="24" hidden="1" customHeight="1" x14ac:dyDescent="0.2">
      <c r="A15" s="7" t="s">
        <v>20</v>
      </c>
      <c r="B15" s="29" t="s">
        <v>21</v>
      </c>
      <c r="C15" s="8">
        <f>SUM(C16:C25)</f>
        <v>0</v>
      </c>
      <c r="D15" s="8">
        <f t="shared" ref="D15" si="2">SUM(D16:D25)</f>
        <v>0</v>
      </c>
      <c r="E15" s="3">
        <f t="shared" si="1"/>
        <v>0</v>
      </c>
    </row>
    <row r="16" spans="1:5" s="1" customFormat="1" ht="1.5" hidden="1" customHeight="1" x14ac:dyDescent="0.2">
      <c r="A16" s="2" t="s">
        <v>22</v>
      </c>
      <c r="B16" s="14" t="s">
        <v>23</v>
      </c>
      <c r="C16" s="3">
        <v>0</v>
      </c>
      <c r="D16" s="3">
        <v>0</v>
      </c>
      <c r="E16" s="3">
        <f t="shared" si="1"/>
        <v>0</v>
      </c>
    </row>
    <row r="17" spans="1:5" s="1" customFormat="1" hidden="1" x14ac:dyDescent="0.2">
      <c r="A17" s="2" t="s">
        <v>24</v>
      </c>
      <c r="B17" s="14" t="s">
        <v>25</v>
      </c>
      <c r="C17" s="3">
        <v>0</v>
      </c>
      <c r="D17" s="3">
        <v>0</v>
      </c>
      <c r="E17" s="3">
        <f t="shared" si="1"/>
        <v>0</v>
      </c>
    </row>
    <row r="18" spans="1:5" s="1" customFormat="1" ht="24" hidden="1" x14ac:dyDescent="0.2">
      <c r="A18" s="2" t="s">
        <v>26</v>
      </c>
      <c r="B18" s="14" t="s">
        <v>27</v>
      </c>
      <c r="C18" s="3">
        <v>0</v>
      </c>
      <c r="D18" s="3">
        <v>0</v>
      </c>
      <c r="E18" s="3">
        <f t="shared" si="1"/>
        <v>0</v>
      </c>
    </row>
    <row r="19" spans="1:5" s="1" customFormat="1" hidden="1" x14ac:dyDescent="0.2">
      <c r="A19" s="2" t="s">
        <v>28</v>
      </c>
      <c r="B19" s="14" t="s">
        <v>29</v>
      </c>
      <c r="C19" s="3">
        <v>0</v>
      </c>
      <c r="D19" s="3">
        <v>0</v>
      </c>
      <c r="E19" s="3">
        <f t="shared" si="1"/>
        <v>0</v>
      </c>
    </row>
    <row r="20" spans="1:5" s="1" customFormat="1" hidden="1" x14ac:dyDescent="0.2">
      <c r="A20" s="2" t="s">
        <v>30</v>
      </c>
      <c r="B20" s="14" t="s">
        <v>31</v>
      </c>
      <c r="C20" s="3">
        <v>0</v>
      </c>
      <c r="D20" s="3">
        <v>0</v>
      </c>
      <c r="E20" s="3">
        <f t="shared" si="1"/>
        <v>0</v>
      </c>
    </row>
    <row r="21" spans="1:5" s="1" customFormat="1" hidden="1" x14ac:dyDescent="0.2">
      <c r="A21" s="2" t="s">
        <v>32</v>
      </c>
      <c r="B21" s="14" t="s">
        <v>33</v>
      </c>
      <c r="C21" s="3">
        <v>0</v>
      </c>
      <c r="D21" s="3">
        <v>0</v>
      </c>
      <c r="E21" s="3">
        <f t="shared" si="1"/>
        <v>0</v>
      </c>
    </row>
    <row r="22" spans="1:5" s="1" customFormat="1" hidden="1" x14ac:dyDescent="0.2">
      <c r="A22" s="2" t="s">
        <v>34</v>
      </c>
      <c r="B22" s="14" t="s">
        <v>35</v>
      </c>
      <c r="C22" s="3">
        <v>0</v>
      </c>
      <c r="D22" s="3">
        <v>0</v>
      </c>
      <c r="E22" s="3">
        <f t="shared" si="1"/>
        <v>0</v>
      </c>
    </row>
    <row r="23" spans="1:5" s="1" customFormat="1" hidden="1" x14ac:dyDescent="0.2">
      <c r="A23" s="2" t="s">
        <v>36</v>
      </c>
      <c r="B23" s="14" t="s">
        <v>37</v>
      </c>
      <c r="C23" s="3">
        <v>0</v>
      </c>
      <c r="D23" s="3">
        <v>0</v>
      </c>
      <c r="E23" s="3">
        <f t="shared" si="1"/>
        <v>0</v>
      </c>
    </row>
    <row r="24" spans="1:5" s="1" customFormat="1" hidden="1" x14ac:dyDescent="0.2">
      <c r="A24" s="2" t="s">
        <v>38</v>
      </c>
      <c r="B24" s="14" t="s">
        <v>39</v>
      </c>
      <c r="C24" s="3">
        <v>0</v>
      </c>
      <c r="D24" s="3">
        <v>0</v>
      </c>
      <c r="E24" s="3">
        <f t="shared" si="1"/>
        <v>0</v>
      </c>
    </row>
    <row r="25" spans="1:5" s="1" customFormat="1" hidden="1" x14ac:dyDescent="0.2">
      <c r="A25" s="2" t="s">
        <v>40</v>
      </c>
      <c r="B25" s="14" t="s">
        <v>41</v>
      </c>
      <c r="C25" s="3">
        <v>0</v>
      </c>
      <c r="D25" s="3">
        <v>0</v>
      </c>
      <c r="E25" s="3">
        <f t="shared" si="1"/>
        <v>0</v>
      </c>
    </row>
    <row r="26" spans="1:5" s="6" customFormat="1" ht="24" hidden="1" x14ac:dyDescent="0.2">
      <c r="A26" s="7" t="s">
        <v>42</v>
      </c>
      <c r="B26" s="29" t="s">
        <v>43</v>
      </c>
      <c r="C26" s="8">
        <f>SUM(C27:C36)</f>
        <v>0</v>
      </c>
      <c r="D26" s="8">
        <f t="shared" ref="D26" si="3">SUM(D27:D36)</f>
        <v>0</v>
      </c>
      <c r="E26" s="3">
        <f t="shared" si="1"/>
        <v>0</v>
      </c>
    </row>
    <row r="27" spans="1:5" s="1" customFormat="1" ht="0.75" hidden="1" customHeight="1" x14ac:dyDescent="0.2">
      <c r="A27" s="2" t="s">
        <v>44</v>
      </c>
      <c r="B27" s="14" t="s">
        <v>45</v>
      </c>
      <c r="C27" s="3">
        <v>0</v>
      </c>
      <c r="D27" s="3">
        <v>0</v>
      </c>
      <c r="E27" s="3">
        <f t="shared" si="1"/>
        <v>0</v>
      </c>
    </row>
    <row r="28" spans="1:5" s="1" customFormat="1" hidden="1" x14ac:dyDescent="0.2">
      <c r="A28" s="2" t="s">
        <v>46</v>
      </c>
      <c r="B28" s="14" t="s">
        <v>47</v>
      </c>
      <c r="C28" s="3">
        <v>0</v>
      </c>
      <c r="D28" s="3">
        <v>0</v>
      </c>
      <c r="E28" s="3">
        <f t="shared" si="1"/>
        <v>0</v>
      </c>
    </row>
    <row r="29" spans="1:5" s="1" customFormat="1" ht="24" hidden="1" x14ac:dyDescent="0.2">
      <c r="A29" s="2" t="s">
        <v>48</v>
      </c>
      <c r="B29" s="14" t="s">
        <v>49</v>
      </c>
      <c r="C29" s="3">
        <v>0</v>
      </c>
      <c r="D29" s="3">
        <v>0</v>
      </c>
      <c r="E29" s="3">
        <f t="shared" si="1"/>
        <v>0</v>
      </c>
    </row>
    <row r="30" spans="1:5" s="1" customFormat="1" hidden="1" x14ac:dyDescent="0.2">
      <c r="A30" s="2" t="s">
        <v>50</v>
      </c>
      <c r="B30" s="14" t="s">
        <v>51</v>
      </c>
      <c r="C30" s="3">
        <v>0</v>
      </c>
      <c r="D30" s="3">
        <v>0</v>
      </c>
      <c r="E30" s="3">
        <f t="shared" si="1"/>
        <v>0</v>
      </c>
    </row>
    <row r="31" spans="1:5" s="1" customFormat="1" hidden="1" x14ac:dyDescent="0.2">
      <c r="A31" s="2" t="s">
        <v>52</v>
      </c>
      <c r="B31" s="14" t="s">
        <v>53</v>
      </c>
      <c r="C31" s="3">
        <v>0</v>
      </c>
      <c r="D31" s="3">
        <v>0</v>
      </c>
      <c r="E31" s="3">
        <f t="shared" si="1"/>
        <v>0</v>
      </c>
    </row>
    <row r="32" spans="1:5" s="1" customFormat="1" hidden="1" x14ac:dyDescent="0.2">
      <c r="A32" s="2" t="s">
        <v>54</v>
      </c>
      <c r="B32" s="14" t="s">
        <v>55</v>
      </c>
      <c r="C32" s="3">
        <v>0</v>
      </c>
      <c r="D32" s="3">
        <v>0</v>
      </c>
      <c r="E32" s="3">
        <f t="shared" si="1"/>
        <v>0</v>
      </c>
    </row>
    <row r="33" spans="1:5" s="1" customFormat="1" hidden="1" x14ac:dyDescent="0.2">
      <c r="A33" s="2" t="s">
        <v>56</v>
      </c>
      <c r="B33" s="14" t="s">
        <v>57</v>
      </c>
      <c r="C33" s="3">
        <v>0</v>
      </c>
      <c r="D33" s="3">
        <v>0</v>
      </c>
      <c r="E33" s="3">
        <f t="shared" si="1"/>
        <v>0</v>
      </c>
    </row>
    <row r="34" spans="1:5" s="1" customFormat="1" hidden="1" x14ac:dyDescent="0.2">
      <c r="A34" s="2" t="s">
        <v>58</v>
      </c>
      <c r="B34" s="14" t="s">
        <v>59</v>
      </c>
      <c r="C34" s="3">
        <v>0</v>
      </c>
      <c r="D34" s="3">
        <v>0</v>
      </c>
      <c r="E34" s="3">
        <f t="shared" si="1"/>
        <v>0</v>
      </c>
    </row>
    <row r="35" spans="1:5" s="1" customFormat="1" hidden="1" x14ac:dyDescent="0.2">
      <c r="A35" s="2" t="s">
        <v>60</v>
      </c>
      <c r="B35" s="14" t="s">
        <v>61</v>
      </c>
      <c r="C35" s="3">
        <v>0</v>
      </c>
      <c r="D35" s="3">
        <v>0</v>
      </c>
      <c r="E35" s="3">
        <f t="shared" si="1"/>
        <v>0</v>
      </c>
    </row>
    <row r="36" spans="1:5" s="1" customFormat="1" hidden="1" x14ac:dyDescent="0.2">
      <c r="A36" s="2" t="s">
        <v>62</v>
      </c>
      <c r="B36" s="14" t="s">
        <v>63</v>
      </c>
      <c r="C36" s="3">
        <v>0</v>
      </c>
      <c r="D36" s="3">
        <v>0</v>
      </c>
      <c r="E36" s="3">
        <f t="shared" si="1"/>
        <v>0</v>
      </c>
    </row>
    <row r="37" spans="1:5" s="6" customFormat="1" ht="24" x14ac:dyDescent="0.2">
      <c r="A37" s="17" t="s">
        <v>64</v>
      </c>
      <c r="B37" s="30" t="s">
        <v>65</v>
      </c>
      <c r="C37" s="16">
        <f>SUM(C38:C47)</f>
        <v>9736545</v>
      </c>
      <c r="D37" s="16">
        <f>SUM(D38:D47)</f>
        <v>12456606</v>
      </c>
      <c r="E37" s="18">
        <f>D37-C37</f>
        <v>2720061</v>
      </c>
    </row>
    <row r="38" spans="1:5" s="1" customFormat="1" hidden="1" x14ac:dyDescent="0.2">
      <c r="A38" s="2" t="s">
        <v>66</v>
      </c>
      <c r="B38" s="14" t="s">
        <v>67</v>
      </c>
      <c r="C38" s="3">
        <v>0</v>
      </c>
      <c r="D38" s="3">
        <v>0</v>
      </c>
      <c r="E38" s="3">
        <f t="shared" si="1"/>
        <v>0</v>
      </c>
    </row>
    <row r="39" spans="1:5" s="1" customFormat="1" hidden="1" x14ac:dyDescent="0.2">
      <c r="A39" s="2" t="s">
        <v>68</v>
      </c>
      <c r="B39" s="14" t="s">
        <v>69</v>
      </c>
      <c r="C39" s="3">
        <v>0</v>
      </c>
      <c r="D39" s="3">
        <v>0</v>
      </c>
      <c r="E39" s="3">
        <f t="shared" si="1"/>
        <v>0</v>
      </c>
    </row>
    <row r="40" spans="1:5" s="1" customFormat="1" ht="24" customHeight="1" x14ac:dyDescent="0.2">
      <c r="A40" s="2" t="s">
        <v>70</v>
      </c>
      <c r="B40" s="14" t="s">
        <v>71</v>
      </c>
      <c r="C40" s="3">
        <v>2289206</v>
      </c>
      <c r="D40" s="3">
        <v>2289206</v>
      </c>
      <c r="E40" s="3">
        <f t="shared" si="1"/>
        <v>0</v>
      </c>
    </row>
    <row r="41" spans="1:5" s="1" customFormat="1" ht="20.25" hidden="1" customHeight="1" x14ac:dyDescent="0.2">
      <c r="A41" s="2" t="s">
        <v>72</v>
      </c>
      <c r="B41" s="14" t="s">
        <v>73</v>
      </c>
      <c r="C41" s="3">
        <v>0</v>
      </c>
      <c r="D41" s="3">
        <v>0</v>
      </c>
      <c r="E41" s="3">
        <f t="shared" si="1"/>
        <v>0</v>
      </c>
    </row>
    <row r="42" spans="1:5" s="1" customFormat="1" hidden="1" x14ac:dyDescent="0.2">
      <c r="A42" s="2" t="s">
        <v>74</v>
      </c>
      <c r="B42" s="14" t="s">
        <v>75</v>
      </c>
      <c r="C42" s="3">
        <v>0</v>
      </c>
      <c r="D42" s="3">
        <v>0</v>
      </c>
      <c r="E42" s="3">
        <f t="shared" si="1"/>
        <v>0</v>
      </c>
    </row>
    <row r="43" spans="1:5" s="1" customFormat="1" x14ac:dyDescent="0.2">
      <c r="A43" s="2" t="s">
        <v>76</v>
      </c>
      <c r="B43" s="14" t="s">
        <v>77</v>
      </c>
      <c r="C43" s="3">
        <v>7447339</v>
      </c>
      <c r="D43" s="3">
        <v>10167400</v>
      </c>
      <c r="E43" s="3">
        <f t="shared" si="1"/>
        <v>2720061</v>
      </c>
    </row>
    <row r="44" spans="1:5" s="1" customFormat="1" hidden="1" x14ac:dyDescent="0.2">
      <c r="A44" s="2" t="s">
        <v>78</v>
      </c>
      <c r="B44" s="14" t="s">
        <v>79</v>
      </c>
      <c r="C44" s="3">
        <v>0</v>
      </c>
      <c r="D44" s="3">
        <v>0</v>
      </c>
      <c r="E44" s="3">
        <f t="shared" si="1"/>
        <v>0</v>
      </c>
    </row>
    <row r="45" spans="1:5" s="1" customFormat="1" hidden="1" x14ac:dyDescent="0.2">
      <c r="A45" s="2" t="s">
        <v>80</v>
      </c>
      <c r="B45" s="14" t="s">
        <v>81</v>
      </c>
      <c r="C45" s="3">
        <v>0</v>
      </c>
      <c r="D45" s="3">
        <v>0</v>
      </c>
      <c r="E45" s="3">
        <f t="shared" si="1"/>
        <v>0</v>
      </c>
    </row>
    <row r="46" spans="1:5" s="1" customFormat="1" hidden="1" x14ac:dyDescent="0.2">
      <c r="A46" s="2" t="s">
        <v>82</v>
      </c>
      <c r="B46" s="14" t="s">
        <v>83</v>
      </c>
      <c r="C46" s="3">
        <v>0</v>
      </c>
      <c r="D46" s="3">
        <v>0</v>
      </c>
      <c r="E46" s="3">
        <f t="shared" si="1"/>
        <v>0</v>
      </c>
    </row>
    <row r="47" spans="1:5" s="1" customFormat="1" hidden="1" x14ac:dyDescent="0.2">
      <c r="A47" s="2" t="s">
        <v>84</v>
      </c>
      <c r="B47" s="14" t="s">
        <v>85</v>
      </c>
      <c r="C47" s="3">
        <v>0</v>
      </c>
      <c r="D47" s="3">
        <v>0</v>
      </c>
      <c r="E47" s="3">
        <f t="shared" si="1"/>
        <v>0</v>
      </c>
    </row>
    <row r="48" spans="1:5" s="6" customFormat="1" ht="24" customHeight="1" x14ac:dyDescent="0.2">
      <c r="A48" s="4" t="s">
        <v>86</v>
      </c>
      <c r="B48" s="28" t="s">
        <v>87</v>
      </c>
      <c r="C48" s="5">
        <f>C12+C13+C14+C15+C26+C37</f>
        <v>30285591</v>
      </c>
      <c r="D48" s="5">
        <f>D12+D13+D14+D15+D26+D37</f>
        <v>35998076</v>
      </c>
      <c r="E48" s="5">
        <f>E12+E13+E14+E15+E26+E37</f>
        <v>5712485</v>
      </c>
    </row>
    <row r="49" spans="1:5" s="1" customFormat="1" x14ac:dyDescent="0.2">
      <c r="A49" s="2" t="s">
        <v>88</v>
      </c>
      <c r="B49" s="14" t="s">
        <v>89</v>
      </c>
      <c r="C49" s="3">
        <v>6012373</v>
      </c>
      <c r="D49" s="3">
        <v>6012373</v>
      </c>
      <c r="E49" s="3">
        <f>D49-C49</f>
        <v>0</v>
      </c>
    </row>
    <row r="50" spans="1:5" s="1" customFormat="1" ht="24" hidden="1" x14ac:dyDescent="0.2">
      <c r="A50" s="2" t="s">
        <v>90</v>
      </c>
      <c r="B50" s="14" t="s">
        <v>91</v>
      </c>
      <c r="C50" s="3">
        <v>0</v>
      </c>
      <c r="D50" s="3">
        <v>0</v>
      </c>
      <c r="E50" s="3">
        <f t="shared" ref="E50:E83" si="4">D50-C50</f>
        <v>0</v>
      </c>
    </row>
    <row r="51" spans="1:5" s="6" customFormat="1" ht="24" hidden="1" x14ac:dyDescent="0.2">
      <c r="A51" s="7" t="s">
        <v>92</v>
      </c>
      <c r="B51" s="29" t="s">
        <v>93</v>
      </c>
      <c r="C51" s="8">
        <f>SUM(C52:C61)</f>
        <v>0</v>
      </c>
      <c r="D51" s="8">
        <f t="shared" ref="D51" si="5">SUM(D52:D61)</f>
        <v>0</v>
      </c>
      <c r="E51" s="3">
        <f t="shared" si="4"/>
        <v>0</v>
      </c>
    </row>
    <row r="52" spans="1:5" s="1" customFormat="1" ht="1.5" hidden="1" customHeight="1" x14ac:dyDescent="0.2">
      <c r="A52" s="2" t="s">
        <v>94</v>
      </c>
      <c r="B52" s="14" t="s">
        <v>95</v>
      </c>
      <c r="C52" s="3">
        <v>0</v>
      </c>
      <c r="D52" s="3">
        <v>0</v>
      </c>
      <c r="E52" s="3">
        <f t="shared" si="4"/>
        <v>0</v>
      </c>
    </row>
    <row r="53" spans="1:5" s="1" customFormat="1" hidden="1" x14ac:dyDescent="0.2">
      <c r="A53" s="2" t="s">
        <v>96</v>
      </c>
      <c r="B53" s="14" t="s">
        <v>97</v>
      </c>
      <c r="C53" s="3">
        <v>0</v>
      </c>
      <c r="D53" s="3">
        <v>0</v>
      </c>
      <c r="E53" s="3">
        <f t="shared" si="4"/>
        <v>0</v>
      </c>
    </row>
    <row r="54" spans="1:5" s="1" customFormat="1" ht="24" hidden="1" x14ac:dyDescent="0.2">
      <c r="A54" s="2" t="s">
        <v>98</v>
      </c>
      <c r="B54" s="14" t="s">
        <v>99</v>
      </c>
      <c r="C54" s="3">
        <v>0</v>
      </c>
      <c r="D54" s="3">
        <v>0</v>
      </c>
      <c r="E54" s="3">
        <f t="shared" si="4"/>
        <v>0</v>
      </c>
    </row>
    <row r="55" spans="1:5" s="1" customFormat="1" hidden="1" x14ac:dyDescent="0.2">
      <c r="A55" s="2" t="s">
        <v>100</v>
      </c>
      <c r="B55" s="14" t="s">
        <v>101</v>
      </c>
      <c r="C55" s="3">
        <v>0</v>
      </c>
      <c r="D55" s="3">
        <v>0</v>
      </c>
      <c r="E55" s="3">
        <f t="shared" si="4"/>
        <v>0</v>
      </c>
    </row>
    <row r="56" spans="1:5" s="1" customFormat="1" hidden="1" x14ac:dyDescent="0.2">
      <c r="A56" s="2" t="s">
        <v>102</v>
      </c>
      <c r="B56" s="14" t="s">
        <v>103</v>
      </c>
      <c r="C56" s="3">
        <v>0</v>
      </c>
      <c r="D56" s="3">
        <v>0</v>
      </c>
      <c r="E56" s="3">
        <f t="shared" si="4"/>
        <v>0</v>
      </c>
    </row>
    <row r="57" spans="1:5" s="1" customFormat="1" hidden="1" x14ac:dyDescent="0.2">
      <c r="A57" s="2" t="s">
        <v>104</v>
      </c>
      <c r="B57" s="14" t="s">
        <v>105</v>
      </c>
      <c r="C57" s="3">
        <v>0</v>
      </c>
      <c r="D57" s="3">
        <v>0</v>
      </c>
      <c r="E57" s="3">
        <f t="shared" si="4"/>
        <v>0</v>
      </c>
    </row>
    <row r="58" spans="1:5" s="1" customFormat="1" hidden="1" x14ac:dyDescent="0.2">
      <c r="A58" s="2" t="s">
        <v>106</v>
      </c>
      <c r="B58" s="14" t="s">
        <v>107</v>
      </c>
      <c r="C58" s="3">
        <v>0</v>
      </c>
      <c r="D58" s="3">
        <v>0</v>
      </c>
      <c r="E58" s="3">
        <f t="shared" si="4"/>
        <v>0</v>
      </c>
    </row>
    <row r="59" spans="1:5" s="1" customFormat="1" hidden="1" x14ac:dyDescent="0.2">
      <c r="A59" s="2" t="s">
        <v>108</v>
      </c>
      <c r="B59" s="14" t="s">
        <v>109</v>
      </c>
      <c r="C59" s="3">
        <v>0</v>
      </c>
      <c r="D59" s="3">
        <v>0</v>
      </c>
      <c r="E59" s="3">
        <f t="shared" si="4"/>
        <v>0</v>
      </c>
    </row>
    <row r="60" spans="1:5" s="1" customFormat="1" hidden="1" x14ac:dyDescent="0.2">
      <c r="A60" s="2" t="s">
        <v>110</v>
      </c>
      <c r="B60" s="14" t="s">
        <v>111</v>
      </c>
      <c r="C60" s="3">
        <v>0</v>
      </c>
      <c r="D60" s="3">
        <v>0</v>
      </c>
      <c r="E60" s="3">
        <f t="shared" si="4"/>
        <v>0</v>
      </c>
    </row>
    <row r="61" spans="1:5" s="1" customFormat="1" hidden="1" x14ac:dyDescent="0.2">
      <c r="A61" s="2" t="s">
        <v>112</v>
      </c>
      <c r="B61" s="14" t="s">
        <v>113</v>
      </c>
      <c r="C61" s="3">
        <v>0</v>
      </c>
      <c r="D61" s="3">
        <v>0</v>
      </c>
      <c r="E61" s="3">
        <f t="shared" si="4"/>
        <v>0</v>
      </c>
    </row>
    <row r="62" spans="1:5" s="6" customFormat="1" ht="24" hidden="1" x14ac:dyDescent="0.2">
      <c r="A62" s="7" t="s">
        <v>114</v>
      </c>
      <c r="B62" s="29" t="s">
        <v>115</v>
      </c>
      <c r="C62" s="8">
        <f>SUM(C63:C72)</f>
        <v>0</v>
      </c>
      <c r="D62" s="8">
        <f t="shared" ref="D62" si="6">SUM(D63:D72)</f>
        <v>0</v>
      </c>
      <c r="E62" s="3">
        <f t="shared" si="4"/>
        <v>0</v>
      </c>
    </row>
    <row r="63" spans="1:5" s="1" customFormat="1" hidden="1" x14ac:dyDescent="0.2">
      <c r="A63" s="2" t="s">
        <v>116</v>
      </c>
      <c r="B63" s="14" t="s">
        <v>117</v>
      </c>
      <c r="C63" s="3">
        <v>0</v>
      </c>
      <c r="D63" s="3">
        <v>0</v>
      </c>
      <c r="E63" s="3">
        <f t="shared" si="4"/>
        <v>0</v>
      </c>
    </row>
    <row r="64" spans="1:5" s="1" customFormat="1" hidden="1" x14ac:dyDescent="0.2">
      <c r="A64" s="2" t="s">
        <v>118</v>
      </c>
      <c r="B64" s="14" t="s">
        <v>119</v>
      </c>
      <c r="C64" s="3">
        <v>0</v>
      </c>
      <c r="D64" s="3">
        <v>0</v>
      </c>
      <c r="E64" s="3">
        <f t="shared" si="4"/>
        <v>0</v>
      </c>
    </row>
    <row r="65" spans="1:5" s="1" customFormat="1" ht="24" hidden="1" x14ac:dyDescent="0.2">
      <c r="A65" s="2" t="s">
        <v>120</v>
      </c>
      <c r="B65" s="14" t="s">
        <v>121</v>
      </c>
      <c r="C65" s="3">
        <v>0</v>
      </c>
      <c r="D65" s="3">
        <v>0</v>
      </c>
      <c r="E65" s="3">
        <f t="shared" si="4"/>
        <v>0</v>
      </c>
    </row>
    <row r="66" spans="1:5" s="1" customFormat="1" hidden="1" x14ac:dyDescent="0.2">
      <c r="A66" s="2" t="s">
        <v>122</v>
      </c>
      <c r="B66" s="14" t="s">
        <v>123</v>
      </c>
      <c r="C66" s="3">
        <v>0</v>
      </c>
      <c r="D66" s="3">
        <v>0</v>
      </c>
      <c r="E66" s="3">
        <f t="shared" si="4"/>
        <v>0</v>
      </c>
    </row>
    <row r="67" spans="1:5" s="1" customFormat="1" hidden="1" x14ac:dyDescent="0.2">
      <c r="A67" s="2" t="s">
        <v>124</v>
      </c>
      <c r="B67" s="14" t="s">
        <v>125</v>
      </c>
      <c r="C67" s="3">
        <v>0</v>
      </c>
      <c r="D67" s="3">
        <v>0</v>
      </c>
      <c r="E67" s="3">
        <f t="shared" si="4"/>
        <v>0</v>
      </c>
    </row>
    <row r="68" spans="1:5" s="1" customFormat="1" hidden="1" x14ac:dyDescent="0.2">
      <c r="A68" s="2" t="s">
        <v>126</v>
      </c>
      <c r="B68" s="14" t="s">
        <v>127</v>
      </c>
      <c r="C68" s="3">
        <v>0</v>
      </c>
      <c r="D68" s="3">
        <v>0</v>
      </c>
      <c r="E68" s="3">
        <f t="shared" si="4"/>
        <v>0</v>
      </c>
    </row>
    <row r="69" spans="1:5" s="1" customFormat="1" hidden="1" x14ac:dyDescent="0.2">
      <c r="A69" s="2" t="s">
        <v>128</v>
      </c>
      <c r="B69" s="14" t="s">
        <v>129</v>
      </c>
      <c r="C69" s="3">
        <v>0</v>
      </c>
      <c r="D69" s="3">
        <v>0</v>
      </c>
      <c r="E69" s="3">
        <f t="shared" si="4"/>
        <v>0</v>
      </c>
    </row>
    <row r="70" spans="1:5" s="1" customFormat="1" hidden="1" x14ac:dyDescent="0.2">
      <c r="A70" s="2" t="s">
        <v>130</v>
      </c>
      <c r="B70" s="14" t="s">
        <v>131</v>
      </c>
      <c r="C70" s="3">
        <v>0</v>
      </c>
      <c r="D70" s="3">
        <v>0</v>
      </c>
      <c r="E70" s="3">
        <f t="shared" si="4"/>
        <v>0</v>
      </c>
    </row>
    <row r="71" spans="1:5" s="1" customFormat="1" hidden="1" x14ac:dyDescent="0.2">
      <c r="A71" s="2" t="s">
        <v>132</v>
      </c>
      <c r="B71" s="14" t="s">
        <v>133</v>
      </c>
      <c r="C71" s="3">
        <v>0</v>
      </c>
      <c r="D71" s="3">
        <v>0</v>
      </c>
      <c r="E71" s="3">
        <f t="shared" si="4"/>
        <v>0</v>
      </c>
    </row>
    <row r="72" spans="1:5" s="1" customFormat="1" hidden="1" x14ac:dyDescent="0.2">
      <c r="A72" s="2" t="s">
        <v>134</v>
      </c>
      <c r="B72" s="14" t="s">
        <v>135</v>
      </c>
      <c r="C72" s="3">
        <v>0</v>
      </c>
      <c r="D72" s="3">
        <v>0</v>
      </c>
      <c r="E72" s="3">
        <f t="shared" si="4"/>
        <v>0</v>
      </c>
    </row>
    <row r="73" spans="1:5" s="6" customFormat="1" ht="24" x14ac:dyDescent="0.2">
      <c r="A73" s="17" t="s">
        <v>136</v>
      </c>
      <c r="B73" s="30" t="s">
        <v>137</v>
      </c>
      <c r="C73" s="18">
        <f>SUM(C74:C83)</f>
        <v>2500000</v>
      </c>
      <c r="D73" s="18">
        <f t="shared" ref="D73" si="7">SUM(D74:D83)</f>
        <v>10573380</v>
      </c>
      <c r="E73" s="18">
        <f t="shared" si="4"/>
        <v>8073380</v>
      </c>
    </row>
    <row r="74" spans="1:5" s="1" customFormat="1" hidden="1" x14ac:dyDescent="0.2">
      <c r="A74" s="2" t="s">
        <v>138</v>
      </c>
      <c r="B74" s="14" t="s">
        <v>139</v>
      </c>
      <c r="C74" s="3">
        <v>0</v>
      </c>
      <c r="D74" s="3">
        <v>0</v>
      </c>
      <c r="E74" s="3">
        <f t="shared" si="4"/>
        <v>0</v>
      </c>
    </row>
    <row r="75" spans="1:5" s="1" customFormat="1" hidden="1" x14ac:dyDescent="0.2">
      <c r="A75" s="2" t="s">
        <v>140</v>
      </c>
      <c r="B75" s="14" t="s">
        <v>141</v>
      </c>
      <c r="C75" s="3">
        <v>0</v>
      </c>
      <c r="D75" s="3">
        <v>0</v>
      </c>
      <c r="E75" s="3">
        <f t="shared" si="4"/>
        <v>0</v>
      </c>
    </row>
    <row r="76" spans="1:5" s="1" customFormat="1" ht="24.75" hidden="1" customHeight="1" x14ac:dyDescent="0.2">
      <c r="A76" s="2" t="s">
        <v>142</v>
      </c>
      <c r="B76" s="14" t="s">
        <v>143</v>
      </c>
      <c r="C76" s="3">
        <v>0</v>
      </c>
      <c r="D76" s="3">
        <v>0</v>
      </c>
      <c r="E76" s="3">
        <f t="shared" si="4"/>
        <v>0</v>
      </c>
    </row>
    <row r="77" spans="1:5" s="1" customFormat="1" hidden="1" x14ac:dyDescent="0.2">
      <c r="A77" s="2" t="s">
        <v>144</v>
      </c>
      <c r="B77" s="14" t="s">
        <v>145</v>
      </c>
      <c r="C77" s="3">
        <v>0</v>
      </c>
      <c r="D77" s="3">
        <v>0</v>
      </c>
      <c r="E77" s="3">
        <f t="shared" si="4"/>
        <v>0</v>
      </c>
    </row>
    <row r="78" spans="1:5" s="1" customFormat="1" hidden="1" x14ac:dyDescent="0.2">
      <c r="A78" s="2" t="s">
        <v>146</v>
      </c>
      <c r="B78" s="14" t="s">
        <v>147</v>
      </c>
      <c r="C78" s="3">
        <v>0</v>
      </c>
      <c r="D78" s="3">
        <v>0</v>
      </c>
      <c r="E78" s="3">
        <f t="shared" si="4"/>
        <v>0</v>
      </c>
    </row>
    <row r="79" spans="1:5" s="1" customFormat="1" x14ac:dyDescent="0.2">
      <c r="A79" s="2" t="s">
        <v>148</v>
      </c>
      <c r="B79" s="14" t="s">
        <v>149</v>
      </c>
      <c r="C79" s="3">
        <v>2500000</v>
      </c>
      <c r="D79" s="3">
        <v>10573380</v>
      </c>
      <c r="E79" s="3">
        <f t="shared" si="4"/>
        <v>8073380</v>
      </c>
    </row>
    <row r="80" spans="1:5" s="1" customFormat="1" hidden="1" x14ac:dyDescent="0.2">
      <c r="A80" s="2" t="s">
        <v>150</v>
      </c>
      <c r="B80" s="14" t="s">
        <v>151</v>
      </c>
      <c r="C80" s="3">
        <v>0</v>
      </c>
      <c r="D80" s="3">
        <v>0</v>
      </c>
      <c r="E80" s="3">
        <f t="shared" si="4"/>
        <v>0</v>
      </c>
    </row>
    <row r="81" spans="1:6" s="1" customFormat="1" hidden="1" x14ac:dyDescent="0.2">
      <c r="A81" s="2" t="s">
        <v>152</v>
      </c>
      <c r="B81" s="14" t="s">
        <v>153</v>
      </c>
      <c r="C81" s="3">
        <v>0</v>
      </c>
      <c r="D81" s="3">
        <v>0</v>
      </c>
      <c r="E81" s="3">
        <f t="shared" si="4"/>
        <v>0</v>
      </c>
    </row>
    <row r="82" spans="1:6" s="1" customFormat="1" hidden="1" x14ac:dyDescent="0.2">
      <c r="A82" s="2" t="s">
        <v>154</v>
      </c>
      <c r="B82" s="14" t="s">
        <v>155</v>
      </c>
      <c r="C82" s="3">
        <v>0</v>
      </c>
      <c r="D82" s="3">
        <v>0</v>
      </c>
      <c r="E82" s="3">
        <f t="shared" si="4"/>
        <v>0</v>
      </c>
    </row>
    <row r="83" spans="1:6" s="1" customFormat="1" hidden="1" x14ac:dyDescent="0.2">
      <c r="A83" s="2" t="s">
        <v>156</v>
      </c>
      <c r="B83" s="14" t="s">
        <v>157</v>
      </c>
      <c r="C83" s="3">
        <v>0</v>
      </c>
      <c r="D83" s="3">
        <v>0</v>
      </c>
      <c r="E83" s="3">
        <f t="shared" si="4"/>
        <v>0</v>
      </c>
    </row>
    <row r="84" spans="1:6" s="6" customFormat="1" ht="27.75" customHeight="1" x14ac:dyDescent="0.2">
      <c r="A84" s="4" t="s">
        <v>158</v>
      </c>
      <c r="B84" s="28" t="s">
        <v>495</v>
      </c>
      <c r="C84" s="5">
        <f>C49+C50+C51+C62+C73</f>
        <v>8512373</v>
      </c>
      <c r="D84" s="5">
        <f>D49+D50+D51+D62+D73</f>
        <v>16585753</v>
      </c>
      <c r="E84" s="5">
        <f>E49+E50+E51+E62+E73</f>
        <v>8073380</v>
      </c>
      <c r="F84" s="43"/>
    </row>
    <row r="85" spans="1:6" s="6" customFormat="1" hidden="1" x14ac:dyDescent="0.2">
      <c r="A85" s="7" t="s">
        <v>159</v>
      </c>
      <c r="B85" s="29" t="s">
        <v>160</v>
      </c>
      <c r="C85" s="8">
        <f>SUM(C86:C88)</f>
        <v>0</v>
      </c>
      <c r="D85" s="8">
        <f t="shared" ref="D85:E85" si="8">SUM(D86:D88)</f>
        <v>0</v>
      </c>
      <c r="E85" s="8">
        <f t="shared" si="8"/>
        <v>0</v>
      </c>
    </row>
    <row r="86" spans="1:6" s="1" customFormat="1" hidden="1" x14ac:dyDescent="0.2">
      <c r="A86" s="2" t="s">
        <v>161</v>
      </c>
      <c r="B86" s="14" t="s">
        <v>162</v>
      </c>
      <c r="C86" s="3">
        <v>0</v>
      </c>
      <c r="D86" s="3">
        <v>0</v>
      </c>
      <c r="E86" s="3">
        <v>0</v>
      </c>
    </row>
    <row r="87" spans="1:6" s="1" customFormat="1" ht="24" hidden="1" x14ac:dyDescent="0.2">
      <c r="A87" s="2" t="s">
        <v>163</v>
      </c>
      <c r="B87" s="14" t="s">
        <v>164</v>
      </c>
      <c r="C87" s="3">
        <v>0</v>
      </c>
      <c r="D87" s="3">
        <v>0</v>
      </c>
      <c r="E87" s="3">
        <v>0</v>
      </c>
    </row>
    <row r="88" spans="1:6" s="1" customFormat="1" ht="24" hidden="1" x14ac:dyDescent="0.2">
      <c r="A88" s="2" t="s">
        <v>165</v>
      </c>
      <c r="B88" s="14" t="s">
        <v>166</v>
      </c>
      <c r="C88" s="3">
        <v>0</v>
      </c>
      <c r="D88" s="3">
        <v>0</v>
      </c>
      <c r="E88" s="3">
        <v>0</v>
      </c>
    </row>
    <row r="89" spans="1:6" s="6" customFormat="1" ht="12" hidden="1" customHeight="1" x14ac:dyDescent="0.2">
      <c r="A89" s="7" t="s">
        <v>167</v>
      </c>
      <c r="B89" s="29" t="s">
        <v>168</v>
      </c>
      <c r="C89" s="8">
        <f>SUM(C90:C97)</f>
        <v>0</v>
      </c>
      <c r="D89" s="8">
        <f t="shared" ref="D89:E89" si="9">SUM(D90:D97)</f>
        <v>0</v>
      </c>
      <c r="E89" s="8">
        <f t="shared" si="9"/>
        <v>0</v>
      </c>
    </row>
    <row r="90" spans="1:6" s="1" customFormat="1" ht="0.75" hidden="1" customHeight="1" x14ac:dyDescent="0.2">
      <c r="A90" s="2" t="s">
        <v>169</v>
      </c>
      <c r="B90" s="14" t="s">
        <v>170</v>
      </c>
      <c r="C90" s="3">
        <v>0</v>
      </c>
      <c r="D90" s="3">
        <v>0</v>
      </c>
      <c r="E90" s="3">
        <v>0</v>
      </c>
    </row>
    <row r="91" spans="1:6" s="1" customFormat="1" hidden="1" x14ac:dyDescent="0.2">
      <c r="A91" s="2" t="s">
        <v>171</v>
      </c>
      <c r="B91" s="14" t="s">
        <v>172</v>
      </c>
      <c r="C91" s="3">
        <v>0</v>
      </c>
      <c r="D91" s="3">
        <v>0</v>
      </c>
      <c r="E91" s="3">
        <v>0</v>
      </c>
    </row>
    <row r="92" spans="1:6" s="1" customFormat="1" hidden="1" x14ac:dyDescent="0.2">
      <c r="A92" s="2" t="s">
        <v>173</v>
      </c>
      <c r="B92" s="14" t="s">
        <v>174</v>
      </c>
      <c r="C92" s="3">
        <v>0</v>
      </c>
      <c r="D92" s="3">
        <v>0</v>
      </c>
      <c r="E92" s="3">
        <v>0</v>
      </c>
    </row>
    <row r="93" spans="1:6" s="1" customFormat="1" hidden="1" x14ac:dyDescent="0.2">
      <c r="A93" s="2" t="s">
        <v>175</v>
      </c>
      <c r="B93" s="14" t="s">
        <v>176</v>
      </c>
      <c r="C93" s="3">
        <v>0</v>
      </c>
      <c r="D93" s="3">
        <v>0</v>
      </c>
      <c r="E93" s="3">
        <v>0</v>
      </c>
    </row>
    <row r="94" spans="1:6" s="1" customFormat="1" hidden="1" x14ac:dyDescent="0.2">
      <c r="A94" s="2" t="s">
        <v>177</v>
      </c>
      <c r="B94" s="14" t="s">
        <v>178</v>
      </c>
      <c r="C94" s="3">
        <v>0</v>
      </c>
      <c r="D94" s="3">
        <v>0</v>
      </c>
      <c r="E94" s="3">
        <v>0</v>
      </c>
    </row>
    <row r="95" spans="1:6" s="1" customFormat="1" hidden="1" x14ac:dyDescent="0.2">
      <c r="A95" s="2" t="s">
        <v>179</v>
      </c>
      <c r="B95" s="14" t="s">
        <v>180</v>
      </c>
      <c r="C95" s="3">
        <v>0</v>
      </c>
      <c r="D95" s="3">
        <v>0</v>
      </c>
      <c r="E95" s="3">
        <v>0</v>
      </c>
    </row>
    <row r="96" spans="1:6" s="1" customFormat="1" hidden="1" x14ac:dyDescent="0.2">
      <c r="A96" s="2" t="s">
        <v>181</v>
      </c>
      <c r="B96" s="14" t="s">
        <v>182</v>
      </c>
      <c r="C96" s="3">
        <v>0</v>
      </c>
      <c r="D96" s="3">
        <v>0</v>
      </c>
      <c r="E96" s="3">
        <v>0</v>
      </c>
    </row>
    <row r="97" spans="1:5" s="1" customFormat="1" hidden="1" x14ac:dyDescent="0.2">
      <c r="A97" s="2" t="s">
        <v>183</v>
      </c>
      <c r="B97" s="14" t="s">
        <v>184</v>
      </c>
      <c r="C97" s="3">
        <v>0</v>
      </c>
      <c r="D97" s="3">
        <v>0</v>
      </c>
      <c r="E97" s="3">
        <v>0</v>
      </c>
    </row>
    <row r="98" spans="1:5" s="6" customFormat="1" ht="15.75" hidden="1" customHeight="1" x14ac:dyDescent="0.2">
      <c r="A98" s="19" t="s">
        <v>185</v>
      </c>
      <c r="B98" s="31" t="s">
        <v>186</v>
      </c>
      <c r="C98" s="9">
        <f>C85+C89</f>
        <v>0</v>
      </c>
      <c r="D98" s="9">
        <f t="shared" ref="D98:E98" si="10">D85+D89</f>
        <v>0</v>
      </c>
      <c r="E98" s="9">
        <f t="shared" si="10"/>
        <v>0</v>
      </c>
    </row>
    <row r="99" spans="1:5" s="6" customFormat="1" ht="12" hidden="1" customHeight="1" x14ac:dyDescent="0.2">
      <c r="A99" s="7" t="s">
        <v>187</v>
      </c>
      <c r="B99" s="29" t="s">
        <v>188</v>
      </c>
      <c r="C99" s="8">
        <f>SUM(C100:C108)</f>
        <v>0</v>
      </c>
      <c r="D99" s="8">
        <f t="shared" ref="D99:E99" si="11">SUM(D100:D108)</f>
        <v>0</v>
      </c>
      <c r="E99" s="8">
        <f t="shared" si="11"/>
        <v>0</v>
      </c>
    </row>
    <row r="100" spans="1:5" s="1" customFormat="1" ht="0.75" hidden="1" customHeight="1" x14ac:dyDescent="0.2">
      <c r="A100" s="2" t="s">
        <v>189</v>
      </c>
      <c r="B100" s="14" t="s">
        <v>190</v>
      </c>
      <c r="C100" s="3">
        <v>0</v>
      </c>
      <c r="D100" s="3">
        <v>0</v>
      </c>
      <c r="E100" s="3">
        <v>0</v>
      </c>
    </row>
    <row r="101" spans="1:5" s="1" customFormat="1" ht="24" hidden="1" x14ac:dyDescent="0.2">
      <c r="A101" s="2" t="s">
        <v>191</v>
      </c>
      <c r="B101" s="14" t="s">
        <v>192</v>
      </c>
      <c r="C101" s="3">
        <v>0</v>
      </c>
      <c r="D101" s="3">
        <v>0</v>
      </c>
      <c r="E101" s="3">
        <v>0</v>
      </c>
    </row>
    <row r="102" spans="1:5" s="1" customFormat="1" hidden="1" x14ac:dyDescent="0.2">
      <c r="A102" s="2" t="s">
        <v>193</v>
      </c>
      <c r="B102" s="14" t="s">
        <v>194</v>
      </c>
      <c r="C102" s="3">
        <v>0</v>
      </c>
      <c r="D102" s="3">
        <v>0</v>
      </c>
      <c r="E102" s="3">
        <v>0</v>
      </c>
    </row>
    <row r="103" spans="1:5" s="1" customFormat="1" hidden="1" x14ac:dyDescent="0.2">
      <c r="A103" s="2" t="s">
        <v>195</v>
      </c>
      <c r="B103" s="14" t="s">
        <v>196</v>
      </c>
      <c r="C103" s="3">
        <v>0</v>
      </c>
      <c r="D103" s="3">
        <v>0</v>
      </c>
      <c r="E103" s="3">
        <v>0</v>
      </c>
    </row>
    <row r="104" spans="1:5" s="1" customFormat="1" hidden="1" x14ac:dyDescent="0.2">
      <c r="A104" s="2" t="s">
        <v>197</v>
      </c>
      <c r="B104" s="14" t="s">
        <v>198</v>
      </c>
      <c r="C104" s="3">
        <v>0</v>
      </c>
      <c r="D104" s="3">
        <v>0</v>
      </c>
      <c r="E104" s="3">
        <v>0</v>
      </c>
    </row>
    <row r="105" spans="1:5" s="1" customFormat="1" hidden="1" x14ac:dyDescent="0.2">
      <c r="A105" s="2" t="s">
        <v>199</v>
      </c>
      <c r="B105" s="14" t="s">
        <v>200</v>
      </c>
      <c r="C105" s="3">
        <v>0</v>
      </c>
      <c r="D105" s="3">
        <v>0</v>
      </c>
      <c r="E105" s="3">
        <v>0</v>
      </c>
    </row>
    <row r="106" spans="1:5" s="1" customFormat="1" hidden="1" x14ac:dyDescent="0.2">
      <c r="A106" s="2" t="s">
        <v>201</v>
      </c>
      <c r="B106" s="14" t="s">
        <v>202</v>
      </c>
      <c r="C106" s="3">
        <v>0</v>
      </c>
      <c r="D106" s="3">
        <v>0</v>
      </c>
      <c r="E106" s="3">
        <v>0</v>
      </c>
    </row>
    <row r="107" spans="1:5" s="1" customFormat="1" hidden="1" x14ac:dyDescent="0.2">
      <c r="A107" s="2" t="s">
        <v>203</v>
      </c>
      <c r="B107" s="14" t="s">
        <v>204</v>
      </c>
      <c r="C107" s="3">
        <v>0</v>
      </c>
      <c r="D107" s="3">
        <v>0</v>
      </c>
      <c r="E107" s="3">
        <v>0</v>
      </c>
    </row>
    <row r="108" spans="1:5" s="1" customFormat="1" hidden="1" x14ac:dyDescent="0.2">
      <c r="A108" s="2" t="s">
        <v>205</v>
      </c>
      <c r="B108" s="14" t="s">
        <v>206</v>
      </c>
      <c r="C108" s="3">
        <v>0</v>
      </c>
      <c r="D108" s="3">
        <v>0</v>
      </c>
      <c r="E108" s="3">
        <v>0</v>
      </c>
    </row>
    <row r="109" spans="1:5" s="6" customFormat="1" ht="12" hidden="1" customHeight="1" x14ac:dyDescent="0.2">
      <c r="A109" s="7" t="s">
        <v>207</v>
      </c>
      <c r="B109" s="29" t="s">
        <v>208</v>
      </c>
      <c r="C109" s="8">
        <f>SUM(C110:C113)</f>
        <v>0</v>
      </c>
      <c r="D109" s="8">
        <f t="shared" ref="D109:E109" si="12">SUM(D110:D113)</f>
        <v>0</v>
      </c>
      <c r="E109" s="8">
        <f t="shared" si="12"/>
        <v>0</v>
      </c>
    </row>
    <row r="110" spans="1:5" s="1" customFormat="1" ht="0.75" hidden="1" customHeight="1" x14ac:dyDescent="0.2">
      <c r="A110" s="2" t="s">
        <v>209</v>
      </c>
      <c r="B110" s="14" t="s">
        <v>210</v>
      </c>
      <c r="C110" s="3">
        <v>0</v>
      </c>
      <c r="D110" s="3">
        <v>0</v>
      </c>
      <c r="E110" s="3">
        <v>0</v>
      </c>
    </row>
    <row r="111" spans="1:5" s="1" customFormat="1" hidden="1" x14ac:dyDescent="0.2">
      <c r="A111" s="2" t="s">
        <v>211</v>
      </c>
      <c r="B111" s="14" t="s">
        <v>212</v>
      </c>
      <c r="C111" s="3">
        <v>0</v>
      </c>
      <c r="D111" s="3">
        <v>0</v>
      </c>
      <c r="E111" s="3">
        <v>0</v>
      </c>
    </row>
    <row r="112" spans="1:5" s="1" customFormat="1" hidden="1" x14ac:dyDescent="0.2">
      <c r="A112" s="2" t="s">
        <v>213</v>
      </c>
      <c r="B112" s="14" t="s">
        <v>214</v>
      </c>
      <c r="C112" s="3">
        <v>0</v>
      </c>
      <c r="D112" s="3">
        <v>0</v>
      </c>
      <c r="E112" s="3">
        <v>0</v>
      </c>
    </row>
    <row r="113" spans="1:5" s="1" customFormat="1" hidden="1" x14ac:dyDescent="0.2">
      <c r="A113" s="2" t="s">
        <v>215</v>
      </c>
      <c r="B113" s="14" t="s">
        <v>216</v>
      </c>
      <c r="C113" s="3">
        <v>0</v>
      </c>
      <c r="D113" s="3">
        <v>0</v>
      </c>
      <c r="E113" s="3">
        <v>0</v>
      </c>
    </row>
    <row r="114" spans="1:5" s="6" customFormat="1" ht="21" customHeight="1" x14ac:dyDescent="0.2">
      <c r="A114" s="17" t="s">
        <v>217</v>
      </c>
      <c r="B114" s="30" t="s">
        <v>218</v>
      </c>
      <c r="C114" s="18">
        <f>SUM(C115:C120)</f>
        <v>1900000</v>
      </c>
      <c r="D114" s="18">
        <f>SUM(D115:D120)</f>
        <v>1900000</v>
      </c>
      <c r="E114" s="18">
        <f>D114-C114</f>
        <v>0</v>
      </c>
    </row>
    <row r="115" spans="1:5" s="1" customFormat="1" x14ac:dyDescent="0.2">
      <c r="A115" s="2" t="s">
        <v>219</v>
      </c>
      <c r="B115" s="14" t="s">
        <v>220</v>
      </c>
      <c r="C115" s="10">
        <v>300000</v>
      </c>
      <c r="D115" s="10">
        <v>300000</v>
      </c>
      <c r="E115" s="3">
        <f t="shared" ref="E115:E120" si="13">D115-C115</f>
        <v>0</v>
      </c>
    </row>
    <row r="116" spans="1:5" s="1" customFormat="1" x14ac:dyDescent="0.2">
      <c r="A116" s="2">
        <v>111</v>
      </c>
      <c r="B116" s="14" t="s">
        <v>221</v>
      </c>
      <c r="C116" s="10">
        <v>1500000</v>
      </c>
      <c r="D116" s="10">
        <v>1500000</v>
      </c>
      <c r="E116" s="3">
        <f t="shared" si="13"/>
        <v>0</v>
      </c>
    </row>
    <row r="117" spans="1:5" s="1" customFormat="1" x14ac:dyDescent="0.2">
      <c r="A117" s="2">
        <v>112</v>
      </c>
      <c r="B117" s="14" t="s">
        <v>222</v>
      </c>
      <c r="C117" s="3">
        <v>100000</v>
      </c>
      <c r="D117" s="3">
        <v>100000</v>
      </c>
      <c r="E117" s="3">
        <f t="shared" si="13"/>
        <v>0</v>
      </c>
    </row>
    <row r="118" spans="1:5" s="1" customFormat="1" hidden="1" x14ac:dyDescent="0.2">
      <c r="A118" s="2">
        <v>113</v>
      </c>
      <c r="B118" s="14" t="s">
        <v>223</v>
      </c>
      <c r="C118" s="3">
        <v>0</v>
      </c>
      <c r="D118" s="3">
        <v>0</v>
      </c>
      <c r="E118" s="3">
        <f t="shared" si="13"/>
        <v>0</v>
      </c>
    </row>
    <row r="119" spans="1:5" s="1" customFormat="1" hidden="1" x14ac:dyDescent="0.2">
      <c r="A119" s="2">
        <v>114</v>
      </c>
      <c r="B119" s="14" t="s">
        <v>224</v>
      </c>
      <c r="C119" s="3">
        <v>0</v>
      </c>
      <c r="D119" s="3">
        <v>0</v>
      </c>
      <c r="E119" s="3">
        <f t="shared" si="13"/>
        <v>0</v>
      </c>
    </row>
    <row r="120" spans="1:5" s="1" customFormat="1" hidden="1" x14ac:dyDescent="0.2">
      <c r="A120" s="2">
        <v>115</v>
      </c>
      <c r="B120" s="14" t="s">
        <v>225</v>
      </c>
      <c r="C120" s="3">
        <v>0</v>
      </c>
      <c r="D120" s="3">
        <v>0</v>
      </c>
      <c r="E120" s="3">
        <f t="shared" si="13"/>
        <v>0</v>
      </c>
    </row>
    <row r="121" spans="1:5" s="6" customFormat="1" ht="19.5" customHeight="1" x14ac:dyDescent="0.2">
      <c r="A121" s="17">
        <v>116</v>
      </c>
      <c r="B121" s="30" t="s">
        <v>501</v>
      </c>
      <c r="C121" s="18">
        <f>SUM(C122:C143)</f>
        <v>600000</v>
      </c>
      <c r="D121" s="18">
        <f t="shared" ref="D121" si="14">SUM(D122:D143)</f>
        <v>600000</v>
      </c>
      <c r="E121" s="18">
        <f>D121-C121</f>
        <v>0</v>
      </c>
    </row>
    <row r="122" spans="1:5" s="1" customFormat="1" hidden="1" x14ac:dyDescent="0.2">
      <c r="A122" s="2">
        <v>117</v>
      </c>
      <c r="B122" s="14" t="s">
        <v>226</v>
      </c>
      <c r="C122" s="3">
        <v>0</v>
      </c>
      <c r="D122" s="3">
        <v>0</v>
      </c>
      <c r="E122" s="3">
        <f t="shared" ref="E122:E185" si="15">D122-C122</f>
        <v>0</v>
      </c>
    </row>
    <row r="123" spans="1:5" s="1" customFormat="1" hidden="1" x14ac:dyDescent="0.2">
      <c r="A123" s="2">
        <v>118</v>
      </c>
      <c r="B123" s="14" t="s">
        <v>227</v>
      </c>
      <c r="C123" s="3">
        <v>0</v>
      </c>
      <c r="D123" s="3">
        <v>0</v>
      </c>
      <c r="E123" s="3">
        <f t="shared" si="15"/>
        <v>0</v>
      </c>
    </row>
    <row r="124" spans="1:5" s="1" customFormat="1" hidden="1" x14ac:dyDescent="0.2">
      <c r="A124" s="2">
        <v>119</v>
      </c>
      <c r="B124" s="14" t="s">
        <v>228</v>
      </c>
      <c r="C124" s="3">
        <v>0</v>
      </c>
      <c r="D124" s="3">
        <v>0</v>
      </c>
      <c r="E124" s="3">
        <f t="shared" si="15"/>
        <v>0</v>
      </c>
    </row>
    <row r="125" spans="1:5" s="1" customFormat="1" hidden="1" x14ac:dyDescent="0.2">
      <c r="A125" s="2">
        <v>120</v>
      </c>
      <c r="B125" s="14" t="s">
        <v>229</v>
      </c>
      <c r="C125" s="3">
        <v>0</v>
      </c>
      <c r="D125" s="3">
        <v>0</v>
      </c>
      <c r="E125" s="3">
        <f t="shared" si="15"/>
        <v>0</v>
      </c>
    </row>
    <row r="126" spans="1:5" s="1" customFormat="1" hidden="1" x14ac:dyDescent="0.2">
      <c r="A126" s="2">
        <v>121</v>
      </c>
      <c r="B126" s="14" t="s">
        <v>230</v>
      </c>
      <c r="C126" s="3">
        <v>0</v>
      </c>
      <c r="D126" s="3">
        <v>0</v>
      </c>
      <c r="E126" s="3">
        <f t="shared" si="15"/>
        <v>0</v>
      </c>
    </row>
    <row r="127" spans="1:5" s="1" customFormat="1" hidden="1" x14ac:dyDescent="0.2">
      <c r="A127" s="2">
        <v>122</v>
      </c>
      <c r="B127" s="14" t="s">
        <v>231</v>
      </c>
      <c r="C127" s="3">
        <v>0</v>
      </c>
      <c r="D127" s="3">
        <v>0</v>
      </c>
      <c r="E127" s="3">
        <f t="shared" si="15"/>
        <v>0</v>
      </c>
    </row>
    <row r="128" spans="1:5" s="1" customFormat="1" ht="24" x14ac:dyDescent="0.2">
      <c r="A128" s="2">
        <v>123</v>
      </c>
      <c r="B128" s="14" t="s">
        <v>232</v>
      </c>
      <c r="C128" s="3">
        <v>600000</v>
      </c>
      <c r="D128" s="3">
        <v>600000</v>
      </c>
      <c r="E128" s="3">
        <f t="shared" si="15"/>
        <v>0</v>
      </c>
    </row>
    <row r="129" spans="1:5" s="1" customFormat="1" ht="20.25" hidden="1" customHeight="1" x14ac:dyDescent="0.2">
      <c r="A129" s="2" t="s">
        <v>233</v>
      </c>
      <c r="B129" s="14" t="s">
        <v>234</v>
      </c>
      <c r="C129" s="3">
        <v>0</v>
      </c>
      <c r="D129" s="3">
        <v>0</v>
      </c>
      <c r="E129" s="3">
        <f t="shared" si="15"/>
        <v>0</v>
      </c>
    </row>
    <row r="130" spans="1:5" s="1" customFormat="1" hidden="1" x14ac:dyDescent="0.2">
      <c r="A130" s="2">
        <v>124</v>
      </c>
      <c r="B130" s="14" t="s">
        <v>235</v>
      </c>
      <c r="C130" s="3">
        <v>0</v>
      </c>
      <c r="D130" s="3">
        <v>0</v>
      </c>
      <c r="E130" s="3">
        <f t="shared" si="15"/>
        <v>0</v>
      </c>
    </row>
    <row r="131" spans="1:5" s="1" customFormat="1" hidden="1" x14ac:dyDescent="0.2">
      <c r="A131" s="2">
        <v>125</v>
      </c>
      <c r="B131" s="14" t="s">
        <v>236</v>
      </c>
      <c r="C131" s="3">
        <v>0</v>
      </c>
      <c r="D131" s="3">
        <v>0</v>
      </c>
      <c r="E131" s="3">
        <f t="shared" si="15"/>
        <v>0</v>
      </c>
    </row>
    <row r="132" spans="1:5" s="1" customFormat="1" ht="24" hidden="1" x14ac:dyDescent="0.2">
      <c r="A132" s="2">
        <v>126</v>
      </c>
      <c r="B132" s="14" t="s">
        <v>237</v>
      </c>
      <c r="C132" s="3">
        <v>0</v>
      </c>
      <c r="D132" s="3">
        <v>0</v>
      </c>
      <c r="E132" s="3">
        <f t="shared" si="15"/>
        <v>0</v>
      </c>
    </row>
    <row r="133" spans="1:5" s="1" customFormat="1" ht="24" hidden="1" x14ac:dyDescent="0.2">
      <c r="A133" s="2" t="s">
        <v>238</v>
      </c>
      <c r="B133" s="14" t="s">
        <v>239</v>
      </c>
      <c r="C133" s="3">
        <v>0</v>
      </c>
      <c r="D133" s="3">
        <v>0</v>
      </c>
      <c r="E133" s="3">
        <f t="shared" si="15"/>
        <v>0</v>
      </c>
    </row>
    <row r="134" spans="1:5" s="1" customFormat="1" ht="24" hidden="1" x14ac:dyDescent="0.2">
      <c r="A134" s="2" t="s">
        <v>240</v>
      </c>
      <c r="B134" s="14" t="s">
        <v>241</v>
      </c>
      <c r="C134" s="3">
        <v>0</v>
      </c>
      <c r="D134" s="3">
        <v>0</v>
      </c>
      <c r="E134" s="3">
        <f t="shared" si="15"/>
        <v>0</v>
      </c>
    </row>
    <row r="135" spans="1:5" s="1" customFormat="1" ht="24" hidden="1" x14ac:dyDescent="0.2">
      <c r="A135" s="2" t="s">
        <v>242</v>
      </c>
      <c r="B135" s="14" t="s">
        <v>243</v>
      </c>
      <c r="C135" s="3">
        <v>0</v>
      </c>
      <c r="D135" s="3">
        <v>0</v>
      </c>
      <c r="E135" s="3">
        <f t="shared" si="15"/>
        <v>0</v>
      </c>
    </row>
    <row r="136" spans="1:5" s="1" customFormat="1" ht="24" hidden="1" x14ac:dyDescent="0.2">
      <c r="A136" s="2" t="s">
        <v>244</v>
      </c>
      <c r="B136" s="14" t="s">
        <v>245</v>
      </c>
      <c r="C136" s="3">
        <v>0</v>
      </c>
      <c r="D136" s="3">
        <v>0</v>
      </c>
      <c r="E136" s="3">
        <f t="shared" si="15"/>
        <v>0</v>
      </c>
    </row>
    <row r="137" spans="1:5" s="1" customFormat="1" hidden="1" x14ac:dyDescent="0.2">
      <c r="A137" s="2" t="s">
        <v>246</v>
      </c>
      <c r="B137" s="14" t="s">
        <v>247</v>
      </c>
      <c r="C137" s="3">
        <v>0</v>
      </c>
      <c r="D137" s="3">
        <v>0</v>
      </c>
      <c r="E137" s="3">
        <f t="shared" si="15"/>
        <v>0</v>
      </c>
    </row>
    <row r="138" spans="1:5" s="1" customFormat="1" hidden="1" x14ac:dyDescent="0.2">
      <c r="A138" s="2" t="s">
        <v>248</v>
      </c>
      <c r="B138" s="14" t="s">
        <v>249</v>
      </c>
      <c r="C138" s="3">
        <v>0</v>
      </c>
      <c r="D138" s="3">
        <v>0</v>
      </c>
      <c r="E138" s="3">
        <f t="shared" si="15"/>
        <v>0</v>
      </c>
    </row>
    <row r="139" spans="1:5" s="1" customFormat="1" hidden="1" x14ac:dyDescent="0.2">
      <c r="A139" s="2" t="s">
        <v>250</v>
      </c>
      <c r="B139" s="14" t="s">
        <v>251</v>
      </c>
      <c r="C139" s="3">
        <v>0</v>
      </c>
      <c r="D139" s="3">
        <v>0</v>
      </c>
      <c r="E139" s="3">
        <f t="shared" si="15"/>
        <v>0</v>
      </c>
    </row>
    <row r="140" spans="1:5" s="1" customFormat="1" hidden="1" x14ac:dyDescent="0.2">
      <c r="A140" s="2" t="s">
        <v>252</v>
      </c>
      <c r="B140" s="14" t="s">
        <v>253</v>
      </c>
      <c r="C140" s="3">
        <v>0</v>
      </c>
      <c r="D140" s="3">
        <v>0</v>
      </c>
      <c r="E140" s="3">
        <f t="shared" si="15"/>
        <v>0</v>
      </c>
    </row>
    <row r="141" spans="1:5" s="1" customFormat="1" hidden="1" x14ac:dyDescent="0.2">
      <c r="A141" s="2" t="s">
        <v>254</v>
      </c>
      <c r="B141" s="14" t="s">
        <v>255</v>
      </c>
      <c r="C141" s="3">
        <v>0</v>
      </c>
      <c r="D141" s="3">
        <v>0</v>
      </c>
      <c r="E141" s="3">
        <f t="shared" si="15"/>
        <v>0</v>
      </c>
    </row>
    <row r="142" spans="1:5" s="1" customFormat="1" hidden="1" x14ac:dyDescent="0.2">
      <c r="A142" s="2" t="s">
        <v>256</v>
      </c>
      <c r="B142" s="14" t="s">
        <v>257</v>
      </c>
      <c r="C142" s="3">
        <v>0</v>
      </c>
      <c r="D142" s="3">
        <v>0</v>
      </c>
      <c r="E142" s="3">
        <f t="shared" si="15"/>
        <v>0</v>
      </c>
    </row>
    <row r="143" spans="1:5" s="1" customFormat="1" ht="36" hidden="1" x14ac:dyDescent="0.2">
      <c r="A143" s="2" t="s">
        <v>258</v>
      </c>
      <c r="B143" s="14" t="s">
        <v>259</v>
      </c>
      <c r="C143" s="3">
        <v>0</v>
      </c>
      <c r="D143" s="3">
        <v>0</v>
      </c>
      <c r="E143" s="3">
        <f t="shared" si="15"/>
        <v>0</v>
      </c>
    </row>
    <row r="144" spans="1:5" s="6" customFormat="1" ht="25.5" hidden="1" x14ac:dyDescent="0.2">
      <c r="A144" s="7" t="s">
        <v>260</v>
      </c>
      <c r="B144" s="29" t="s">
        <v>261</v>
      </c>
      <c r="C144" s="8">
        <f>SUM(C145:C147)</f>
        <v>0</v>
      </c>
      <c r="D144" s="8">
        <f t="shared" ref="D144" si="16">SUM(D145:D147)</f>
        <v>0</v>
      </c>
      <c r="E144" s="3">
        <f t="shared" si="15"/>
        <v>0</v>
      </c>
    </row>
    <row r="145" spans="1:5" s="1" customFormat="1" hidden="1" x14ac:dyDescent="0.2">
      <c r="A145" s="2" t="s">
        <v>262</v>
      </c>
      <c r="B145" s="14" t="s">
        <v>263</v>
      </c>
      <c r="C145" s="3">
        <v>0</v>
      </c>
      <c r="D145" s="3">
        <v>0</v>
      </c>
      <c r="E145" s="3">
        <f t="shared" si="15"/>
        <v>0</v>
      </c>
    </row>
    <row r="146" spans="1:5" s="1" customFormat="1" hidden="1" x14ac:dyDescent="0.2">
      <c r="A146" s="2" t="s">
        <v>264</v>
      </c>
      <c r="B146" s="14" t="s">
        <v>265</v>
      </c>
      <c r="C146" s="3">
        <v>0</v>
      </c>
      <c r="D146" s="3">
        <v>0</v>
      </c>
      <c r="E146" s="3">
        <f t="shared" si="15"/>
        <v>0</v>
      </c>
    </row>
    <row r="147" spans="1:5" s="1" customFormat="1" hidden="1" x14ac:dyDescent="0.2">
      <c r="A147" s="2" t="s">
        <v>266</v>
      </c>
      <c r="B147" s="14" t="s">
        <v>267</v>
      </c>
      <c r="C147" s="3">
        <v>0</v>
      </c>
      <c r="D147" s="3">
        <v>0</v>
      </c>
      <c r="E147" s="3">
        <f t="shared" si="15"/>
        <v>0</v>
      </c>
    </row>
    <row r="148" spans="1:5" s="1" customFormat="1" hidden="1" x14ac:dyDescent="0.2">
      <c r="A148" s="2" t="s">
        <v>268</v>
      </c>
      <c r="B148" s="14" t="s">
        <v>269</v>
      </c>
      <c r="C148" s="3">
        <v>0</v>
      </c>
      <c r="D148" s="3">
        <v>0</v>
      </c>
      <c r="E148" s="3">
        <f t="shared" si="15"/>
        <v>0</v>
      </c>
    </row>
    <row r="149" spans="1:5" s="6" customFormat="1" ht="18.75" customHeight="1" x14ac:dyDescent="0.2">
      <c r="A149" s="17">
        <v>144</v>
      </c>
      <c r="B149" s="30" t="s">
        <v>502</v>
      </c>
      <c r="C149" s="18">
        <f>SUM(C150:C153)</f>
        <v>900000</v>
      </c>
      <c r="D149" s="18">
        <f t="shared" ref="D149" si="17">SUM(D150:D153)</f>
        <v>900000</v>
      </c>
      <c r="E149" s="18">
        <f t="shared" si="15"/>
        <v>0</v>
      </c>
    </row>
    <row r="150" spans="1:5" s="1" customFormat="1" ht="23.25" customHeight="1" x14ac:dyDescent="0.2">
      <c r="A150" s="2">
        <v>145</v>
      </c>
      <c r="B150" s="14" t="s">
        <v>270</v>
      </c>
      <c r="C150" s="3">
        <v>0</v>
      </c>
      <c r="D150" s="3">
        <v>0</v>
      </c>
      <c r="E150" s="3">
        <f t="shared" si="15"/>
        <v>0</v>
      </c>
    </row>
    <row r="151" spans="1:5" s="1" customFormat="1" ht="24" x14ac:dyDescent="0.2">
      <c r="A151" s="2">
        <v>146</v>
      </c>
      <c r="B151" s="14" t="s">
        <v>271</v>
      </c>
      <c r="C151" s="10">
        <v>900000</v>
      </c>
      <c r="D151" s="10">
        <v>900000</v>
      </c>
      <c r="E151" s="3">
        <f t="shared" si="15"/>
        <v>0</v>
      </c>
    </row>
    <row r="152" spans="1:5" s="1" customFormat="1" hidden="1" x14ac:dyDescent="0.2">
      <c r="A152" s="2" t="s">
        <v>272</v>
      </c>
      <c r="B152" s="14" t="s">
        <v>273</v>
      </c>
      <c r="C152" s="3">
        <v>0</v>
      </c>
      <c r="D152" s="3">
        <v>0</v>
      </c>
      <c r="E152" s="3">
        <f t="shared" si="15"/>
        <v>0</v>
      </c>
    </row>
    <row r="153" spans="1:5" s="1" customFormat="1" hidden="1" x14ac:dyDescent="0.2">
      <c r="A153" s="2" t="s">
        <v>274</v>
      </c>
      <c r="B153" s="14" t="s">
        <v>275</v>
      </c>
      <c r="C153" s="3">
        <v>0</v>
      </c>
      <c r="D153" s="3">
        <v>0</v>
      </c>
      <c r="E153" s="3">
        <f t="shared" si="15"/>
        <v>0</v>
      </c>
    </row>
    <row r="154" spans="1:5" s="6" customFormat="1" ht="13.5" x14ac:dyDescent="0.2">
      <c r="A154" s="17">
        <v>149</v>
      </c>
      <c r="B154" s="30" t="s">
        <v>503</v>
      </c>
      <c r="C154" s="18">
        <v>454000</v>
      </c>
      <c r="D154" s="18">
        <f t="shared" ref="D154" si="18">SUM(D155:D171)</f>
        <v>454000</v>
      </c>
      <c r="E154" s="18">
        <f t="shared" si="15"/>
        <v>0</v>
      </c>
    </row>
    <row r="155" spans="1:5" s="1" customFormat="1" ht="13.5" hidden="1" x14ac:dyDescent="0.2">
      <c r="A155" s="2" t="s">
        <v>276</v>
      </c>
      <c r="B155" s="14" t="s">
        <v>277</v>
      </c>
      <c r="C155" s="3">
        <v>0</v>
      </c>
      <c r="D155" s="3">
        <v>0</v>
      </c>
      <c r="E155" s="18">
        <f t="shared" si="15"/>
        <v>0</v>
      </c>
    </row>
    <row r="156" spans="1:5" s="1" customFormat="1" ht="13.5" hidden="1" x14ac:dyDescent="0.2">
      <c r="A156" s="2" t="s">
        <v>278</v>
      </c>
      <c r="B156" s="14" t="s">
        <v>279</v>
      </c>
      <c r="C156" s="3">
        <v>0</v>
      </c>
      <c r="D156" s="3">
        <v>0</v>
      </c>
      <c r="E156" s="18">
        <f t="shared" si="15"/>
        <v>0</v>
      </c>
    </row>
    <row r="157" spans="1:5" s="1" customFormat="1" ht="15.75" hidden="1" customHeight="1" x14ac:dyDescent="0.2">
      <c r="A157" s="2" t="s">
        <v>280</v>
      </c>
      <c r="B157" s="14" t="s">
        <v>281</v>
      </c>
      <c r="C157" s="3">
        <v>0</v>
      </c>
      <c r="D157" s="3">
        <v>0</v>
      </c>
      <c r="E157" s="18">
        <f t="shared" si="15"/>
        <v>0</v>
      </c>
    </row>
    <row r="158" spans="1:5" s="1" customFormat="1" ht="13.5" hidden="1" x14ac:dyDescent="0.2">
      <c r="A158" s="2" t="s">
        <v>282</v>
      </c>
      <c r="B158" s="14" t="s">
        <v>283</v>
      </c>
      <c r="C158" s="3">
        <v>0</v>
      </c>
      <c r="D158" s="3">
        <v>0</v>
      </c>
      <c r="E158" s="18">
        <f t="shared" si="15"/>
        <v>0</v>
      </c>
    </row>
    <row r="159" spans="1:5" s="1" customFormat="1" ht="13.5" hidden="1" x14ac:dyDescent="0.2">
      <c r="A159" s="2" t="s">
        <v>284</v>
      </c>
      <c r="B159" s="14" t="s">
        <v>285</v>
      </c>
      <c r="C159" s="3">
        <v>0</v>
      </c>
      <c r="D159" s="3">
        <v>0</v>
      </c>
      <c r="E159" s="18">
        <f t="shared" si="15"/>
        <v>0</v>
      </c>
    </row>
    <row r="160" spans="1:5" s="1" customFormat="1" ht="13.5" hidden="1" x14ac:dyDescent="0.2">
      <c r="A160" s="2" t="s">
        <v>286</v>
      </c>
      <c r="B160" s="14" t="s">
        <v>287</v>
      </c>
      <c r="C160" s="3">
        <v>0</v>
      </c>
      <c r="D160" s="3">
        <v>0</v>
      </c>
      <c r="E160" s="18">
        <f t="shared" si="15"/>
        <v>0</v>
      </c>
    </row>
    <row r="161" spans="1:5" s="1" customFormat="1" ht="13.5" hidden="1" x14ac:dyDescent="0.2">
      <c r="A161" s="2" t="s">
        <v>288</v>
      </c>
      <c r="B161" s="14" t="s">
        <v>289</v>
      </c>
      <c r="C161" s="3">
        <v>0</v>
      </c>
      <c r="D161" s="3">
        <v>0</v>
      </c>
      <c r="E161" s="18">
        <f t="shared" si="15"/>
        <v>0</v>
      </c>
    </row>
    <row r="162" spans="1:5" s="1" customFormat="1" ht="13.5" hidden="1" x14ac:dyDescent="0.2">
      <c r="A162" s="2" t="s">
        <v>290</v>
      </c>
      <c r="B162" s="14" t="s">
        <v>291</v>
      </c>
      <c r="C162" s="3">
        <v>0</v>
      </c>
      <c r="D162" s="3">
        <v>0</v>
      </c>
      <c r="E162" s="18">
        <f t="shared" si="15"/>
        <v>0</v>
      </c>
    </row>
    <row r="163" spans="1:5" s="1" customFormat="1" ht="13.5" hidden="1" x14ac:dyDescent="0.2">
      <c r="A163" s="2" t="s">
        <v>292</v>
      </c>
      <c r="B163" s="14" t="s">
        <v>293</v>
      </c>
      <c r="C163" s="3">
        <v>100000</v>
      </c>
      <c r="D163" s="3">
        <v>454000</v>
      </c>
      <c r="E163" s="18">
        <f t="shared" si="15"/>
        <v>354000</v>
      </c>
    </row>
    <row r="164" spans="1:5" s="1" customFormat="1" ht="13.5" hidden="1" x14ac:dyDescent="0.2">
      <c r="A164" s="2" t="s">
        <v>294</v>
      </c>
      <c r="B164" s="14" t="s">
        <v>295</v>
      </c>
      <c r="C164" s="3">
        <v>0</v>
      </c>
      <c r="D164" s="3">
        <v>0</v>
      </c>
      <c r="E164" s="18">
        <f t="shared" si="15"/>
        <v>0</v>
      </c>
    </row>
    <row r="165" spans="1:5" s="1" customFormat="1" ht="13.5" hidden="1" x14ac:dyDescent="0.2">
      <c r="A165" s="2" t="s">
        <v>296</v>
      </c>
      <c r="B165" s="14" t="s">
        <v>297</v>
      </c>
      <c r="C165" s="3">
        <v>0</v>
      </c>
      <c r="D165" s="3">
        <v>0</v>
      </c>
      <c r="E165" s="18">
        <f t="shared" si="15"/>
        <v>0</v>
      </c>
    </row>
    <row r="166" spans="1:5" s="1" customFormat="1" ht="13.5" hidden="1" x14ac:dyDescent="0.2">
      <c r="A166" s="2" t="s">
        <v>298</v>
      </c>
      <c r="B166" s="14" t="s">
        <v>299</v>
      </c>
      <c r="C166" s="3">
        <v>0</v>
      </c>
      <c r="D166" s="3">
        <v>0</v>
      </c>
      <c r="E166" s="18">
        <f t="shared" si="15"/>
        <v>0</v>
      </c>
    </row>
    <row r="167" spans="1:5" s="1" customFormat="1" ht="13.5" hidden="1" x14ac:dyDescent="0.2">
      <c r="A167" s="2" t="s">
        <v>300</v>
      </c>
      <c r="B167" s="14" t="s">
        <v>301</v>
      </c>
      <c r="C167" s="3">
        <v>0</v>
      </c>
      <c r="D167" s="3">
        <v>0</v>
      </c>
      <c r="E167" s="18">
        <f t="shared" si="15"/>
        <v>0</v>
      </c>
    </row>
    <row r="168" spans="1:5" s="1" customFormat="1" ht="13.5" hidden="1" x14ac:dyDescent="0.2">
      <c r="A168" s="2" t="s">
        <v>302</v>
      </c>
      <c r="B168" s="14" t="s">
        <v>303</v>
      </c>
      <c r="C168" s="3">
        <v>0</v>
      </c>
      <c r="D168" s="3">
        <v>0</v>
      </c>
      <c r="E168" s="18">
        <f t="shared" si="15"/>
        <v>0</v>
      </c>
    </row>
    <row r="169" spans="1:5" s="1" customFormat="1" ht="13.5" hidden="1" x14ac:dyDescent="0.2">
      <c r="A169" s="2" t="s">
        <v>304</v>
      </c>
      <c r="B169" s="14" t="s">
        <v>305</v>
      </c>
      <c r="C169" s="3">
        <v>0</v>
      </c>
      <c r="D169" s="3">
        <v>0</v>
      </c>
      <c r="E169" s="18">
        <f t="shared" si="15"/>
        <v>0</v>
      </c>
    </row>
    <row r="170" spans="1:5" s="1" customFormat="1" ht="36" hidden="1" x14ac:dyDescent="0.2">
      <c r="A170" s="2" t="s">
        <v>306</v>
      </c>
      <c r="B170" s="14" t="s">
        <v>307</v>
      </c>
      <c r="C170" s="3">
        <v>0</v>
      </c>
      <c r="D170" s="3">
        <v>0</v>
      </c>
      <c r="E170" s="18">
        <f t="shared" si="15"/>
        <v>0</v>
      </c>
    </row>
    <row r="171" spans="1:5" s="1" customFormat="1" ht="15.75" hidden="1" customHeight="1" x14ac:dyDescent="0.2">
      <c r="A171" s="2" t="s">
        <v>308</v>
      </c>
      <c r="B171" s="14" t="s">
        <v>309</v>
      </c>
      <c r="C171" s="3">
        <v>0</v>
      </c>
      <c r="D171" s="3">
        <v>0</v>
      </c>
      <c r="E171" s="18">
        <f t="shared" si="15"/>
        <v>0</v>
      </c>
    </row>
    <row r="172" spans="1:5" s="6" customFormat="1" ht="19.5" customHeight="1" x14ac:dyDescent="0.2">
      <c r="A172" s="15">
        <v>167</v>
      </c>
      <c r="B172" s="32" t="s">
        <v>504</v>
      </c>
      <c r="C172" s="16">
        <f>C121+C144+C148+C149+C154</f>
        <v>1954000</v>
      </c>
      <c r="D172" s="16">
        <f t="shared" ref="D172" si="19">D121+D144+D148+D149+D154</f>
        <v>1954000</v>
      </c>
      <c r="E172" s="18">
        <f t="shared" si="15"/>
        <v>0</v>
      </c>
    </row>
    <row r="173" spans="1:5" s="6" customFormat="1" ht="13.5" x14ac:dyDescent="0.2">
      <c r="A173" s="17">
        <v>168</v>
      </c>
      <c r="B173" s="30" t="s">
        <v>505</v>
      </c>
      <c r="C173" s="18">
        <f>SUM(C174:C188)</f>
        <v>370196</v>
      </c>
      <c r="D173" s="18">
        <v>370196</v>
      </c>
      <c r="E173" s="18">
        <f t="shared" si="15"/>
        <v>0</v>
      </c>
    </row>
    <row r="174" spans="1:5" s="1" customFormat="1" hidden="1" x14ac:dyDescent="0.2">
      <c r="A174" s="2" t="s">
        <v>310</v>
      </c>
      <c r="B174" s="14" t="s">
        <v>311</v>
      </c>
      <c r="C174" s="3">
        <v>0</v>
      </c>
      <c r="D174" s="3">
        <v>0</v>
      </c>
      <c r="E174" s="3">
        <f t="shared" si="15"/>
        <v>0</v>
      </c>
    </row>
    <row r="175" spans="1:5" s="1" customFormat="1" hidden="1" x14ac:dyDescent="0.2">
      <c r="A175" s="2" t="s">
        <v>312</v>
      </c>
      <c r="B175" s="14" t="s">
        <v>313</v>
      </c>
      <c r="C175" s="3">
        <v>0</v>
      </c>
      <c r="D175" s="3">
        <v>0</v>
      </c>
      <c r="E175" s="3">
        <f t="shared" si="15"/>
        <v>0</v>
      </c>
    </row>
    <row r="176" spans="1:5" s="1" customFormat="1" hidden="1" x14ac:dyDescent="0.2">
      <c r="A176" s="2" t="s">
        <v>314</v>
      </c>
      <c r="B176" s="14" t="s">
        <v>315</v>
      </c>
      <c r="C176" s="3">
        <v>0</v>
      </c>
      <c r="D176" s="3">
        <v>0</v>
      </c>
      <c r="E176" s="3">
        <f t="shared" si="15"/>
        <v>0</v>
      </c>
    </row>
    <row r="177" spans="1:5" s="1" customFormat="1" hidden="1" x14ac:dyDescent="0.2">
      <c r="A177" s="2" t="s">
        <v>316</v>
      </c>
      <c r="B177" s="14" t="s">
        <v>317</v>
      </c>
      <c r="C177" s="3">
        <v>0</v>
      </c>
      <c r="D177" s="3">
        <v>0</v>
      </c>
      <c r="E177" s="3">
        <f t="shared" si="15"/>
        <v>0</v>
      </c>
    </row>
    <row r="178" spans="1:5" s="1" customFormat="1" hidden="1" x14ac:dyDescent="0.2">
      <c r="A178" s="2" t="s">
        <v>318</v>
      </c>
      <c r="B178" s="14" t="s">
        <v>319</v>
      </c>
      <c r="C178" s="3">
        <v>0</v>
      </c>
      <c r="D178" s="3">
        <v>0</v>
      </c>
      <c r="E178" s="3">
        <f t="shared" si="15"/>
        <v>0</v>
      </c>
    </row>
    <row r="179" spans="1:5" s="1" customFormat="1" ht="36" hidden="1" x14ac:dyDescent="0.2">
      <c r="A179" s="2" t="s">
        <v>320</v>
      </c>
      <c r="B179" s="14" t="s">
        <v>321</v>
      </c>
      <c r="C179" s="3">
        <v>0</v>
      </c>
      <c r="D179" s="3">
        <v>0</v>
      </c>
      <c r="E179" s="3">
        <f t="shared" si="15"/>
        <v>0</v>
      </c>
    </row>
    <row r="180" spans="1:5" s="1" customFormat="1" hidden="1" x14ac:dyDescent="0.2">
      <c r="A180" s="2" t="s">
        <v>322</v>
      </c>
      <c r="B180" s="14" t="s">
        <v>323</v>
      </c>
      <c r="C180" s="3">
        <v>0</v>
      </c>
      <c r="D180" s="3">
        <v>0</v>
      </c>
      <c r="E180" s="3">
        <f t="shared" si="15"/>
        <v>0</v>
      </c>
    </row>
    <row r="181" spans="1:5" s="1" customFormat="1" hidden="1" x14ac:dyDescent="0.2">
      <c r="A181" s="2" t="s">
        <v>324</v>
      </c>
      <c r="B181" s="14" t="s">
        <v>325</v>
      </c>
      <c r="C181" s="3">
        <v>0</v>
      </c>
      <c r="D181" s="3">
        <v>0</v>
      </c>
      <c r="E181" s="3">
        <f t="shared" si="15"/>
        <v>0</v>
      </c>
    </row>
    <row r="182" spans="1:5" s="1" customFormat="1" hidden="1" x14ac:dyDescent="0.2">
      <c r="A182" s="2" t="s">
        <v>326</v>
      </c>
      <c r="B182" s="14" t="s">
        <v>327</v>
      </c>
      <c r="C182" s="3">
        <v>0</v>
      </c>
      <c r="D182" s="3">
        <v>0</v>
      </c>
      <c r="E182" s="3">
        <f t="shared" si="15"/>
        <v>0</v>
      </c>
    </row>
    <row r="183" spans="1:5" s="1" customFormat="1" hidden="1" x14ac:dyDescent="0.2">
      <c r="A183" s="2" t="s">
        <v>328</v>
      </c>
      <c r="B183" s="14" t="s">
        <v>329</v>
      </c>
      <c r="C183" s="3">
        <v>0</v>
      </c>
      <c r="D183" s="3">
        <v>0</v>
      </c>
      <c r="E183" s="3">
        <f t="shared" si="15"/>
        <v>0</v>
      </c>
    </row>
    <row r="184" spans="1:5" s="1" customFormat="1" ht="36" hidden="1" x14ac:dyDescent="0.2">
      <c r="A184" s="2" t="s">
        <v>330</v>
      </c>
      <c r="B184" s="14" t="s">
        <v>331</v>
      </c>
      <c r="C184" s="3">
        <v>0</v>
      </c>
      <c r="D184" s="3">
        <v>0</v>
      </c>
      <c r="E184" s="3">
        <f t="shared" si="15"/>
        <v>0</v>
      </c>
    </row>
    <row r="185" spans="1:5" s="1" customFormat="1" hidden="1" x14ac:dyDescent="0.2">
      <c r="A185" s="2" t="s">
        <v>332</v>
      </c>
      <c r="B185" s="14" t="s">
        <v>333</v>
      </c>
      <c r="C185" s="3">
        <v>0</v>
      </c>
      <c r="D185" s="3">
        <v>0</v>
      </c>
      <c r="E185" s="3">
        <f t="shared" si="15"/>
        <v>0</v>
      </c>
    </row>
    <row r="186" spans="1:5" s="1" customFormat="1" hidden="1" x14ac:dyDescent="0.2">
      <c r="A186" s="2" t="s">
        <v>334</v>
      </c>
      <c r="B186" s="14" t="s">
        <v>335</v>
      </c>
      <c r="C186" s="3">
        <v>0</v>
      </c>
      <c r="D186" s="3">
        <v>0</v>
      </c>
      <c r="E186" s="3">
        <f t="shared" ref="E186:E188" si="20">D186-C186</f>
        <v>0</v>
      </c>
    </row>
    <row r="187" spans="1:5" s="1" customFormat="1" hidden="1" x14ac:dyDescent="0.2">
      <c r="A187" s="2" t="s">
        <v>336</v>
      </c>
      <c r="B187" s="14" t="s">
        <v>337</v>
      </c>
      <c r="C187" s="3">
        <v>0</v>
      </c>
      <c r="D187" s="3">
        <v>0</v>
      </c>
      <c r="E187" s="3">
        <f t="shared" si="20"/>
        <v>0</v>
      </c>
    </row>
    <row r="188" spans="1:5" s="1" customFormat="1" x14ac:dyDescent="0.2">
      <c r="A188" s="2" t="s">
        <v>338</v>
      </c>
      <c r="B188" s="14" t="s">
        <v>506</v>
      </c>
      <c r="C188" s="3">
        <v>370196</v>
      </c>
      <c r="D188" s="3">
        <v>370196</v>
      </c>
      <c r="E188" s="3">
        <f t="shared" si="20"/>
        <v>0</v>
      </c>
    </row>
    <row r="189" spans="1:5" s="6" customFormat="1" ht="20.25" customHeight="1" x14ac:dyDescent="0.2">
      <c r="A189" s="4">
        <v>186</v>
      </c>
      <c r="B189" s="28" t="s">
        <v>507</v>
      </c>
      <c r="C189" s="5">
        <f>C98+C99+C109+C114+C172+C173</f>
        <v>4224196</v>
      </c>
      <c r="D189" s="5">
        <f>D98+D99+D109+D114+D172+D173</f>
        <v>4224196</v>
      </c>
      <c r="E189" s="5">
        <f>E98+E99+E109+E114+E172+E173</f>
        <v>0</v>
      </c>
    </row>
    <row r="190" spans="1:5" s="1" customFormat="1" x14ac:dyDescent="0.2">
      <c r="A190" s="2">
        <v>187</v>
      </c>
      <c r="B190" s="14" t="s">
        <v>339</v>
      </c>
      <c r="C190" s="10">
        <v>0</v>
      </c>
      <c r="D190" s="10">
        <v>0</v>
      </c>
      <c r="E190" s="10">
        <f>D190-C190</f>
        <v>0</v>
      </c>
    </row>
    <row r="191" spans="1:5" s="6" customFormat="1" x14ac:dyDescent="0.2">
      <c r="A191" s="7">
        <v>188</v>
      </c>
      <c r="B191" s="29" t="s">
        <v>508</v>
      </c>
      <c r="C191" s="9">
        <v>150000</v>
      </c>
      <c r="D191" s="9">
        <v>150000</v>
      </c>
      <c r="E191" s="10">
        <f t="shared" ref="E191:E216" si="21">D191-C191</f>
        <v>0</v>
      </c>
    </row>
    <row r="192" spans="1:5" s="1" customFormat="1" hidden="1" x14ac:dyDescent="0.2">
      <c r="A192" s="2">
        <v>189</v>
      </c>
      <c r="B192" s="14" t="s">
        <v>340</v>
      </c>
      <c r="C192" s="10">
        <v>0</v>
      </c>
      <c r="D192" s="10">
        <v>0</v>
      </c>
      <c r="E192" s="10">
        <f t="shared" si="21"/>
        <v>0</v>
      </c>
    </row>
    <row r="193" spans="1:5" s="1" customFormat="1" ht="0.75" hidden="1" customHeight="1" x14ac:dyDescent="0.2">
      <c r="A193" s="2" t="s">
        <v>341</v>
      </c>
      <c r="B193" s="14" t="s">
        <v>342</v>
      </c>
      <c r="C193" s="10">
        <v>0</v>
      </c>
      <c r="D193" s="10">
        <v>0</v>
      </c>
      <c r="E193" s="10">
        <f t="shared" si="21"/>
        <v>0</v>
      </c>
    </row>
    <row r="194" spans="1:5" s="6" customFormat="1" ht="25.5" hidden="1" x14ac:dyDescent="0.2">
      <c r="A194" s="7" t="s">
        <v>343</v>
      </c>
      <c r="B194" s="29" t="s">
        <v>344</v>
      </c>
      <c r="C194" s="9">
        <f>SUM(C195)</f>
        <v>0</v>
      </c>
      <c r="D194" s="9">
        <f t="shared" ref="D194" si="22">SUM(D195)</f>
        <v>0</v>
      </c>
      <c r="E194" s="10">
        <f t="shared" si="21"/>
        <v>0</v>
      </c>
    </row>
    <row r="195" spans="1:5" s="1" customFormat="1" hidden="1" x14ac:dyDescent="0.2">
      <c r="A195" s="2" t="s">
        <v>345</v>
      </c>
      <c r="B195" s="14" t="s">
        <v>346</v>
      </c>
      <c r="C195" s="10">
        <v>0</v>
      </c>
      <c r="D195" s="10">
        <v>0</v>
      </c>
      <c r="E195" s="10">
        <f t="shared" si="21"/>
        <v>0</v>
      </c>
    </row>
    <row r="196" spans="1:5" s="6" customFormat="1" ht="13.5" x14ac:dyDescent="0.2">
      <c r="A196" s="17">
        <v>193</v>
      </c>
      <c r="B196" s="30" t="s">
        <v>509</v>
      </c>
      <c r="C196" s="16">
        <f>SUM(C197:C202)</f>
        <v>500000</v>
      </c>
      <c r="D196" s="16">
        <f t="shared" ref="D196" si="23">SUM(D197:D202)</f>
        <v>500000</v>
      </c>
      <c r="E196" s="10">
        <f t="shared" si="21"/>
        <v>0</v>
      </c>
    </row>
    <row r="197" spans="1:5" s="1" customFormat="1" hidden="1" x14ac:dyDescent="0.2">
      <c r="A197" s="40" t="s">
        <v>347</v>
      </c>
      <c r="B197" s="41" t="s">
        <v>348</v>
      </c>
      <c r="C197" s="42">
        <v>0</v>
      </c>
      <c r="D197" s="42">
        <v>0</v>
      </c>
      <c r="E197" s="42">
        <f t="shared" si="21"/>
        <v>0</v>
      </c>
    </row>
    <row r="198" spans="1:5" s="1" customFormat="1" ht="24" customHeight="1" x14ac:dyDescent="0.2">
      <c r="A198" s="2">
        <v>195</v>
      </c>
      <c r="B198" s="14" t="s">
        <v>349</v>
      </c>
      <c r="C198" s="10">
        <v>500000</v>
      </c>
      <c r="D198" s="10">
        <v>500000</v>
      </c>
      <c r="E198" s="10">
        <f t="shared" si="21"/>
        <v>0</v>
      </c>
    </row>
    <row r="199" spans="1:5" s="1" customFormat="1" ht="24" hidden="1" x14ac:dyDescent="0.2">
      <c r="A199" s="2">
        <v>196</v>
      </c>
      <c r="B199" s="14" t="s">
        <v>350</v>
      </c>
      <c r="C199" s="3">
        <v>0</v>
      </c>
      <c r="D199" s="3">
        <v>0</v>
      </c>
      <c r="E199" s="10">
        <f t="shared" si="21"/>
        <v>0</v>
      </c>
    </row>
    <row r="200" spans="1:5" s="1" customFormat="1" hidden="1" x14ac:dyDescent="0.2">
      <c r="A200" s="2">
        <v>197</v>
      </c>
      <c r="B200" s="14" t="s">
        <v>351</v>
      </c>
      <c r="C200" s="3">
        <v>0</v>
      </c>
      <c r="D200" s="3">
        <v>0</v>
      </c>
      <c r="E200" s="10">
        <f t="shared" si="21"/>
        <v>0</v>
      </c>
    </row>
    <row r="201" spans="1:5" s="1" customFormat="1" ht="24" hidden="1" x14ac:dyDescent="0.2">
      <c r="A201" s="2">
        <v>198</v>
      </c>
      <c r="B201" s="14" t="s">
        <v>352</v>
      </c>
      <c r="C201" s="3">
        <v>0</v>
      </c>
      <c r="D201" s="3">
        <v>0</v>
      </c>
      <c r="E201" s="10">
        <f t="shared" si="21"/>
        <v>0</v>
      </c>
    </row>
    <row r="202" spans="1:5" s="1" customFormat="1" hidden="1" x14ac:dyDescent="0.2">
      <c r="A202" s="2">
        <v>199</v>
      </c>
      <c r="B202" s="14" t="s">
        <v>353</v>
      </c>
      <c r="C202" s="3">
        <v>0</v>
      </c>
      <c r="D202" s="3">
        <v>0</v>
      </c>
      <c r="E202" s="10">
        <f t="shared" si="21"/>
        <v>0</v>
      </c>
    </row>
    <row r="203" spans="1:5" s="11" customFormat="1" hidden="1" x14ac:dyDescent="0.2">
      <c r="A203" s="2">
        <v>200</v>
      </c>
      <c r="B203" s="14" t="s">
        <v>354</v>
      </c>
      <c r="C203" s="3">
        <v>0</v>
      </c>
      <c r="D203" s="3">
        <v>0</v>
      </c>
      <c r="E203" s="10">
        <f t="shared" si="21"/>
        <v>0</v>
      </c>
    </row>
    <row r="204" spans="1:5" s="1" customFormat="1" hidden="1" x14ac:dyDescent="0.2">
      <c r="A204" s="2">
        <v>201</v>
      </c>
      <c r="B204" s="14" t="s">
        <v>355</v>
      </c>
      <c r="C204" s="3">
        <v>0</v>
      </c>
      <c r="D204" s="3">
        <v>0</v>
      </c>
      <c r="E204" s="10">
        <f t="shared" si="21"/>
        <v>0</v>
      </c>
    </row>
    <row r="205" spans="1:5" s="1" customFormat="1" hidden="1" x14ac:dyDescent="0.2">
      <c r="A205" s="2">
        <v>202</v>
      </c>
      <c r="B205" s="14" t="s">
        <v>356</v>
      </c>
      <c r="C205" s="3">
        <v>0</v>
      </c>
      <c r="D205" s="3">
        <v>0</v>
      </c>
      <c r="E205" s="10">
        <f t="shared" si="21"/>
        <v>0</v>
      </c>
    </row>
    <row r="206" spans="1:5" s="6" customFormat="1" ht="13.5" x14ac:dyDescent="0.2">
      <c r="A206" s="17">
        <v>209</v>
      </c>
      <c r="B206" s="30" t="s">
        <v>510</v>
      </c>
      <c r="C206" s="18">
        <v>35000</v>
      </c>
      <c r="D206" s="18">
        <v>35000</v>
      </c>
      <c r="E206" s="10">
        <f t="shared" si="21"/>
        <v>0</v>
      </c>
    </row>
    <row r="207" spans="1:5" s="1" customFormat="1" ht="0.75" customHeight="1" x14ac:dyDescent="0.2">
      <c r="A207" s="2" t="s">
        <v>357</v>
      </c>
      <c r="B207" s="14" t="s">
        <v>358</v>
      </c>
      <c r="C207" s="3">
        <v>0</v>
      </c>
      <c r="D207" s="3">
        <v>0</v>
      </c>
      <c r="E207" s="10">
        <f t="shared" si="21"/>
        <v>0</v>
      </c>
    </row>
    <row r="208" spans="1:5" s="1" customFormat="1" hidden="1" x14ac:dyDescent="0.2">
      <c r="A208" s="2" t="s">
        <v>359</v>
      </c>
      <c r="B208" s="14" t="s">
        <v>360</v>
      </c>
      <c r="C208" s="3">
        <v>0</v>
      </c>
      <c r="D208" s="3">
        <v>0</v>
      </c>
      <c r="E208" s="10">
        <f t="shared" si="21"/>
        <v>0</v>
      </c>
    </row>
    <row r="209" spans="1:5" s="1" customFormat="1" hidden="1" x14ac:dyDescent="0.2">
      <c r="A209" s="2" t="s">
        <v>361</v>
      </c>
      <c r="B209" s="14" t="s">
        <v>362</v>
      </c>
      <c r="C209" s="3">
        <v>0</v>
      </c>
      <c r="D209" s="3">
        <v>0</v>
      </c>
      <c r="E209" s="10">
        <f t="shared" si="21"/>
        <v>0</v>
      </c>
    </row>
    <row r="210" spans="1:5" s="6" customFormat="1" ht="25.5" hidden="1" x14ac:dyDescent="0.2">
      <c r="A210" s="7" t="s">
        <v>363</v>
      </c>
      <c r="B210" s="29" t="s">
        <v>364</v>
      </c>
      <c r="C210" s="8">
        <f>SUM(C211:C214)</f>
        <v>0</v>
      </c>
      <c r="D210" s="8">
        <f t="shared" ref="D210" si="24">SUM(D211:D214)</f>
        <v>0</v>
      </c>
      <c r="E210" s="10">
        <f t="shared" si="21"/>
        <v>0</v>
      </c>
    </row>
    <row r="211" spans="1:5" s="1" customFormat="1" ht="24" hidden="1" x14ac:dyDescent="0.2">
      <c r="A211" s="2" t="s">
        <v>365</v>
      </c>
      <c r="B211" s="14" t="s">
        <v>366</v>
      </c>
      <c r="C211" s="3">
        <v>0</v>
      </c>
      <c r="D211" s="3">
        <v>0</v>
      </c>
      <c r="E211" s="10">
        <f t="shared" si="21"/>
        <v>0</v>
      </c>
    </row>
    <row r="212" spans="1:5" s="1" customFormat="1" ht="24" hidden="1" x14ac:dyDescent="0.2">
      <c r="A212" s="2" t="s">
        <v>367</v>
      </c>
      <c r="B212" s="14" t="s">
        <v>368</v>
      </c>
      <c r="C212" s="3">
        <v>0</v>
      </c>
      <c r="D212" s="3">
        <v>0</v>
      </c>
      <c r="E212" s="10">
        <f t="shared" si="21"/>
        <v>0</v>
      </c>
    </row>
    <row r="213" spans="1:5" s="1" customFormat="1" ht="24" hidden="1" x14ac:dyDescent="0.2">
      <c r="A213" s="2" t="s">
        <v>369</v>
      </c>
      <c r="B213" s="14" t="s">
        <v>370</v>
      </c>
      <c r="C213" s="3">
        <v>0</v>
      </c>
      <c r="D213" s="3">
        <v>0</v>
      </c>
      <c r="E213" s="10">
        <f t="shared" si="21"/>
        <v>0</v>
      </c>
    </row>
    <row r="214" spans="1:5" s="1" customFormat="1" hidden="1" x14ac:dyDescent="0.2">
      <c r="A214" s="2" t="s">
        <v>371</v>
      </c>
      <c r="B214" s="14" t="s">
        <v>372</v>
      </c>
      <c r="C214" s="3">
        <v>0</v>
      </c>
      <c r="D214" s="3">
        <v>0</v>
      </c>
      <c r="E214" s="10">
        <f t="shared" si="21"/>
        <v>0</v>
      </c>
    </row>
    <row r="215" spans="1:5" s="1" customFormat="1" hidden="1" x14ac:dyDescent="0.2">
      <c r="A215" s="2" t="s">
        <v>373</v>
      </c>
      <c r="B215" s="14" t="s">
        <v>374</v>
      </c>
      <c r="C215" s="3">
        <v>0</v>
      </c>
      <c r="D215" s="3">
        <v>0</v>
      </c>
      <c r="E215" s="10">
        <f t="shared" si="21"/>
        <v>0</v>
      </c>
    </row>
    <row r="216" spans="1:5" s="6" customFormat="1" ht="12" customHeight="1" x14ac:dyDescent="0.2">
      <c r="A216" s="7">
        <v>219</v>
      </c>
      <c r="B216" s="29" t="s">
        <v>511</v>
      </c>
      <c r="C216" s="8">
        <v>300000</v>
      </c>
      <c r="D216" s="8">
        <v>300000</v>
      </c>
      <c r="E216" s="10">
        <f t="shared" si="21"/>
        <v>0</v>
      </c>
    </row>
    <row r="217" spans="1:5" s="1" customFormat="1" ht="0.75" customHeight="1" x14ac:dyDescent="0.2">
      <c r="A217" s="2" t="s">
        <v>375</v>
      </c>
      <c r="B217" s="14" t="s">
        <v>376</v>
      </c>
      <c r="C217" s="3">
        <v>0</v>
      </c>
      <c r="D217" s="3">
        <v>0</v>
      </c>
      <c r="E217" s="3">
        <v>0</v>
      </c>
    </row>
    <row r="218" spans="1:5" s="1" customFormat="1" x14ac:dyDescent="0.2">
      <c r="A218" s="2">
        <v>221</v>
      </c>
      <c r="B218" s="14" t="s">
        <v>377</v>
      </c>
      <c r="C218" s="3">
        <v>0</v>
      </c>
      <c r="D218" s="3">
        <v>0</v>
      </c>
      <c r="E218" s="3">
        <v>0</v>
      </c>
    </row>
    <row r="219" spans="1:5" s="6" customFormat="1" ht="28.5" customHeight="1" x14ac:dyDescent="0.2">
      <c r="A219" s="4">
        <v>222</v>
      </c>
      <c r="B219" s="28" t="s">
        <v>512</v>
      </c>
      <c r="C219" s="5">
        <f>C190+C191+C194+C196+C203+C204+C205+C206+C210+C216+C215</f>
        <v>985000</v>
      </c>
      <c r="D219" s="5">
        <f>D190+D191+D194+D196+D203+D204+D205+D206+D210+D216+D215</f>
        <v>985000</v>
      </c>
      <c r="E219" s="5">
        <f>E190+E191+E194+E196+E203+E204+E205+E206+E210+E216+E215</f>
        <v>0</v>
      </c>
    </row>
    <row r="220" spans="1:5" s="6" customFormat="1" ht="0.75" customHeight="1" x14ac:dyDescent="0.2">
      <c r="A220" s="22" t="s">
        <v>378</v>
      </c>
      <c r="B220" s="33" t="s">
        <v>379</v>
      </c>
      <c r="C220" s="23">
        <f>SUM(C221)</f>
        <v>0</v>
      </c>
      <c r="D220" s="23">
        <f t="shared" ref="D220:E220" si="25">SUM(D221)</f>
        <v>0</v>
      </c>
      <c r="E220" s="23">
        <f t="shared" si="25"/>
        <v>0</v>
      </c>
    </row>
    <row r="221" spans="1:5" s="1" customFormat="1" ht="24" hidden="1" x14ac:dyDescent="0.2">
      <c r="A221" s="24" t="s">
        <v>380</v>
      </c>
      <c r="B221" s="26" t="s">
        <v>381</v>
      </c>
      <c r="C221" s="25">
        <v>0</v>
      </c>
      <c r="D221" s="25">
        <v>0</v>
      </c>
      <c r="E221" s="25">
        <f>D221-C221</f>
        <v>0</v>
      </c>
    </row>
    <row r="222" spans="1:5" s="6" customFormat="1" ht="25.5" hidden="1" x14ac:dyDescent="0.2">
      <c r="A222" s="22" t="s">
        <v>382</v>
      </c>
      <c r="B222" s="33" t="s">
        <v>383</v>
      </c>
      <c r="C222" s="23">
        <f>SUM(C223)</f>
        <v>0</v>
      </c>
      <c r="D222" s="23">
        <f t="shared" ref="D222:E222" si="26">SUM(D223)</f>
        <v>0</v>
      </c>
      <c r="E222" s="23">
        <f t="shared" si="26"/>
        <v>0</v>
      </c>
    </row>
    <row r="223" spans="1:5" s="1" customFormat="1" hidden="1" x14ac:dyDescent="0.2">
      <c r="A223" s="24" t="s">
        <v>384</v>
      </c>
      <c r="B223" s="26" t="s">
        <v>385</v>
      </c>
      <c r="C223" s="25">
        <v>0</v>
      </c>
      <c r="D223" s="25">
        <v>0</v>
      </c>
      <c r="E223" s="25">
        <v>0</v>
      </c>
    </row>
    <row r="224" spans="1:5" s="1" customFormat="1" hidden="1" x14ac:dyDescent="0.2">
      <c r="A224" s="24" t="s">
        <v>386</v>
      </c>
      <c r="B224" s="26" t="s">
        <v>387</v>
      </c>
      <c r="C224" s="25">
        <v>0</v>
      </c>
      <c r="D224" s="25">
        <v>0</v>
      </c>
      <c r="E224" s="25">
        <v>0</v>
      </c>
    </row>
    <row r="225" spans="1:5" s="6" customFormat="1" ht="25.5" hidden="1" x14ac:dyDescent="0.2">
      <c r="A225" s="22" t="s">
        <v>388</v>
      </c>
      <c r="B225" s="33" t="s">
        <v>389</v>
      </c>
      <c r="C225" s="23">
        <f>SUM(C226)</f>
        <v>0</v>
      </c>
      <c r="D225" s="23">
        <f t="shared" ref="D225:E225" si="27">SUM(D226)</f>
        <v>0</v>
      </c>
      <c r="E225" s="23">
        <f t="shared" si="27"/>
        <v>0</v>
      </c>
    </row>
    <row r="226" spans="1:5" s="1" customFormat="1" hidden="1" x14ac:dyDescent="0.2">
      <c r="A226" s="24" t="s">
        <v>390</v>
      </c>
      <c r="B226" s="26" t="s">
        <v>391</v>
      </c>
      <c r="C226" s="25">
        <v>0</v>
      </c>
      <c r="D226" s="25">
        <v>0</v>
      </c>
      <c r="E226" s="25">
        <v>0</v>
      </c>
    </row>
    <row r="227" spans="1:5" s="1" customFormat="1" hidden="1" x14ac:dyDescent="0.2">
      <c r="A227" s="24" t="s">
        <v>392</v>
      </c>
      <c r="B227" s="26" t="s">
        <v>393</v>
      </c>
      <c r="C227" s="25">
        <v>0</v>
      </c>
      <c r="D227" s="25">
        <v>0</v>
      </c>
      <c r="E227" s="25">
        <v>0</v>
      </c>
    </row>
    <row r="228" spans="1:5" s="12" customFormat="1" ht="27" x14ac:dyDescent="0.2">
      <c r="A228" s="4" t="s">
        <v>394</v>
      </c>
      <c r="B228" s="28" t="s">
        <v>395</v>
      </c>
      <c r="C228" s="5">
        <f>C220+C222+C224+C225+C227</f>
        <v>0</v>
      </c>
      <c r="D228" s="5">
        <f t="shared" ref="D228:E228" si="28">D220+D222+D224+D225+D227</f>
        <v>0</v>
      </c>
      <c r="E228" s="5">
        <f t="shared" si="28"/>
        <v>0</v>
      </c>
    </row>
    <row r="229" spans="1:5" s="1" customFormat="1" ht="15" hidden="1" customHeight="1" x14ac:dyDescent="0.2">
      <c r="A229" s="24" t="s">
        <v>396</v>
      </c>
      <c r="B229" s="26" t="s">
        <v>397</v>
      </c>
      <c r="C229" s="25">
        <v>0</v>
      </c>
      <c r="D229" s="25">
        <v>0</v>
      </c>
      <c r="E229" s="25">
        <v>0</v>
      </c>
    </row>
    <row r="230" spans="1:5" s="1" customFormat="1" ht="24" hidden="1" x14ac:dyDescent="0.2">
      <c r="A230" s="24" t="s">
        <v>398</v>
      </c>
      <c r="B230" s="26" t="s">
        <v>399</v>
      </c>
      <c r="C230" s="25">
        <v>0</v>
      </c>
      <c r="D230" s="25">
        <v>0</v>
      </c>
      <c r="E230" s="25">
        <v>0</v>
      </c>
    </row>
    <row r="231" spans="1:5" s="1" customFormat="1" ht="22.5" hidden="1" customHeight="1" x14ac:dyDescent="0.2">
      <c r="A231" s="24" t="s">
        <v>400</v>
      </c>
      <c r="B231" s="26" t="s">
        <v>401</v>
      </c>
      <c r="C231" s="25">
        <v>0</v>
      </c>
      <c r="D231" s="25">
        <v>0</v>
      </c>
      <c r="E231" s="25">
        <v>0</v>
      </c>
    </row>
    <row r="232" spans="1:5" s="35" customFormat="1" ht="23.25" customHeight="1" x14ac:dyDescent="0.2">
      <c r="A232" s="19">
        <v>235</v>
      </c>
      <c r="B232" s="31" t="s">
        <v>514</v>
      </c>
      <c r="C232" s="9">
        <f>SUM(C233:C241)</f>
        <v>25182</v>
      </c>
      <c r="D232" s="9">
        <f>SUM(D233:D241)</f>
        <v>25182</v>
      </c>
      <c r="E232" s="9">
        <f>D232-C232</f>
        <v>0</v>
      </c>
    </row>
    <row r="233" spans="1:5" s="38" customFormat="1" ht="0.75" customHeight="1" x14ac:dyDescent="0.2">
      <c r="A233" s="36" t="s">
        <v>402</v>
      </c>
      <c r="B233" s="37" t="s">
        <v>403</v>
      </c>
      <c r="C233" s="10">
        <v>0</v>
      </c>
      <c r="D233" s="10">
        <v>0</v>
      </c>
      <c r="E233" s="9">
        <f t="shared" ref="E233:E236" si="29">D233-C233</f>
        <v>0</v>
      </c>
    </row>
    <row r="234" spans="1:5" s="38" customFormat="1" hidden="1" x14ac:dyDescent="0.2">
      <c r="A234" s="36" t="s">
        <v>404</v>
      </c>
      <c r="B234" s="37" t="s">
        <v>405</v>
      </c>
      <c r="C234" s="10">
        <v>0</v>
      </c>
      <c r="D234" s="10">
        <v>0</v>
      </c>
      <c r="E234" s="9">
        <f t="shared" si="29"/>
        <v>0</v>
      </c>
    </row>
    <row r="235" spans="1:5" s="38" customFormat="1" hidden="1" x14ac:dyDescent="0.2">
      <c r="A235" s="36" t="s">
        <v>406</v>
      </c>
      <c r="B235" s="37" t="s">
        <v>407</v>
      </c>
      <c r="C235" s="10">
        <v>0</v>
      </c>
      <c r="D235" s="10">
        <v>0</v>
      </c>
      <c r="E235" s="9">
        <f t="shared" si="29"/>
        <v>0</v>
      </c>
    </row>
    <row r="236" spans="1:5" s="38" customFormat="1" x14ac:dyDescent="0.2">
      <c r="A236" s="36">
        <v>239</v>
      </c>
      <c r="B236" s="37" t="s">
        <v>408</v>
      </c>
      <c r="C236" s="10">
        <v>25182</v>
      </c>
      <c r="D236" s="10">
        <v>25182</v>
      </c>
      <c r="E236" s="9">
        <f t="shared" si="29"/>
        <v>0</v>
      </c>
    </row>
    <row r="237" spans="1:5" s="1" customFormat="1" hidden="1" x14ac:dyDescent="0.2">
      <c r="A237" s="24" t="s">
        <v>409</v>
      </c>
      <c r="B237" s="26" t="s">
        <v>410</v>
      </c>
      <c r="C237" s="25">
        <v>0</v>
      </c>
      <c r="D237" s="25">
        <v>0</v>
      </c>
      <c r="E237" s="25">
        <v>0</v>
      </c>
    </row>
    <row r="238" spans="1:5" s="1" customFormat="1" hidden="1" x14ac:dyDescent="0.2">
      <c r="A238" s="24" t="s">
        <v>411</v>
      </c>
      <c r="B238" s="26" t="s">
        <v>412</v>
      </c>
      <c r="C238" s="25">
        <v>0</v>
      </c>
      <c r="D238" s="25">
        <v>0</v>
      </c>
      <c r="E238" s="25">
        <v>0</v>
      </c>
    </row>
    <row r="239" spans="1:5" s="1" customFormat="1" ht="24" hidden="1" x14ac:dyDescent="0.2">
      <c r="A239" s="24" t="s">
        <v>413</v>
      </c>
      <c r="B239" s="26" t="s">
        <v>414</v>
      </c>
      <c r="C239" s="25">
        <v>0</v>
      </c>
      <c r="D239" s="25">
        <v>0</v>
      </c>
      <c r="E239" s="25">
        <v>0</v>
      </c>
    </row>
    <row r="240" spans="1:5" s="1" customFormat="1" hidden="1" x14ac:dyDescent="0.2">
      <c r="A240" s="24" t="s">
        <v>415</v>
      </c>
      <c r="B240" s="26" t="s">
        <v>416</v>
      </c>
      <c r="C240" s="25">
        <v>0</v>
      </c>
      <c r="D240" s="25">
        <v>0</v>
      </c>
      <c r="E240" s="25">
        <v>0</v>
      </c>
    </row>
    <row r="241" spans="1:5" s="1" customFormat="1" hidden="1" x14ac:dyDescent="0.2">
      <c r="A241" s="24" t="s">
        <v>417</v>
      </c>
      <c r="B241" s="26" t="s">
        <v>418</v>
      </c>
      <c r="C241" s="25">
        <v>0</v>
      </c>
      <c r="D241" s="25">
        <v>0</v>
      </c>
      <c r="E241" s="25">
        <v>0</v>
      </c>
    </row>
    <row r="242" spans="1:5" s="6" customFormat="1" ht="12" hidden="1" customHeight="1" x14ac:dyDescent="0.2">
      <c r="A242" s="22" t="s">
        <v>419</v>
      </c>
      <c r="B242" s="33" t="s">
        <v>420</v>
      </c>
      <c r="C242" s="23">
        <f>SUM(C243:C253)</f>
        <v>0</v>
      </c>
      <c r="D242" s="23">
        <f t="shared" ref="D242:E242" si="30">SUM(D243:D253)</f>
        <v>0</v>
      </c>
      <c r="E242" s="23">
        <f t="shared" si="30"/>
        <v>0</v>
      </c>
    </row>
    <row r="243" spans="1:5" s="1" customFormat="1" ht="0.75" hidden="1" customHeight="1" x14ac:dyDescent="0.2">
      <c r="A243" s="24" t="s">
        <v>421</v>
      </c>
      <c r="B243" s="26" t="s">
        <v>422</v>
      </c>
      <c r="C243" s="25">
        <v>0</v>
      </c>
      <c r="D243" s="25">
        <v>0</v>
      </c>
      <c r="E243" s="25">
        <v>0</v>
      </c>
    </row>
    <row r="244" spans="1:5" s="1" customFormat="1" hidden="1" x14ac:dyDescent="0.2">
      <c r="A244" s="24" t="s">
        <v>423</v>
      </c>
      <c r="B244" s="26" t="s">
        <v>424</v>
      </c>
      <c r="C244" s="25">
        <v>0</v>
      </c>
      <c r="D244" s="25">
        <v>0</v>
      </c>
      <c r="E244" s="25">
        <v>0</v>
      </c>
    </row>
    <row r="245" spans="1:5" s="1" customFormat="1" hidden="1" x14ac:dyDescent="0.2">
      <c r="A245" s="24" t="s">
        <v>425</v>
      </c>
      <c r="B245" s="26" t="s">
        <v>426</v>
      </c>
      <c r="C245" s="25">
        <v>0</v>
      </c>
      <c r="D245" s="25">
        <v>0</v>
      </c>
      <c r="E245" s="25">
        <v>0</v>
      </c>
    </row>
    <row r="246" spans="1:5" s="1" customFormat="1" hidden="1" x14ac:dyDescent="0.2">
      <c r="A246" s="24" t="s">
        <v>427</v>
      </c>
      <c r="B246" s="26" t="s">
        <v>428</v>
      </c>
      <c r="C246" s="25">
        <v>0</v>
      </c>
      <c r="D246" s="25">
        <v>0</v>
      </c>
      <c r="E246" s="25">
        <v>0</v>
      </c>
    </row>
    <row r="247" spans="1:5" s="1" customFormat="1" hidden="1" x14ac:dyDescent="0.2">
      <c r="A247" s="24" t="s">
        <v>429</v>
      </c>
      <c r="B247" s="26" t="s">
        <v>430</v>
      </c>
      <c r="C247" s="25">
        <v>0</v>
      </c>
      <c r="D247" s="25">
        <v>0</v>
      </c>
      <c r="E247" s="25">
        <v>0</v>
      </c>
    </row>
    <row r="248" spans="1:5" s="1" customFormat="1" hidden="1" x14ac:dyDescent="0.2">
      <c r="A248" s="24" t="s">
        <v>431</v>
      </c>
      <c r="B248" s="26" t="s">
        <v>432</v>
      </c>
      <c r="C248" s="25">
        <v>0</v>
      </c>
      <c r="D248" s="25">
        <v>0</v>
      </c>
      <c r="E248" s="25">
        <v>0</v>
      </c>
    </row>
    <row r="249" spans="1:5" s="1" customFormat="1" ht="24" hidden="1" x14ac:dyDescent="0.2">
      <c r="A249" s="24" t="s">
        <v>433</v>
      </c>
      <c r="B249" s="26" t="s">
        <v>434</v>
      </c>
      <c r="C249" s="25">
        <v>0</v>
      </c>
      <c r="D249" s="25">
        <v>0</v>
      </c>
      <c r="E249" s="25">
        <v>0</v>
      </c>
    </row>
    <row r="250" spans="1:5" s="1" customFormat="1" hidden="1" x14ac:dyDescent="0.2">
      <c r="A250" s="24" t="s">
        <v>435</v>
      </c>
      <c r="B250" s="26" t="s">
        <v>436</v>
      </c>
      <c r="C250" s="25">
        <v>0</v>
      </c>
      <c r="D250" s="25">
        <v>0</v>
      </c>
      <c r="E250" s="25">
        <v>0</v>
      </c>
    </row>
    <row r="251" spans="1:5" s="1" customFormat="1" hidden="1" x14ac:dyDescent="0.2">
      <c r="A251" s="24" t="s">
        <v>437</v>
      </c>
      <c r="B251" s="26" t="s">
        <v>438</v>
      </c>
      <c r="C251" s="25">
        <v>0</v>
      </c>
      <c r="D251" s="25">
        <v>0</v>
      </c>
      <c r="E251" s="25">
        <v>0</v>
      </c>
    </row>
    <row r="252" spans="1:5" s="1" customFormat="1" hidden="1" x14ac:dyDescent="0.2">
      <c r="A252" s="24" t="s">
        <v>439</v>
      </c>
      <c r="B252" s="26" t="s">
        <v>440</v>
      </c>
      <c r="C252" s="25">
        <v>0</v>
      </c>
      <c r="D252" s="25">
        <v>0</v>
      </c>
      <c r="E252" s="25">
        <v>0</v>
      </c>
    </row>
    <row r="253" spans="1:5" s="1" customFormat="1" hidden="1" x14ac:dyDescent="0.2">
      <c r="A253" s="24" t="s">
        <v>441</v>
      </c>
      <c r="B253" s="26" t="s">
        <v>442</v>
      </c>
      <c r="C253" s="25">
        <v>0</v>
      </c>
      <c r="D253" s="25">
        <v>0</v>
      </c>
      <c r="E253" s="25">
        <v>0</v>
      </c>
    </row>
    <row r="254" spans="1:5" s="6" customFormat="1" ht="13.5" x14ac:dyDescent="0.2">
      <c r="A254" s="4">
        <v>257</v>
      </c>
      <c r="B254" s="28" t="s">
        <v>513</v>
      </c>
      <c r="C254" s="5">
        <v>25182</v>
      </c>
      <c r="D254" s="5">
        <f>D229+D230+D231+D232+D242</f>
        <v>25182</v>
      </c>
      <c r="E254" s="5">
        <f>E229+E230+E231+E232+E242</f>
        <v>0</v>
      </c>
    </row>
    <row r="255" spans="1:5" s="1" customFormat="1" ht="24" hidden="1" x14ac:dyDescent="0.2">
      <c r="A255" s="24" t="s">
        <v>443</v>
      </c>
      <c r="B255" s="26" t="s">
        <v>444</v>
      </c>
      <c r="C255" s="25">
        <v>0</v>
      </c>
      <c r="D255" s="25">
        <v>0</v>
      </c>
      <c r="E255" s="25">
        <v>0</v>
      </c>
    </row>
    <row r="256" spans="1:5" s="1" customFormat="1" ht="24" hidden="1" x14ac:dyDescent="0.2">
      <c r="A256" s="24" t="s">
        <v>445</v>
      </c>
      <c r="B256" s="26" t="s">
        <v>446</v>
      </c>
      <c r="C256" s="25">
        <v>0</v>
      </c>
      <c r="D256" s="25">
        <v>0</v>
      </c>
      <c r="E256" s="25">
        <v>0</v>
      </c>
    </row>
    <row r="257" spans="1:5" s="1" customFormat="1" ht="24" hidden="1" x14ac:dyDescent="0.2">
      <c r="A257" s="24" t="s">
        <v>447</v>
      </c>
      <c r="B257" s="26" t="s">
        <v>448</v>
      </c>
      <c r="C257" s="25">
        <v>0</v>
      </c>
      <c r="D257" s="25">
        <v>0</v>
      </c>
      <c r="E257" s="25">
        <v>0</v>
      </c>
    </row>
    <row r="258" spans="1:5" s="6" customFormat="1" ht="25.5" hidden="1" x14ac:dyDescent="0.2">
      <c r="A258" s="22" t="s">
        <v>449</v>
      </c>
      <c r="B258" s="33" t="s">
        <v>450</v>
      </c>
      <c r="C258" s="23">
        <f>SUM(C259:C267)</f>
        <v>0</v>
      </c>
      <c r="D258" s="23">
        <f t="shared" ref="D258:E258" si="31">SUM(D259:D267)</f>
        <v>0</v>
      </c>
      <c r="E258" s="23">
        <f t="shared" si="31"/>
        <v>0</v>
      </c>
    </row>
    <row r="259" spans="1:5" s="1" customFormat="1" ht="0.75" hidden="1" customHeight="1" x14ac:dyDescent="0.2">
      <c r="A259" s="24" t="s">
        <v>451</v>
      </c>
      <c r="B259" s="26" t="s">
        <v>452</v>
      </c>
      <c r="C259" s="25">
        <v>0</v>
      </c>
      <c r="D259" s="25">
        <v>0</v>
      </c>
      <c r="E259" s="25">
        <v>0</v>
      </c>
    </row>
    <row r="260" spans="1:5" s="1" customFormat="1" hidden="1" x14ac:dyDescent="0.2">
      <c r="A260" s="24" t="s">
        <v>453</v>
      </c>
      <c r="B260" s="26" t="s">
        <v>454</v>
      </c>
      <c r="C260" s="25">
        <v>0</v>
      </c>
      <c r="D260" s="25">
        <v>0</v>
      </c>
      <c r="E260" s="25">
        <v>0</v>
      </c>
    </row>
    <row r="261" spans="1:5" s="1" customFormat="1" hidden="1" x14ac:dyDescent="0.2">
      <c r="A261" s="24" t="s">
        <v>455</v>
      </c>
      <c r="B261" s="26" t="s">
        <v>456</v>
      </c>
      <c r="C261" s="25">
        <v>0</v>
      </c>
      <c r="D261" s="25">
        <v>0</v>
      </c>
      <c r="E261" s="25">
        <v>0</v>
      </c>
    </row>
    <row r="262" spans="1:5" s="1" customFormat="1" hidden="1" x14ac:dyDescent="0.2">
      <c r="A262" s="24" t="s">
        <v>457</v>
      </c>
      <c r="B262" s="26" t="s">
        <v>458</v>
      </c>
      <c r="C262" s="25">
        <v>0</v>
      </c>
      <c r="D262" s="25">
        <v>0</v>
      </c>
      <c r="E262" s="25">
        <v>0</v>
      </c>
    </row>
    <row r="263" spans="1:5" s="1" customFormat="1" hidden="1" x14ac:dyDescent="0.2">
      <c r="A263" s="24" t="s">
        <v>459</v>
      </c>
      <c r="B263" s="26" t="s">
        <v>460</v>
      </c>
      <c r="C263" s="25">
        <v>0</v>
      </c>
      <c r="D263" s="25">
        <v>0</v>
      </c>
      <c r="E263" s="25">
        <v>0</v>
      </c>
    </row>
    <row r="264" spans="1:5" s="1" customFormat="1" hidden="1" x14ac:dyDescent="0.2">
      <c r="A264" s="24" t="s">
        <v>461</v>
      </c>
      <c r="B264" s="26" t="s">
        <v>462</v>
      </c>
      <c r="C264" s="25">
        <v>0</v>
      </c>
      <c r="D264" s="25">
        <v>0</v>
      </c>
      <c r="E264" s="25">
        <v>0</v>
      </c>
    </row>
    <row r="265" spans="1:5" s="1" customFormat="1" ht="24" hidden="1" x14ac:dyDescent="0.2">
      <c r="A265" s="24" t="s">
        <v>463</v>
      </c>
      <c r="B265" s="26" t="s">
        <v>464</v>
      </c>
      <c r="C265" s="25">
        <v>0</v>
      </c>
      <c r="D265" s="25">
        <v>0</v>
      </c>
      <c r="E265" s="25">
        <v>0</v>
      </c>
    </row>
    <row r="266" spans="1:5" s="1" customFormat="1" hidden="1" x14ac:dyDescent="0.2">
      <c r="A266" s="24" t="s">
        <v>465</v>
      </c>
      <c r="B266" s="26" t="s">
        <v>466</v>
      </c>
      <c r="C266" s="25">
        <v>0</v>
      </c>
      <c r="D266" s="25">
        <v>0</v>
      </c>
      <c r="E266" s="25">
        <v>0</v>
      </c>
    </row>
    <row r="267" spans="1:5" s="1" customFormat="1" ht="0.75" hidden="1" customHeight="1" x14ac:dyDescent="0.2">
      <c r="A267" s="24" t="s">
        <v>467</v>
      </c>
      <c r="B267" s="26" t="s">
        <v>468</v>
      </c>
      <c r="C267" s="25">
        <v>0</v>
      </c>
      <c r="D267" s="25">
        <v>0</v>
      </c>
      <c r="E267" s="25">
        <v>0</v>
      </c>
    </row>
    <row r="268" spans="1:5" s="6" customFormat="1" ht="25.5" hidden="1" x14ac:dyDescent="0.2">
      <c r="A268" s="22" t="s">
        <v>469</v>
      </c>
      <c r="B268" s="33" t="s">
        <v>470</v>
      </c>
      <c r="C268" s="23">
        <f>SUM(C269:C279)</f>
        <v>0</v>
      </c>
      <c r="D268" s="23">
        <f t="shared" ref="D268:E268" si="32">SUM(D269:D279)</f>
        <v>0</v>
      </c>
      <c r="E268" s="23">
        <f t="shared" si="32"/>
        <v>0</v>
      </c>
    </row>
    <row r="269" spans="1:5" s="1" customFormat="1" hidden="1" x14ac:dyDescent="0.2">
      <c r="A269" s="24" t="s">
        <v>471</v>
      </c>
      <c r="B269" s="26" t="s">
        <v>472</v>
      </c>
      <c r="C269" s="25">
        <v>0</v>
      </c>
      <c r="D269" s="25">
        <v>0</v>
      </c>
      <c r="E269" s="25">
        <v>0</v>
      </c>
    </row>
    <row r="270" spans="1:5" s="1" customFormat="1" hidden="1" x14ac:dyDescent="0.2">
      <c r="A270" s="24" t="s">
        <v>473</v>
      </c>
      <c r="B270" s="26" t="s">
        <v>474</v>
      </c>
      <c r="C270" s="25">
        <v>0</v>
      </c>
      <c r="D270" s="25">
        <v>0</v>
      </c>
      <c r="E270" s="25">
        <v>0</v>
      </c>
    </row>
    <row r="271" spans="1:5" s="1" customFormat="1" hidden="1" x14ac:dyDescent="0.2">
      <c r="A271" s="24" t="s">
        <v>475</v>
      </c>
      <c r="B271" s="26" t="s">
        <v>476</v>
      </c>
      <c r="C271" s="25">
        <v>0</v>
      </c>
      <c r="D271" s="25">
        <v>0</v>
      </c>
      <c r="E271" s="25">
        <v>0</v>
      </c>
    </row>
    <row r="272" spans="1:5" s="1" customFormat="1" hidden="1" x14ac:dyDescent="0.2">
      <c r="A272" s="24" t="s">
        <v>477</v>
      </c>
      <c r="B272" s="26" t="s">
        <v>478</v>
      </c>
      <c r="C272" s="25">
        <v>0</v>
      </c>
      <c r="D272" s="25">
        <v>0</v>
      </c>
      <c r="E272" s="25">
        <v>0</v>
      </c>
    </row>
    <row r="273" spans="1:5" s="1" customFormat="1" hidden="1" x14ac:dyDescent="0.2">
      <c r="A273" s="24" t="s">
        <v>479</v>
      </c>
      <c r="B273" s="26" t="s">
        <v>480</v>
      </c>
      <c r="C273" s="25">
        <v>0</v>
      </c>
      <c r="D273" s="25">
        <v>0</v>
      </c>
      <c r="E273" s="25">
        <v>0</v>
      </c>
    </row>
    <row r="274" spans="1:5" s="1" customFormat="1" hidden="1" x14ac:dyDescent="0.2">
      <c r="A274" s="24" t="s">
        <v>481</v>
      </c>
      <c r="B274" s="26" t="s">
        <v>482</v>
      </c>
      <c r="C274" s="25">
        <v>0</v>
      </c>
      <c r="D274" s="25">
        <v>0</v>
      </c>
      <c r="E274" s="25">
        <v>0</v>
      </c>
    </row>
    <row r="275" spans="1:5" s="1" customFormat="1" ht="24" hidden="1" x14ac:dyDescent="0.2">
      <c r="A275" s="24" t="s">
        <v>483</v>
      </c>
      <c r="B275" s="26" t="s">
        <v>484</v>
      </c>
      <c r="C275" s="25">
        <v>0</v>
      </c>
      <c r="D275" s="25">
        <v>0</v>
      </c>
      <c r="E275" s="25">
        <v>0</v>
      </c>
    </row>
    <row r="276" spans="1:5" s="1" customFormat="1" hidden="1" x14ac:dyDescent="0.2">
      <c r="A276" s="24" t="s">
        <v>485</v>
      </c>
      <c r="B276" s="26" t="s">
        <v>486</v>
      </c>
      <c r="C276" s="25">
        <v>0</v>
      </c>
      <c r="D276" s="25">
        <v>0</v>
      </c>
      <c r="E276" s="25">
        <v>0</v>
      </c>
    </row>
    <row r="277" spans="1:5" s="1" customFormat="1" hidden="1" x14ac:dyDescent="0.2">
      <c r="A277" s="24" t="s">
        <v>487</v>
      </c>
      <c r="B277" s="26" t="s">
        <v>488</v>
      </c>
      <c r="C277" s="25">
        <v>0</v>
      </c>
      <c r="D277" s="25">
        <v>0</v>
      </c>
      <c r="E277" s="25">
        <v>0</v>
      </c>
    </row>
    <row r="278" spans="1:5" s="1" customFormat="1" hidden="1" x14ac:dyDescent="0.2">
      <c r="A278" s="24" t="s">
        <v>489</v>
      </c>
      <c r="B278" s="26" t="s">
        <v>490</v>
      </c>
      <c r="C278" s="25">
        <v>0</v>
      </c>
      <c r="D278" s="25">
        <v>0</v>
      </c>
      <c r="E278" s="25">
        <v>0</v>
      </c>
    </row>
    <row r="279" spans="1:5" s="1" customFormat="1" hidden="1" x14ac:dyDescent="0.2">
      <c r="A279" s="24" t="s">
        <v>491</v>
      </c>
      <c r="B279" s="26" t="s">
        <v>492</v>
      </c>
      <c r="C279" s="25">
        <v>0</v>
      </c>
      <c r="D279" s="25">
        <v>0</v>
      </c>
      <c r="E279" s="25">
        <v>0</v>
      </c>
    </row>
    <row r="280" spans="1:5" s="6" customFormat="1" ht="25.5" hidden="1" x14ac:dyDescent="0.2">
      <c r="A280" s="22" t="s">
        <v>493</v>
      </c>
      <c r="B280" s="33" t="s">
        <v>494</v>
      </c>
      <c r="C280" s="23">
        <f>C255+C256+C257+C258+C268</f>
        <v>0</v>
      </c>
      <c r="D280" s="23">
        <f t="shared" ref="D280:E280" si="33">D255+D256+D257+D258+D268</f>
        <v>0</v>
      </c>
      <c r="E280" s="23">
        <f t="shared" si="33"/>
        <v>0</v>
      </c>
    </row>
    <row r="281" spans="1:5" s="12" customFormat="1" ht="20.25" customHeight="1" x14ac:dyDescent="0.2">
      <c r="A281" s="4">
        <v>284</v>
      </c>
      <c r="B281" s="28" t="s">
        <v>515</v>
      </c>
      <c r="C281" s="5">
        <f>C48+C84+C189+C219+C228+C254+C280</f>
        <v>44032342</v>
      </c>
      <c r="D281" s="5">
        <f>D48+D84+D189+D219+D228+D254+D280</f>
        <v>57818207</v>
      </c>
      <c r="E281" s="5">
        <f>D281-C281</f>
        <v>13785865</v>
      </c>
    </row>
    <row r="282" spans="1:5" s="1" customFormat="1" x14ac:dyDescent="0.2">
      <c r="A282" s="13"/>
      <c r="B282" s="34"/>
      <c r="C282" s="13"/>
      <c r="D282" s="6"/>
      <c r="E282" s="43"/>
    </row>
    <row r="283" spans="1:5" s="1" customFormat="1" x14ac:dyDescent="0.2">
      <c r="A283" s="13"/>
      <c r="B283" s="34"/>
      <c r="C283" s="13"/>
      <c r="D283" s="6"/>
      <c r="E283" s="6"/>
    </row>
    <row r="284" spans="1:5" s="1" customFormat="1" x14ac:dyDescent="0.2">
      <c r="A284" s="13"/>
      <c r="B284" s="34"/>
      <c r="C284" s="13"/>
      <c r="D284" s="6"/>
      <c r="E284" s="6"/>
    </row>
    <row r="285" spans="1:5" s="1" customFormat="1" x14ac:dyDescent="0.2">
      <c r="A285" s="13"/>
      <c r="B285" s="34"/>
      <c r="C285" s="13"/>
      <c r="D285" s="6"/>
      <c r="E285" s="6"/>
    </row>
    <row r="286" spans="1:5" s="1" customFormat="1" x14ac:dyDescent="0.2">
      <c r="A286" s="13"/>
      <c r="B286" s="34"/>
      <c r="C286" s="13"/>
      <c r="D286" s="6"/>
      <c r="E286" s="6"/>
    </row>
    <row r="287" spans="1:5" s="1" customFormat="1" x14ac:dyDescent="0.2">
      <c r="A287" s="13"/>
      <c r="B287" s="34"/>
      <c r="C287" s="13"/>
      <c r="D287" s="6"/>
    </row>
    <row r="288" spans="1:5" s="1" customFormat="1" x14ac:dyDescent="0.2">
      <c r="A288" s="13"/>
      <c r="B288" s="34"/>
      <c r="C288" s="13"/>
      <c r="D288" s="6"/>
    </row>
    <row r="289" spans="1:3" s="1" customFormat="1" x14ac:dyDescent="0.2">
      <c r="A289" s="13"/>
      <c r="B289" s="34"/>
      <c r="C289" s="13"/>
    </row>
    <row r="290" spans="1:3" s="1" customFormat="1" x14ac:dyDescent="0.2">
      <c r="A290" s="13"/>
      <c r="B290" s="34"/>
      <c r="C290" s="13"/>
    </row>
    <row r="291" spans="1:3" s="1" customFormat="1" x14ac:dyDescent="0.2">
      <c r="A291" s="13"/>
      <c r="B291" s="34"/>
      <c r="C291" s="13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2019-05-13T10:56:03Z</cp:lastPrinted>
  <dcterms:created xsi:type="dcterms:W3CDTF">2016-02-04T17:25:20Z</dcterms:created>
  <dcterms:modified xsi:type="dcterms:W3CDTF">2019-05-13T10:56:04Z</dcterms:modified>
</cp:coreProperties>
</file>