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E39" i="1"/>
  <c r="L39" i="1" s="1"/>
  <c r="D39" i="1"/>
  <c r="D46" i="1" s="1"/>
  <c r="L38" i="1"/>
  <c r="K38" i="1"/>
  <c r="J38" i="1"/>
  <c r="L37" i="1"/>
  <c r="K37" i="1"/>
  <c r="J37" i="1"/>
  <c r="L36" i="1"/>
  <c r="K36" i="1"/>
  <c r="J36" i="1"/>
  <c r="L35" i="1"/>
  <c r="K35" i="1"/>
  <c r="I35" i="1"/>
  <c r="G35" i="1"/>
  <c r="F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I28" i="1"/>
  <c r="G28" i="1"/>
  <c r="G39" i="1" s="1"/>
  <c r="G46" i="1" s="1"/>
  <c r="F28" i="1"/>
  <c r="F39" i="1" s="1"/>
  <c r="F46" i="1" s="1"/>
  <c r="E28" i="1"/>
  <c r="D28" i="1"/>
  <c r="C28" i="1"/>
  <c r="C39" i="1" s="1"/>
  <c r="G25" i="1"/>
  <c r="C25" i="1"/>
  <c r="I24" i="1"/>
  <c r="I25" i="1" s="1"/>
  <c r="G24" i="1"/>
  <c r="F24" i="1"/>
  <c r="E24" i="1"/>
  <c r="L24" i="1" s="1"/>
  <c r="D24" i="1"/>
  <c r="D25" i="1" s="1"/>
  <c r="K25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I16" i="1"/>
  <c r="G16" i="1"/>
  <c r="F16" i="1"/>
  <c r="F25" i="1" s="1"/>
  <c r="E16" i="1"/>
  <c r="E25" i="1" s="1"/>
  <c r="L25" i="1" s="1"/>
  <c r="D16" i="1"/>
  <c r="C16" i="1"/>
  <c r="J16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C46" i="1" l="1"/>
  <c r="J46" i="1" s="1"/>
  <c r="J39" i="1"/>
  <c r="K46" i="1"/>
  <c r="J25" i="1"/>
  <c r="J24" i="1"/>
  <c r="K24" i="1"/>
  <c r="K39" i="1"/>
  <c r="E46" i="1"/>
  <c r="L46" i="1" s="1"/>
  <c r="J28" i="1"/>
</calcChain>
</file>

<file path=xl/sharedStrings.xml><?xml version="1.0" encoding="utf-8"?>
<sst xmlns="http://schemas.openxmlformats.org/spreadsheetml/2006/main" count="105" uniqueCount="83">
  <si>
    <t>zárszámadás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</si>
  <si>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</si>
  <si>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</si>
  <si>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</si>
  <si>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</si>
  <si>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</si>
  <si>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</si>
  <si>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</si>
  <si>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</si>
  <si>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</si>
  <si>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</si>
  <si>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</si>
  <si>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</si>
  <si>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</si>
  <si>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</si>
  <si>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</si>
  <si>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</si>
  <si>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</si>
  <si>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</si>
  <si>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</si>
  <si>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</si>
  <si>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</si>
  <si>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</si>
  <si>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</si>
  <si>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</si>
  <si>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</si>
  <si>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</si>
  <si>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</si>
  <si>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</si>
  <si>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</si>
  <si>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</si>
  <si>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</si>
  <si>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</si>
  <si>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</si>
  <si>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</si>
  <si>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</si>
  <si>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</si>
  <si>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</si>
  <si>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</si>
  <si>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</si>
  <si>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</si>
  <si>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</si>
  <si>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</si>
  <si>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</si>
  <si>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</si>
  <si>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</si>
  <si>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</si>
  <si>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</si>
  <si>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</si>
  <si>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</si>
  <si>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</si>
  <si>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</si>
  <si>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</si>
  <si>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</si>
  <si>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</si>
  <si>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</si>
  <si>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</si>
  <si>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</si>
  <si>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</si>
  <si>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</si>
  <si>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</si>
  <si>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</si>
  <si>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</si>
  <si>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</si>
  <si>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</si>
  <si>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</si>
  <si>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</si>
  <si>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</si>
  <si>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</si>
  <si>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</si>
  <si>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</si>
  <si>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</si>
  <si>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</si>
  <si>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</si>
  <si>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</si>
  <si>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</si>
  <si>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</si>
  <si>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</si>
  <si>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</si>
  <si>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</si>
  <si>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</si>
  <si>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Erkel Ferenc Művelődési Ház 2016.évi beszámolója                                                  bevételek kiadások kiemelt előirányzatonként</t>
  </si>
  <si>
    <t xml:space="preserve"> 9. 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</si>
</sst>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L1048576"/>
    </sheetView>
  </sheetViews>
  <sheetFormatPr defaultRowHeight="15" x14ac:dyDescent="0.25"/>
  <cols>
    <col min="1" max="1" width="7" customWidth="1"/>
    <col min="2" max="2" width="35.2851562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0</v>
      </c>
      <c r="B2" s="22"/>
      <c r="C2" s="28" t="s">
        <v>81</v>
      </c>
      <c r="D2" s="29"/>
      <c r="E2" s="29"/>
      <c r="F2" s="29"/>
      <c r="G2" s="29"/>
      <c r="H2" s="30"/>
      <c r="I2" s="1" t="s">
        <v>82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1</v>
      </c>
      <c r="C5" s="4"/>
      <c r="D5" s="4"/>
      <c r="E5" s="4"/>
      <c r="F5" s="5"/>
      <c r="G5" s="5"/>
      <c r="H5" s="5"/>
      <c r="I5" s="24"/>
      <c r="J5" s="31"/>
      <c r="K5" s="24" t="s">
        <v>39</v>
      </c>
      <c r="L5" s="31"/>
    </row>
    <row r="6" spans="1:12" ht="39" customHeight="1" x14ac:dyDescent="0.25">
      <c r="A6" s="19" t="s">
        <v>2</v>
      </c>
      <c r="B6" s="20" t="s">
        <v>3</v>
      </c>
      <c r="C6" s="20" t="s">
        <v>67</v>
      </c>
      <c r="D6" s="20" t="s">
        <v>68</v>
      </c>
      <c r="E6" s="20" t="s">
        <v>69</v>
      </c>
      <c r="F6" s="20" t="s">
        <v>70</v>
      </c>
      <c r="G6" s="20" t="s">
        <v>71</v>
      </c>
      <c r="H6" s="20" t="s">
        <v>72</v>
      </c>
      <c r="I6" s="20" t="s">
        <v>66</v>
      </c>
      <c r="J6" s="20" t="s">
        <v>73</v>
      </c>
      <c r="K6" s="20" t="s">
        <v>74</v>
      </c>
      <c r="L6" s="20" t="s">
        <v>75</v>
      </c>
    </row>
    <row r="7" spans="1:12" ht="17.100000000000001" customHeight="1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9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ht="17.100000000000001" customHeight="1" x14ac:dyDescent="0.25">
      <c r="A8" s="6" t="s">
        <v>6</v>
      </c>
      <c r="B8" s="7" t="s">
        <v>79</v>
      </c>
      <c r="C8" s="8">
        <v>0</v>
      </c>
      <c r="D8" s="8">
        <v>2454</v>
      </c>
      <c r="E8" s="8">
        <v>2454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2454</v>
      </c>
      <c r="L8" s="9">
        <f t="shared" ref="L8:L25" si="2">E8</f>
        <v>2454</v>
      </c>
    </row>
    <row r="9" spans="1:12" ht="17.100000000000001" customHeight="1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f t="shared" si="2"/>
        <v>0</v>
      </c>
    </row>
    <row r="10" spans="1:12" ht="17.100000000000001" customHeight="1" x14ac:dyDescent="0.25">
      <c r="A10" s="6" t="s">
        <v>9</v>
      </c>
      <c r="B10" s="7" t="s">
        <v>76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ht="17.100000000000001" customHeight="1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ht="17.100000000000001" customHeight="1" x14ac:dyDescent="0.25">
      <c r="A12" s="6" t="s">
        <v>13</v>
      </c>
      <c r="B12" s="7" t="s">
        <v>12</v>
      </c>
      <c r="C12" s="8">
        <v>16869</v>
      </c>
      <c r="D12" s="8">
        <v>16932</v>
      </c>
      <c r="E12" s="8">
        <v>12654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16869</v>
      </c>
      <c r="K12" s="9">
        <f t="shared" si="1"/>
        <v>16932</v>
      </c>
      <c r="L12" s="9">
        <f t="shared" si="2"/>
        <v>12654</v>
      </c>
    </row>
    <row r="13" spans="1:12" ht="17.100000000000001" customHeight="1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ht="17.100000000000001" customHeight="1" x14ac:dyDescent="0.25">
      <c r="A14" s="6" t="s">
        <v>17</v>
      </c>
      <c r="B14" s="7" t="s">
        <v>16</v>
      </c>
      <c r="C14" s="8">
        <v>0</v>
      </c>
      <c r="D14" s="8">
        <v>480</v>
      </c>
      <c r="E14" s="8">
        <v>570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480</v>
      </c>
      <c r="L14" s="9">
        <f t="shared" si="2"/>
        <v>570</v>
      </c>
    </row>
    <row r="15" spans="1:12" ht="17.100000000000001" customHeight="1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ht="17.100000000000001" customHeight="1" x14ac:dyDescent="0.25">
      <c r="A16" s="6" t="s">
        <v>21</v>
      </c>
      <c r="B16" s="10" t="s">
        <v>20</v>
      </c>
      <c r="C16" s="8">
        <f>SUM(C7:C15)</f>
        <v>16869</v>
      </c>
      <c r="D16" s="8">
        <f>SUM(D7:D15)</f>
        <v>19866</v>
      </c>
      <c r="E16" s="8">
        <f>SUM(E7:E15)</f>
        <v>15678</v>
      </c>
      <c r="F16" s="8">
        <f>F7+F8+F10+F11+F12+F13+F14+F15</f>
        <v>0</v>
      </c>
      <c r="G16" s="8">
        <f>G7+G8+G10+G11+G12+G13+G14+G15</f>
        <v>0</v>
      </c>
      <c r="H16" s="8">
        <v>0</v>
      </c>
      <c r="I16" s="8">
        <f>I7+I8+I10+I11+I12+I13+I14+I15</f>
        <v>0</v>
      </c>
      <c r="J16" s="9">
        <f t="shared" si="0"/>
        <v>16869</v>
      </c>
      <c r="K16" s="9">
        <f t="shared" si="1"/>
        <v>19866</v>
      </c>
      <c r="L16" s="9">
        <f t="shared" si="2"/>
        <v>15678</v>
      </c>
    </row>
    <row r="17" spans="1:12" ht="17.100000000000001" customHeight="1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ht="17.100000000000001" customHeight="1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ht="17.100000000000001" customHeight="1" x14ac:dyDescent="0.25">
      <c r="A19" s="6" t="s">
        <v>27</v>
      </c>
      <c r="B19" s="7" t="s">
        <v>26</v>
      </c>
      <c r="C19" s="8">
        <v>0</v>
      </c>
      <c r="D19" s="8">
        <v>634</v>
      </c>
      <c r="E19" s="8">
        <v>634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634</v>
      </c>
      <c r="L19" s="9">
        <f t="shared" si="2"/>
        <v>634</v>
      </c>
    </row>
    <row r="20" spans="1:12" ht="17.100000000000001" customHeight="1" x14ac:dyDescent="0.25">
      <c r="A20" s="6" t="s">
        <v>30</v>
      </c>
      <c r="B20" s="7" t="s">
        <v>28</v>
      </c>
      <c r="C20" s="8">
        <v>22875</v>
      </c>
      <c r="D20" s="8">
        <v>25904</v>
      </c>
      <c r="E20" s="8">
        <v>25506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22875</v>
      </c>
      <c r="K20" s="9">
        <f t="shared" si="1"/>
        <v>25904</v>
      </c>
      <c r="L20" s="9">
        <f t="shared" si="2"/>
        <v>25506</v>
      </c>
    </row>
    <row r="21" spans="1:12" ht="25.5" customHeight="1" x14ac:dyDescent="0.25">
      <c r="A21" s="6"/>
      <c r="B21" s="7" t="s">
        <v>29</v>
      </c>
      <c r="C21" s="8">
        <v>22875</v>
      </c>
      <c r="D21" s="8">
        <v>23399</v>
      </c>
      <c r="E21" s="8">
        <v>25506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22875</v>
      </c>
      <c r="K21" s="9">
        <f t="shared" si="1"/>
        <v>23399</v>
      </c>
      <c r="L21" s="9">
        <f t="shared" si="2"/>
        <v>25506</v>
      </c>
    </row>
    <row r="22" spans="1:12" ht="24.75" customHeight="1" x14ac:dyDescent="0.25">
      <c r="A22" s="6" t="s">
        <v>31</v>
      </c>
      <c r="B22" s="7" t="s">
        <v>77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17.100000000000001" customHeight="1" x14ac:dyDescent="0.25">
      <c r="A23" s="6" t="s">
        <v>33</v>
      </c>
      <c r="B23" s="7" t="s">
        <v>32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ht="26.25" customHeight="1" x14ac:dyDescent="0.25">
      <c r="A24" s="6" t="s">
        <v>35</v>
      </c>
      <c r="B24" s="10" t="s">
        <v>34</v>
      </c>
      <c r="C24" s="8">
        <f>C17+C18+C19+C20+C22+C23</f>
        <v>22875</v>
      </c>
      <c r="D24" s="8">
        <f t="shared" ref="D24:I24" si="3">D17+D18+D19+D20+D22+D23</f>
        <v>26538</v>
      </c>
      <c r="E24" s="8">
        <f t="shared" si="3"/>
        <v>26140</v>
      </c>
      <c r="F24" s="8">
        <f t="shared" si="3"/>
        <v>0</v>
      </c>
      <c r="G24" s="8">
        <f t="shared" si="3"/>
        <v>0</v>
      </c>
      <c r="H24" s="8">
        <v>0</v>
      </c>
      <c r="I24" s="8">
        <f t="shared" si="3"/>
        <v>0</v>
      </c>
      <c r="J24" s="9">
        <f t="shared" si="0"/>
        <v>22875</v>
      </c>
      <c r="K24" s="9">
        <f t="shared" si="1"/>
        <v>26538</v>
      </c>
      <c r="L24" s="9">
        <f t="shared" si="2"/>
        <v>26140</v>
      </c>
    </row>
    <row r="25" spans="1:12" ht="17.100000000000001" customHeight="1" x14ac:dyDescent="0.25">
      <c r="A25" s="6" t="s">
        <v>37</v>
      </c>
      <c r="B25" s="10" t="s">
        <v>36</v>
      </c>
      <c r="C25" s="8">
        <f>C16+C24</f>
        <v>39744</v>
      </c>
      <c r="D25" s="8">
        <f t="shared" ref="D25:I25" si="4">D16+D24</f>
        <v>46404</v>
      </c>
      <c r="E25" s="8">
        <f t="shared" si="4"/>
        <v>41818</v>
      </c>
      <c r="F25" s="8">
        <f t="shared" si="4"/>
        <v>0</v>
      </c>
      <c r="G25" s="8">
        <f t="shared" si="4"/>
        <v>0</v>
      </c>
      <c r="H25" s="8">
        <v>0</v>
      </c>
      <c r="I25" s="8">
        <f t="shared" si="4"/>
        <v>0</v>
      </c>
      <c r="J25" s="9">
        <f t="shared" si="0"/>
        <v>39744</v>
      </c>
      <c r="K25" s="9">
        <f t="shared" si="1"/>
        <v>46404</v>
      </c>
      <c r="L25" s="9">
        <f t="shared" si="2"/>
        <v>41818</v>
      </c>
    </row>
    <row r="26" spans="1:12" x14ac:dyDescent="0.25">
      <c r="A26" s="18"/>
      <c r="B26" s="25" t="s">
        <v>38</v>
      </c>
      <c r="C26" s="26"/>
      <c r="D26" s="26"/>
      <c r="E26" s="26"/>
      <c r="F26" s="11"/>
      <c r="G26" s="11"/>
      <c r="H26" s="11"/>
      <c r="I26" s="35"/>
      <c r="J26" s="36"/>
      <c r="K26" s="24" t="s">
        <v>39</v>
      </c>
      <c r="L26" s="31"/>
    </row>
    <row r="27" spans="1:12" ht="45" x14ac:dyDescent="0.25">
      <c r="A27" s="19" t="s">
        <v>2</v>
      </c>
      <c r="B27" s="20" t="s">
        <v>3</v>
      </c>
      <c r="C27" s="20" t="s">
        <v>67</v>
      </c>
      <c r="D27" s="20" t="s">
        <v>68</v>
      </c>
      <c r="E27" s="20" t="s">
        <v>69</v>
      </c>
      <c r="F27" s="20" t="s">
        <v>70</v>
      </c>
      <c r="G27" s="20" t="s">
        <v>71</v>
      </c>
      <c r="H27" s="20" t="s">
        <v>72</v>
      </c>
      <c r="I27" s="20" t="s">
        <v>66</v>
      </c>
      <c r="J27" s="20" t="s">
        <v>73</v>
      </c>
      <c r="K27" s="20" t="s">
        <v>74</v>
      </c>
      <c r="L27" s="20" t="s">
        <v>75</v>
      </c>
    </row>
    <row r="28" spans="1:12" ht="60" customHeight="1" x14ac:dyDescent="0.25">
      <c r="A28" s="14" t="s">
        <v>4</v>
      </c>
      <c r="B28" s="15" t="s">
        <v>40</v>
      </c>
      <c r="C28" s="16">
        <f>C29+C30+C31+C32+C33+C34</f>
        <v>39544</v>
      </c>
      <c r="D28" s="16">
        <f t="shared" ref="D28:I28" si="5">D29+D30+D31+D32+D33+D34</f>
        <v>46169</v>
      </c>
      <c r="E28" s="16">
        <f t="shared" si="5"/>
        <v>41340</v>
      </c>
      <c r="F28" s="16">
        <f t="shared" si="5"/>
        <v>0</v>
      </c>
      <c r="G28" s="16">
        <f t="shared" si="5"/>
        <v>0</v>
      </c>
      <c r="H28" s="16">
        <v>0</v>
      </c>
      <c r="I28" s="16">
        <f t="shared" si="5"/>
        <v>0</v>
      </c>
      <c r="J28" s="9">
        <f>C28+F28+I28</f>
        <v>39544</v>
      </c>
      <c r="K28" s="9">
        <f>D28+G28</f>
        <v>46169</v>
      </c>
      <c r="L28" s="9">
        <f>E28</f>
        <v>41340</v>
      </c>
    </row>
    <row r="29" spans="1:12" ht="17.100000000000001" customHeight="1" x14ac:dyDescent="0.25">
      <c r="A29" s="6" t="s">
        <v>41</v>
      </c>
      <c r="B29" s="7" t="s">
        <v>42</v>
      </c>
      <c r="C29" s="8">
        <v>19055</v>
      </c>
      <c r="D29" s="8">
        <v>19769</v>
      </c>
      <c r="E29" s="8">
        <v>18314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6">C29+F29+I29</f>
        <v>19055</v>
      </c>
      <c r="K29" s="9">
        <f t="shared" ref="K29:K46" si="7">D29+G29</f>
        <v>19769</v>
      </c>
      <c r="L29" s="9">
        <f t="shared" ref="L29:L46" si="8">E29</f>
        <v>18314</v>
      </c>
    </row>
    <row r="30" spans="1:12" ht="19.5" customHeight="1" x14ac:dyDescent="0.25">
      <c r="A30" s="6" t="s">
        <v>43</v>
      </c>
      <c r="B30" s="7" t="s">
        <v>44</v>
      </c>
      <c r="C30" s="8">
        <v>5200</v>
      </c>
      <c r="D30" s="8">
        <v>5200</v>
      </c>
      <c r="E30" s="8">
        <v>4958</v>
      </c>
      <c r="F30" s="8">
        <v>0</v>
      </c>
      <c r="G30" s="8">
        <v>0</v>
      </c>
      <c r="H30" s="8">
        <v>0</v>
      </c>
      <c r="I30" s="8">
        <v>0</v>
      </c>
      <c r="J30" s="9">
        <f t="shared" si="6"/>
        <v>5200</v>
      </c>
      <c r="K30" s="9">
        <f t="shared" si="7"/>
        <v>5200</v>
      </c>
      <c r="L30" s="9">
        <f t="shared" si="8"/>
        <v>4958</v>
      </c>
    </row>
    <row r="31" spans="1:12" ht="30.75" customHeight="1" x14ac:dyDescent="0.25">
      <c r="A31" s="6" t="s">
        <v>45</v>
      </c>
      <c r="B31" s="7" t="s">
        <v>46</v>
      </c>
      <c r="C31" s="8">
        <v>15289</v>
      </c>
      <c r="D31" s="8">
        <v>21200</v>
      </c>
      <c r="E31" s="8">
        <v>18068</v>
      </c>
      <c r="F31" s="8">
        <v>0</v>
      </c>
      <c r="G31" s="8">
        <v>0</v>
      </c>
      <c r="H31" s="8">
        <v>0</v>
      </c>
      <c r="I31" s="8">
        <v>0</v>
      </c>
      <c r="J31" s="9">
        <f t="shared" si="6"/>
        <v>15289</v>
      </c>
      <c r="K31" s="9">
        <f t="shared" si="7"/>
        <v>21200</v>
      </c>
      <c r="L31" s="9">
        <f t="shared" si="8"/>
        <v>18068</v>
      </c>
    </row>
    <row r="32" spans="1:12" ht="17.100000000000001" customHeight="1" x14ac:dyDescent="0.25">
      <c r="A32" s="6" t="s">
        <v>47</v>
      </c>
      <c r="B32" s="7" t="s">
        <v>48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6"/>
        <v>0</v>
      </c>
      <c r="K32" s="9">
        <f t="shared" si="7"/>
        <v>0</v>
      </c>
      <c r="L32" s="9">
        <f t="shared" si="8"/>
        <v>0</v>
      </c>
    </row>
    <row r="33" spans="1:12" ht="17.100000000000001" customHeight="1" x14ac:dyDescent="0.25">
      <c r="A33" s="6" t="s">
        <v>49</v>
      </c>
      <c r="B33" s="7" t="s">
        <v>50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6"/>
        <v>0</v>
      </c>
      <c r="K33" s="9">
        <f t="shared" si="7"/>
        <v>0</v>
      </c>
      <c r="L33" s="9">
        <f t="shared" si="8"/>
        <v>0</v>
      </c>
    </row>
    <row r="34" spans="1:12" x14ac:dyDescent="0.25">
      <c r="A34" s="6" t="s">
        <v>51</v>
      </c>
      <c r="B34" s="7" t="s">
        <v>52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6"/>
        <v>0</v>
      </c>
      <c r="K34" s="9">
        <f t="shared" si="7"/>
        <v>0</v>
      </c>
      <c r="L34" s="9">
        <f t="shared" si="8"/>
        <v>0</v>
      </c>
    </row>
    <row r="35" spans="1:12" ht="17.100000000000001" customHeight="1" x14ac:dyDescent="0.25">
      <c r="A35" s="6" t="s">
        <v>6</v>
      </c>
      <c r="B35" s="7" t="s">
        <v>53</v>
      </c>
      <c r="C35" s="8">
        <v>200</v>
      </c>
      <c r="D35" s="8">
        <v>235</v>
      </c>
      <c r="E35" s="8">
        <v>227</v>
      </c>
      <c r="F35" s="8">
        <f>F36+F37+F38</f>
        <v>0</v>
      </c>
      <c r="G35" s="8">
        <f>G36+G37+G38</f>
        <v>0</v>
      </c>
      <c r="H35" s="8">
        <v>0</v>
      </c>
      <c r="I35" s="8">
        <f>I36+I37+I38</f>
        <v>0</v>
      </c>
      <c r="J35" s="9">
        <f t="shared" si="6"/>
        <v>200</v>
      </c>
      <c r="K35" s="9">
        <f t="shared" si="7"/>
        <v>235</v>
      </c>
      <c r="L35" s="9">
        <f t="shared" si="8"/>
        <v>227</v>
      </c>
    </row>
    <row r="36" spans="1:12" ht="17.100000000000001" customHeight="1" x14ac:dyDescent="0.25">
      <c r="A36" s="6" t="s">
        <v>7</v>
      </c>
      <c r="B36" s="7" t="s">
        <v>54</v>
      </c>
      <c r="C36" s="8">
        <v>200</v>
      </c>
      <c r="D36" s="8">
        <v>235</v>
      </c>
      <c r="E36" s="8">
        <v>227</v>
      </c>
      <c r="F36" s="8">
        <v>0</v>
      </c>
      <c r="G36" s="8">
        <v>0</v>
      </c>
      <c r="H36" s="8">
        <v>0</v>
      </c>
      <c r="I36" s="8">
        <v>0</v>
      </c>
      <c r="J36" s="9">
        <f t="shared" si="6"/>
        <v>200</v>
      </c>
      <c r="K36" s="9">
        <f t="shared" si="7"/>
        <v>235</v>
      </c>
      <c r="L36" s="9">
        <f t="shared" si="8"/>
        <v>227</v>
      </c>
    </row>
    <row r="37" spans="1:12" ht="17.100000000000001" customHeight="1" x14ac:dyDescent="0.25">
      <c r="A37" s="6" t="s">
        <v>55</v>
      </c>
      <c r="B37" s="7" t="s">
        <v>56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9">
        <f t="shared" si="6"/>
        <v>0</v>
      </c>
      <c r="K37" s="9">
        <f t="shared" si="7"/>
        <v>0</v>
      </c>
      <c r="L37" s="9">
        <f t="shared" si="8"/>
        <v>0</v>
      </c>
    </row>
    <row r="38" spans="1:12" ht="17.100000000000001" customHeight="1" x14ac:dyDescent="0.25">
      <c r="A38" s="6" t="s">
        <v>57</v>
      </c>
      <c r="B38" s="7" t="s">
        <v>58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6"/>
        <v>0</v>
      </c>
      <c r="K38" s="9">
        <f t="shared" si="7"/>
        <v>0</v>
      </c>
      <c r="L38" s="9">
        <f t="shared" si="8"/>
        <v>0</v>
      </c>
    </row>
    <row r="39" spans="1:12" ht="17.100000000000001" customHeight="1" x14ac:dyDescent="0.25">
      <c r="A39" s="6" t="s">
        <v>8</v>
      </c>
      <c r="B39" s="10" t="s">
        <v>59</v>
      </c>
      <c r="C39" s="8">
        <f>C28+C35</f>
        <v>39744</v>
      </c>
      <c r="D39" s="8">
        <f t="shared" ref="D39:I39" si="9">D28+D35</f>
        <v>46404</v>
      </c>
      <c r="E39" s="8">
        <f t="shared" si="9"/>
        <v>41567</v>
      </c>
      <c r="F39" s="8">
        <f t="shared" si="9"/>
        <v>0</v>
      </c>
      <c r="G39" s="8">
        <f t="shared" si="9"/>
        <v>0</v>
      </c>
      <c r="H39" s="8">
        <v>0</v>
      </c>
      <c r="I39" s="8">
        <f t="shared" si="9"/>
        <v>0</v>
      </c>
      <c r="J39" s="9">
        <f t="shared" si="6"/>
        <v>39744</v>
      </c>
      <c r="K39" s="9">
        <f t="shared" si="7"/>
        <v>46404</v>
      </c>
      <c r="L39" s="9">
        <f t="shared" si="8"/>
        <v>41567</v>
      </c>
    </row>
    <row r="40" spans="1:12" ht="17.100000000000001" customHeight="1" x14ac:dyDescent="0.25">
      <c r="A40" s="6" t="s">
        <v>9</v>
      </c>
      <c r="B40" s="7" t="s">
        <v>60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6"/>
        <v>0</v>
      </c>
      <c r="K40" s="9">
        <f t="shared" si="7"/>
        <v>0</v>
      </c>
      <c r="L40" s="9">
        <f t="shared" si="8"/>
        <v>0</v>
      </c>
    </row>
    <row r="41" spans="1:12" ht="17.100000000000001" customHeight="1" x14ac:dyDescent="0.25">
      <c r="A41" s="6" t="s">
        <v>11</v>
      </c>
      <c r="B41" s="7" t="s">
        <v>61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6"/>
        <v>0</v>
      </c>
      <c r="K41" s="9">
        <f t="shared" si="7"/>
        <v>0</v>
      </c>
      <c r="L41" s="9">
        <f t="shared" si="8"/>
        <v>0</v>
      </c>
    </row>
    <row r="42" spans="1:12" ht="17.100000000000001" customHeight="1" x14ac:dyDescent="0.25">
      <c r="A42" s="6" t="s">
        <v>13</v>
      </c>
      <c r="B42" s="7" t="s">
        <v>62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6"/>
        <v>0</v>
      </c>
      <c r="K42" s="9">
        <f t="shared" si="7"/>
        <v>0</v>
      </c>
      <c r="L42" s="9">
        <f t="shared" si="8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6"/>
        <v>0</v>
      </c>
      <c r="K43" s="9">
        <f t="shared" si="7"/>
        <v>0</v>
      </c>
      <c r="L43" s="9">
        <f t="shared" si="8"/>
        <v>0</v>
      </c>
    </row>
    <row r="44" spans="1:12" ht="17.100000000000001" customHeight="1" x14ac:dyDescent="0.25">
      <c r="A44" s="6" t="s">
        <v>15</v>
      </c>
      <c r="B44" s="7" t="s">
        <v>63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6"/>
        <v>0</v>
      </c>
      <c r="K44" s="9">
        <f t="shared" si="7"/>
        <v>0</v>
      </c>
      <c r="L44" s="9">
        <f t="shared" si="8"/>
        <v>0</v>
      </c>
    </row>
    <row r="45" spans="1:12" ht="17.100000000000001" customHeight="1" x14ac:dyDescent="0.25">
      <c r="A45" s="6" t="s">
        <v>17</v>
      </c>
      <c r="B45" s="10" t="s">
        <v>64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v>0</v>
      </c>
      <c r="H45" s="8">
        <v>0</v>
      </c>
      <c r="I45" s="8">
        <f>I40+I41+I42+I44</f>
        <v>0</v>
      </c>
      <c r="J45" s="9">
        <f t="shared" si="6"/>
        <v>0</v>
      </c>
      <c r="K45" s="9">
        <f t="shared" si="7"/>
        <v>0</v>
      </c>
      <c r="L45" s="9">
        <f t="shared" si="8"/>
        <v>0</v>
      </c>
    </row>
    <row r="46" spans="1:12" ht="24.75" customHeight="1" x14ac:dyDescent="0.25">
      <c r="A46" s="6" t="s">
        <v>19</v>
      </c>
      <c r="B46" s="10" t="s">
        <v>65</v>
      </c>
      <c r="C46" s="8">
        <f>C39+C45</f>
        <v>39744</v>
      </c>
      <c r="D46" s="8">
        <f t="shared" ref="D46:I46" si="10">D39+D45</f>
        <v>46404</v>
      </c>
      <c r="E46" s="8">
        <f t="shared" si="10"/>
        <v>41567</v>
      </c>
      <c r="F46" s="8">
        <f t="shared" si="10"/>
        <v>0</v>
      </c>
      <c r="G46" s="8">
        <f t="shared" si="10"/>
        <v>0</v>
      </c>
      <c r="H46" s="8">
        <v>0</v>
      </c>
      <c r="I46" s="8">
        <f t="shared" si="10"/>
        <v>0</v>
      </c>
      <c r="J46" s="9">
        <f t="shared" si="6"/>
        <v>39744</v>
      </c>
      <c r="K46" s="9">
        <f t="shared" si="7"/>
        <v>46404</v>
      </c>
      <c r="L46" s="9">
        <f t="shared" si="8"/>
        <v>41567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1"/>
      <c r="K47" s="21"/>
      <c r="L47" s="21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1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2017-05-26T06:12:19Z</dcterms:modified>
</cp:coreProperties>
</file>