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4"/>
  </bookViews>
  <sheets>
    <sheet name="Önk.össz" sheetId="1" r:id="rId1"/>
    <sheet name="724397" sheetId="2" r:id="rId2"/>
    <sheet name="336752" sheetId="3" r:id="rId3"/>
    <sheet name="632010" sheetId="4" r:id="rId4"/>
    <sheet name="816652" sheetId="5" r:id="rId5"/>
  </sheets>
  <definedNames/>
  <calcPr fullCalcOnLoad="1"/>
</workbook>
</file>

<file path=xl/sharedStrings.xml><?xml version="1.0" encoding="utf-8"?>
<sst xmlns="http://schemas.openxmlformats.org/spreadsheetml/2006/main" count="325" uniqueCount="77">
  <si>
    <t>Terv</t>
  </si>
  <si>
    <t>Összes bevétel</t>
  </si>
  <si>
    <t>Időszak</t>
  </si>
  <si>
    <t>Államigazgatási feladatok</t>
  </si>
  <si>
    <t>Kötelező feladatok</t>
  </si>
  <si>
    <t>Önként vállalt feladatok</t>
  </si>
  <si>
    <t xml:space="preserve">Önkormányzat összesen:            </t>
  </si>
  <si>
    <t>A helyi önkormányzat által irányított költségvetési szervek költségvetési bevételei kormányzati funkciónként</t>
  </si>
  <si>
    <t>működési célú támogatások államháztartáson belülről</t>
  </si>
  <si>
    <t>felhalmozási célú támogatások államháztartáson belülről</t>
  </si>
  <si>
    <t>működési célú átvett pénzeszközök</t>
  </si>
  <si>
    <t>Működési bevételek (091.+093.+094.+096.) =</t>
  </si>
  <si>
    <t>Felhalozási bevételek (092.+095.+097.) =</t>
  </si>
  <si>
    <t>Költségvetési bevételek (091. - 097.) =</t>
  </si>
  <si>
    <t>Bevételek összesen (091. - 098.) =</t>
  </si>
  <si>
    <t>Finanszírozási bevételek (098.) =</t>
  </si>
  <si>
    <t>Kormányzati funkciók száma és megnevezése</t>
  </si>
  <si>
    <t xml:space="preserve">Államigazgatási feladatok összesen:            </t>
  </si>
  <si>
    <t xml:space="preserve">Kötelező feladatok összesen:            </t>
  </si>
  <si>
    <t xml:space="preserve">Önként vállalt feladatok összesen:            </t>
  </si>
  <si>
    <t>096015 Gyermekétkeztetés köznev.int. Óvoda</t>
  </si>
  <si>
    <t>018010 Önkormányzatok elszámolásai a kp-i kv-el</t>
  </si>
  <si>
    <t>096015 Gyermekétkeztetés köznev.int. Iskola</t>
  </si>
  <si>
    <t>013350 Önkormányzati vagyonnal való gazdálkodás</t>
  </si>
  <si>
    <t>011130 Önkormányzati igazgatási tevékenység</t>
  </si>
  <si>
    <t>066020 Város-, községgazdálkodási egyéb szolgáltatások</t>
  </si>
  <si>
    <t>018030 Támogatási célú finanszírozási műveletek</t>
  </si>
  <si>
    <t>091140 Óvodai nevelés, ellátás működtetési feladatai</t>
  </si>
  <si>
    <t>107051 Szociális étkeztetés</t>
  </si>
  <si>
    <t>107052 Házi segítségnyújtás</t>
  </si>
  <si>
    <t>082091 Közművelődés- közösségi és társadalmi részvétel fejlesztése</t>
  </si>
  <si>
    <t>013320 Köztemető- fenntartás és -működtetés</t>
  </si>
  <si>
    <t>Önkormányzat összesen</t>
  </si>
  <si>
    <t>B1.</t>
  </si>
  <si>
    <t>B2.</t>
  </si>
  <si>
    <t>B3.</t>
  </si>
  <si>
    <t>B4.</t>
  </si>
  <si>
    <t>B5.</t>
  </si>
  <si>
    <t>B6.</t>
  </si>
  <si>
    <t>B7.</t>
  </si>
  <si>
    <t>B8.</t>
  </si>
  <si>
    <t>közhatalmi bevételek</t>
  </si>
  <si>
    <t>működési bevételek</t>
  </si>
  <si>
    <t>felhalmozási bevételek</t>
  </si>
  <si>
    <t>felhalmozási célú átvett pénzeszközök</t>
  </si>
  <si>
    <t xml:space="preserve">finanszírozási bevételek    </t>
  </si>
  <si>
    <t>Forintban</t>
  </si>
  <si>
    <t>011130 Önkormányzati Hivatal igazatási tev.</t>
  </si>
  <si>
    <t>102023 Időskorúak tartós bentlakásos ellátása</t>
  </si>
  <si>
    <t>900020 Önkormányzatok funkcióra nem sorol.</t>
  </si>
  <si>
    <t>Önkormányzat intézményi</t>
  </si>
  <si>
    <t>Madarasi Polgármesteri Hivatal</t>
  </si>
  <si>
    <t>"Gondviselés Háza" Gondozási Központ</t>
  </si>
  <si>
    <t>Madarasi Szivárvány Óvoda</t>
  </si>
  <si>
    <t>041237 Közfoglalkoztatási mintapr. Mezőgazd.</t>
  </si>
  <si>
    <t>041233 Hosszabb időtartamú közfoglalkoztatás</t>
  </si>
  <si>
    <t>074031 Család és nővédelmi egészségügyi gondozás</t>
  </si>
  <si>
    <t>104051 Gyermekvédelmi pénzbeli és természetbeni</t>
  </si>
  <si>
    <t>092120 Köznevelési Intézmény 5-8. évfolyam</t>
  </si>
  <si>
    <t>900060 Önkormányzatok funkcióra nem sorol.</t>
  </si>
  <si>
    <t>016020 Népszavazással kapcsolatos tevékenység</t>
  </si>
  <si>
    <t>Tény</t>
  </si>
  <si>
    <t>900020 Önkormányzatok funkcióra nem sorolható bevételei államháztartáson kívülről</t>
  </si>
  <si>
    <t>013360 Más szerv részére végzett pénzügyi-gazdálkodási, üzemeltetési, egyéb szolgáltatások</t>
  </si>
  <si>
    <t>107055 Tanyagondnoki szolgáltatás</t>
  </si>
  <si>
    <t>013390 Egyéb kiegészítő szolgáltatások</t>
  </si>
  <si>
    <t>082092 Közművelődés – hagyományos közösségi kulturális értékek gondozása</t>
  </si>
  <si>
    <t>107060 Egyéb szociális pénzbeli ellátás</t>
  </si>
  <si>
    <t>047410 Ár- és belvízvédelemmel kapcsolatos tev.</t>
  </si>
  <si>
    <t>052080 Szennyvízcsatorna építése</t>
  </si>
  <si>
    <t>047410 Ár- és belvízvédelemmel kapcsolatos</t>
  </si>
  <si>
    <t xml:space="preserve"> </t>
  </si>
  <si>
    <t>4.  melléklet  a   6/2018. (V. 30.) önkormányzati rendelethez</t>
  </si>
  <si>
    <t>4/a.  melléklet  a  6/2018. (V. 30.) önkormányzati rendelethez</t>
  </si>
  <si>
    <t>4/b.  melléklet  a   6/2018. (V. 30.) önkormányzati rendelethez</t>
  </si>
  <si>
    <t>4/c.  melléklet  a   6/2018. (V. 30.) önkormányzati rendelethezz</t>
  </si>
  <si>
    <t>4/d.  melléklet  a  6/2018. (V. 30.) önkormányzati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</si>
</sst>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[$-40E]yyyy\.\ mmmm\ d\.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b/>
      <sz val="12"/>
      <name val="Arial CE"/>
      <family val="0"/>
    </font>
    <font>
      <b/>
      <sz val="12"/>
      <name val="Arial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double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NumberFormat="1" applyFont="1" applyFill="1" applyBorder="1" applyAlignment="1" applyProtection="1">
      <alignment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NumberFormat="1" applyFont="1" applyFill="1" applyBorder="1" applyAlignment="1" applyProtection="1">
      <alignment horizontal="center"/>
      <protection locked="0"/>
    </xf>
    <xf numFmtId="0" fontId="4" fillId="0" borderId="14" xfId="0" applyNumberFormat="1" applyFont="1" applyFill="1" applyBorder="1" applyAlignment="1" applyProtection="1">
      <alignment/>
      <protection locked="0"/>
    </xf>
    <xf numFmtId="0" fontId="4" fillId="0" borderId="15" xfId="0" applyNumberFormat="1" applyFont="1" applyFill="1" applyBorder="1" applyAlignment="1" applyProtection="1">
      <alignment horizontal="center"/>
      <protection locked="0"/>
    </xf>
    <xf numFmtId="0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5" xfId="0" applyNumberFormat="1" applyFont="1" applyFill="1" applyBorder="1" applyAlignment="1" applyProtection="1">
      <alignment horizontal="right"/>
      <protection locked="0"/>
    </xf>
    <xf numFmtId="3" fontId="4" fillId="0" borderId="15" xfId="0" applyNumberFormat="1" applyFont="1" applyFill="1" applyBorder="1" applyAlignment="1" applyProtection="1">
      <alignment horizontal="right"/>
      <protection locked="0"/>
    </xf>
    <xf numFmtId="3" fontId="4" fillId="0" borderId="17" xfId="0" applyNumberFormat="1" applyFont="1" applyFill="1" applyBorder="1" applyAlignment="1" applyProtection="1">
      <alignment horizontal="right"/>
      <protection locked="0"/>
    </xf>
    <xf numFmtId="3" fontId="4" fillId="0" borderId="13" xfId="0" applyNumberFormat="1" applyFont="1" applyFill="1" applyBorder="1" applyAlignment="1" applyProtection="1">
      <alignment horizontal="right"/>
      <protection locked="0"/>
    </xf>
    <xf numFmtId="3" fontId="4" fillId="0" borderId="18" xfId="0" applyNumberFormat="1" applyFont="1" applyFill="1" applyBorder="1" applyAlignment="1" applyProtection="1">
      <alignment horizontal="right"/>
      <protection locked="0"/>
    </xf>
    <xf numFmtId="3" fontId="4" fillId="0" borderId="19" xfId="0" applyNumberFormat="1" applyFont="1" applyFill="1" applyBorder="1" applyAlignment="1" applyProtection="1">
      <alignment horizontal="right"/>
      <protection locked="0"/>
    </xf>
    <xf numFmtId="3" fontId="4" fillId="0" borderId="20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1" xfId="0" applyNumberFormat="1" applyFont="1" applyFill="1" applyBorder="1" applyAlignment="1" applyProtection="1">
      <alignment vertical="center"/>
      <protection locked="0"/>
    </xf>
    <xf numFmtId="0" fontId="6" fillId="0" borderId="22" xfId="0" applyNumberFormat="1" applyFont="1" applyFill="1" applyBorder="1" applyAlignment="1" applyProtection="1">
      <alignment horizontal="center" vertical="center"/>
      <protection locked="0"/>
    </xf>
    <xf numFmtId="3" fontId="6" fillId="0" borderId="22" xfId="0" applyNumberFormat="1" applyFont="1" applyFill="1" applyBorder="1" applyAlignment="1" applyProtection="1">
      <alignment horizontal="right" vertical="center"/>
      <protection locked="0"/>
    </xf>
    <xf numFmtId="3" fontId="6" fillId="0" borderId="23" xfId="0" applyNumberFormat="1" applyFont="1" applyFill="1" applyBorder="1" applyAlignment="1" applyProtection="1">
      <alignment horizontal="right" vertical="center"/>
      <protection locked="0"/>
    </xf>
    <xf numFmtId="0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3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/>
      <protection locked="0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3" fontId="4" fillId="0" borderId="31" xfId="0" applyNumberFormat="1" applyFont="1" applyFill="1" applyBorder="1" applyAlignment="1" applyProtection="1">
      <alignment horizontal="right"/>
      <protection locked="0"/>
    </xf>
    <xf numFmtId="0" fontId="0" fillId="0" borderId="32" xfId="0" applyBorder="1" applyAlignment="1">
      <alignment/>
    </xf>
    <xf numFmtId="3" fontId="4" fillId="0" borderId="33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9" fillId="0" borderId="34" xfId="0" applyNumberFormat="1" applyFont="1" applyFill="1" applyBorder="1" applyAlignment="1" applyProtection="1">
      <alignment vertical="center"/>
      <protection locked="0"/>
    </xf>
    <xf numFmtId="0" fontId="9" fillId="0" borderId="35" xfId="0" applyNumberFormat="1" applyFont="1" applyFill="1" applyBorder="1" applyAlignment="1" applyProtection="1">
      <alignment horizontal="center" vertical="center"/>
      <protection locked="0"/>
    </xf>
    <xf numFmtId="3" fontId="9" fillId="0" borderId="35" xfId="0" applyNumberFormat="1" applyFont="1" applyFill="1" applyBorder="1" applyAlignment="1" applyProtection="1">
      <alignment horizontal="right" vertical="center"/>
      <protection locked="0"/>
    </xf>
    <xf numFmtId="3" fontId="9" fillId="0" borderId="36" xfId="0" applyNumberFormat="1" applyFont="1" applyFill="1" applyBorder="1" applyAlignment="1" applyProtection="1">
      <alignment horizontal="right" vertical="center"/>
      <protection locked="0"/>
    </xf>
    <xf numFmtId="3" fontId="0" fillId="0" borderId="13" xfId="0" applyNumberFormat="1" applyBorder="1" applyAlignment="1">
      <alignment/>
    </xf>
    <xf numFmtId="3" fontId="6" fillId="0" borderId="37" xfId="0" applyNumberFormat="1" applyFont="1" applyFill="1" applyBorder="1" applyAlignment="1" applyProtection="1">
      <alignment horizontal="right" vertical="center"/>
      <protection locked="0"/>
    </xf>
    <xf numFmtId="0" fontId="0" fillId="0" borderId="38" xfId="0" applyBorder="1" applyAlignment="1">
      <alignment/>
    </xf>
    <xf numFmtId="49" fontId="4" fillId="0" borderId="10" xfId="0" applyNumberFormat="1" applyFont="1" applyFill="1" applyBorder="1" applyAlignment="1" applyProtection="1">
      <alignment/>
      <protection locked="0"/>
    </xf>
    <xf numFmtId="0" fontId="6" fillId="0" borderId="15" xfId="0" applyNumberFormat="1" applyFont="1" applyFill="1" applyBorder="1" applyAlignment="1" applyProtection="1">
      <alignment horizontal="center"/>
      <protection locked="0"/>
    </xf>
    <xf numFmtId="0" fontId="8" fillId="0" borderId="39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0" fontId="0" fillId="0" borderId="40" xfId="0" applyBorder="1" applyAlignment="1">
      <alignment/>
    </xf>
    <xf numFmtId="3" fontId="6" fillId="0" borderId="4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7" fillId="0" borderId="42" xfId="0" applyNumberFormat="1" applyFont="1" applyFill="1" applyBorder="1" applyAlignment="1" applyProtection="1">
      <alignment horizontal="center"/>
      <protection locked="0"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7" fillId="0" borderId="45" xfId="0" applyNumberFormat="1" applyFont="1" applyFill="1" applyBorder="1" applyAlignment="1" applyProtection="1">
      <alignment horizontal="center"/>
      <protection locked="0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7" fillId="0" borderId="48" xfId="0" applyNumberFormat="1" applyFont="1" applyFill="1" applyBorder="1" applyAlignment="1" applyProtection="1">
      <alignment horizontal="center"/>
      <protection locked="0"/>
    </xf>
    <xf numFmtId="0" fontId="8" fillId="0" borderId="49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38.7109375" style="1" customWidth="1"/>
    <col min="2" max="2" width="12.57421875" style="1" customWidth="1"/>
    <col min="3" max="3" width="13.8515625" style="0" customWidth="1"/>
    <col min="4" max="4" width="13.140625" style="0" customWidth="1"/>
    <col min="5" max="5" width="14.140625" style="0" customWidth="1"/>
    <col min="6" max="7" width="12.421875" style="0" customWidth="1"/>
    <col min="8" max="8" width="10.00390625" style="0" customWidth="1"/>
    <col min="9" max="9" width="10.8515625" style="0" customWidth="1"/>
    <col min="10" max="10" width="12.28125" style="0" customWidth="1"/>
    <col min="11" max="11" width="12.8515625" style="0" customWidth="1"/>
  </cols>
  <sheetData>
    <row r="1" spans="1:11" ht="12.75">
      <c r="A1" s="52" t="s">
        <v>72</v>
      </c>
      <c r="B1" s="52"/>
      <c r="C1" s="53"/>
      <c r="D1" s="53"/>
      <c r="E1" s="53"/>
      <c r="F1" s="53"/>
      <c r="G1" s="53"/>
      <c r="H1" s="53"/>
      <c r="I1" s="53"/>
      <c r="J1" s="53"/>
      <c r="K1" s="53"/>
    </row>
    <row r="2" spans="1:11" ht="12.75">
      <c r="A2" s="52" t="s">
        <v>7</v>
      </c>
      <c r="B2" s="52"/>
      <c r="C2" s="53"/>
      <c r="D2" s="53"/>
      <c r="E2" s="53"/>
      <c r="F2" s="53"/>
      <c r="G2" s="53"/>
      <c r="H2" s="53"/>
      <c r="I2" s="53"/>
      <c r="J2" s="53"/>
      <c r="K2" s="53"/>
    </row>
    <row r="3" ht="12.75">
      <c r="K3" s="36" t="s">
        <v>46</v>
      </c>
    </row>
    <row r="4" spans="1:11" ht="16.5" thickBot="1">
      <c r="A4" s="63" t="s">
        <v>32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3:11" ht="14.25" thickBot="1" thickTop="1">
      <c r="C5" s="25"/>
      <c r="D5" s="26" t="s">
        <v>33</v>
      </c>
      <c r="E5" s="31" t="s">
        <v>34</v>
      </c>
      <c r="F5" s="31" t="s">
        <v>35</v>
      </c>
      <c r="G5" s="27" t="s">
        <v>36</v>
      </c>
      <c r="H5" s="31" t="s">
        <v>37</v>
      </c>
      <c r="I5" s="31" t="s">
        <v>38</v>
      </c>
      <c r="J5" s="27" t="s">
        <v>39</v>
      </c>
      <c r="K5" s="32" t="s">
        <v>40</v>
      </c>
    </row>
    <row r="6" spans="1:12" ht="54" customHeight="1" thickBot="1" thickTop="1">
      <c r="A6" s="9" t="s">
        <v>16</v>
      </c>
      <c r="B6" s="3" t="s">
        <v>2</v>
      </c>
      <c r="C6" s="5" t="s">
        <v>1</v>
      </c>
      <c r="D6" s="23" t="s">
        <v>8</v>
      </c>
      <c r="E6" s="23" t="s">
        <v>9</v>
      </c>
      <c r="F6" s="23" t="s">
        <v>41</v>
      </c>
      <c r="G6" s="23" t="s">
        <v>42</v>
      </c>
      <c r="H6" s="23" t="s">
        <v>43</v>
      </c>
      <c r="I6" s="23" t="s">
        <v>10</v>
      </c>
      <c r="J6" s="23" t="s">
        <v>44</v>
      </c>
      <c r="K6" s="24" t="s">
        <v>45</v>
      </c>
      <c r="L6" s="18"/>
    </row>
    <row r="7" spans="1:12" ht="14.25" customHeight="1" thickBot="1">
      <c r="A7" s="57" t="s">
        <v>3</v>
      </c>
      <c r="B7" s="58"/>
      <c r="C7" s="58"/>
      <c r="D7" s="58"/>
      <c r="E7" s="58"/>
      <c r="F7" s="58"/>
      <c r="G7" s="58"/>
      <c r="H7" s="58"/>
      <c r="I7" s="58"/>
      <c r="J7" s="58"/>
      <c r="K7" s="59"/>
      <c r="L7" s="18"/>
    </row>
    <row r="8" spans="1:11" ht="13.5" customHeight="1">
      <c r="A8" s="2" t="s">
        <v>57</v>
      </c>
      <c r="B8" s="8" t="s">
        <v>61</v>
      </c>
      <c r="C8" s="10">
        <f>SUM(D8:K8)</f>
        <v>3163000</v>
      </c>
      <c r="D8" s="33">
        <v>3163000</v>
      </c>
      <c r="E8" s="34"/>
      <c r="F8" s="33"/>
      <c r="G8" s="33"/>
      <c r="H8" s="33"/>
      <c r="I8" s="33"/>
      <c r="J8" s="33"/>
      <c r="K8" s="35"/>
    </row>
    <row r="9" spans="1:11" ht="13.5" customHeight="1">
      <c r="A9" s="2" t="s">
        <v>67</v>
      </c>
      <c r="B9" s="6" t="s">
        <v>61</v>
      </c>
      <c r="C9" s="49">
        <f>SUM(D9:K9)</f>
        <v>2163</v>
      </c>
      <c r="D9" s="13"/>
      <c r="E9" s="50"/>
      <c r="F9" s="13"/>
      <c r="G9" s="13">
        <v>2163</v>
      </c>
      <c r="H9" s="13"/>
      <c r="I9" s="13"/>
      <c r="J9" s="13"/>
      <c r="K9" s="14"/>
    </row>
    <row r="10" spans="1:12" ht="13.5" customHeight="1" thickBot="1">
      <c r="A10" s="19" t="s">
        <v>17</v>
      </c>
      <c r="B10" s="46" t="s">
        <v>61</v>
      </c>
      <c r="C10" s="21">
        <f>SUM(C8:C9)</f>
        <v>3165163</v>
      </c>
      <c r="D10" s="21">
        <f aca="true" t="shared" si="0" ref="D10:K10">SUM(D8:D9)</f>
        <v>3163000</v>
      </c>
      <c r="E10" s="21">
        <f t="shared" si="0"/>
        <v>0</v>
      </c>
      <c r="F10" s="21">
        <f t="shared" si="0"/>
        <v>0</v>
      </c>
      <c r="G10" s="21">
        <f t="shared" si="0"/>
        <v>2163</v>
      </c>
      <c r="H10" s="21">
        <f t="shared" si="0"/>
        <v>0</v>
      </c>
      <c r="I10" s="21">
        <f t="shared" si="0"/>
        <v>0</v>
      </c>
      <c r="J10" s="21">
        <f t="shared" si="0"/>
        <v>0</v>
      </c>
      <c r="K10" s="43">
        <f t="shared" si="0"/>
        <v>0</v>
      </c>
      <c r="L10" s="44"/>
    </row>
    <row r="11" spans="1:11" ht="17.25" thickBot="1" thickTop="1">
      <c r="A11" s="60" t="s">
        <v>4</v>
      </c>
      <c r="B11" s="61"/>
      <c r="C11" s="61"/>
      <c r="D11" s="61"/>
      <c r="E11" s="61"/>
      <c r="F11" s="61"/>
      <c r="G11" s="61"/>
      <c r="H11" s="61"/>
      <c r="I11" s="61"/>
      <c r="J11" s="61"/>
      <c r="K11" s="62"/>
    </row>
    <row r="12" spans="1:11" ht="13.5" customHeight="1">
      <c r="A12" s="2" t="s">
        <v>47</v>
      </c>
      <c r="B12" s="8" t="s">
        <v>61</v>
      </c>
      <c r="C12" s="10">
        <f aca="true" t="shared" si="1" ref="C12:C18">SUM(D12:K12)</f>
        <v>20001</v>
      </c>
      <c r="D12" s="11"/>
      <c r="E12" s="11"/>
      <c r="F12" s="11"/>
      <c r="G12" s="11">
        <v>20001</v>
      </c>
      <c r="H12" s="11"/>
      <c r="I12" s="11"/>
      <c r="J12" s="11"/>
      <c r="K12" s="12"/>
    </row>
    <row r="13" spans="1:11" ht="13.5" customHeight="1">
      <c r="A13" s="2" t="s">
        <v>24</v>
      </c>
      <c r="B13" s="8" t="s">
        <v>61</v>
      </c>
      <c r="C13" s="10">
        <f t="shared" si="1"/>
        <v>7030523</v>
      </c>
      <c r="D13" s="11"/>
      <c r="E13" s="11">
        <v>7000000</v>
      </c>
      <c r="F13" s="11"/>
      <c r="G13" s="11">
        <v>30523</v>
      </c>
      <c r="H13" s="11"/>
      <c r="I13" s="11"/>
      <c r="J13" s="11"/>
      <c r="K13" s="12"/>
    </row>
    <row r="14" spans="1:11" ht="13.5" customHeight="1">
      <c r="A14" s="2" t="s">
        <v>31</v>
      </c>
      <c r="B14" s="6" t="s">
        <v>61</v>
      </c>
      <c r="C14" s="10">
        <f t="shared" si="1"/>
        <v>1051280</v>
      </c>
      <c r="D14" s="13"/>
      <c r="E14" s="13"/>
      <c r="F14" s="13"/>
      <c r="G14" s="13">
        <v>1051280</v>
      </c>
      <c r="H14" s="13"/>
      <c r="I14" s="13"/>
      <c r="J14" s="13"/>
      <c r="K14" s="14"/>
    </row>
    <row r="15" spans="1:11" ht="13.5" customHeight="1">
      <c r="A15" s="2" t="s">
        <v>23</v>
      </c>
      <c r="B15" s="6" t="s">
        <v>61</v>
      </c>
      <c r="C15" s="10">
        <f t="shared" si="1"/>
        <v>9407071</v>
      </c>
      <c r="D15" s="13">
        <v>216993</v>
      </c>
      <c r="E15" s="13"/>
      <c r="F15" s="13"/>
      <c r="G15" s="13">
        <v>9190078</v>
      </c>
      <c r="H15" s="13"/>
      <c r="I15" s="13"/>
      <c r="J15" s="13"/>
      <c r="K15" s="14"/>
    </row>
    <row r="16" spans="1:11" ht="15.75">
      <c r="A16" s="2" t="s">
        <v>63</v>
      </c>
      <c r="B16" s="6" t="s">
        <v>61</v>
      </c>
      <c r="C16" s="10">
        <f t="shared" si="1"/>
        <v>0</v>
      </c>
      <c r="D16" s="42"/>
      <c r="E16" s="11"/>
      <c r="F16" s="11"/>
      <c r="G16" s="11"/>
      <c r="H16" s="11"/>
      <c r="I16" s="11"/>
      <c r="J16" s="11"/>
      <c r="K16" s="48"/>
    </row>
    <row r="17" spans="1:11" ht="15.75">
      <c r="A17" s="45" t="s">
        <v>65</v>
      </c>
      <c r="B17" s="6" t="s">
        <v>61</v>
      </c>
      <c r="C17" s="10">
        <f t="shared" si="1"/>
        <v>0</v>
      </c>
      <c r="D17" s="37"/>
      <c r="E17" s="11"/>
      <c r="F17" s="11"/>
      <c r="G17" s="11"/>
      <c r="H17" s="11"/>
      <c r="I17" s="11"/>
      <c r="J17" s="11"/>
      <c r="K17" s="47"/>
    </row>
    <row r="18" spans="1:11" ht="13.5" customHeight="1">
      <c r="A18" s="2" t="s">
        <v>60</v>
      </c>
      <c r="B18" s="8" t="s">
        <v>61</v>
      </c>
      <c r="C18" s="10">
        <f t="shared" si="1"/>
        <v>0</v>
      </c>
      <c r="D18" s="13"/>
      <c r="E18" s="13"/>
      <c r="F18" s="13"/>
      <c r="G18" s="13"/>
      <c r="H18" s="13"/>
      <c r="I18" s="13"/>
      <c r="J18" s="13"/>
      <c r="K18" s="14"/>
    </row>
    <row r="19" spans="1:11" ht="13.5" customHeight="1">
      <c r="A19" s="2" t="s">
        <v>21</v>
      </c>
      <c r="B19" s="6" t="s">
        <v>61</v>
      </c>
      <c r="C19" s="10">
        <f aca="true" t="shared" si="2" ref="C19:C28">SUM(D19:K19)</f>
        <v>289442491</v>
      </c>
      <c r="D19" s="13">
        <v>279112794</v>
      </c>
      <c r="E19" s="13">
        <v>174000</v>
      </c>
      <c r="F19" s="13"/>
      <c r="G19" s="13"/>
      <c r="H19" s="13"/>
      <c r="I19" s="13"/>
      <c r="J19" s="13"/>
      <c r="K19" s="14">
        <v>10155697</v>
      </c>
    </row>
    <row r="20" spans="1:11" ht="13.5" customHeight="1">
      <c r="A20" s="2" t="s">
        <v>26</v>
      </c>
      <c r="B20" s="6" t="s">
        <v>61</v>
      </c>
      <c r="C20" s="10">
        <f t="shared" si="2"/>
        <v>61445648</v>
      </c>
      <c r="D20" s="37"/>
      <c r="E20" s="13"/>
      <c r="F20" s="13"/>
      <c r="G20" s="13"/>
      <c r="H20" s="13"/>
      <c r="I20" s="13"/>
      <c r="J20" s="13"/>
      <c r="K20" s="14">
        <v>61445648</v>
      </c>
    </row>
    <row r="21" spans="1:11" ht="13.5" customHeight="1">
      <c r="A21" s="2" t="s">
        <v>55</v>
      </c>
      <c r="B21" s="6" t="s">
        <v>61</v>
      </c>
      <c r="C21" s="10">
        <f t="shared" si="2"/>
        <v>33785512</v>
      </c>
      <c r="D21" s="42">
        <v>33785512</v>
      </c>
      <c r="E21" s="13"/>
      <c r="F21" s="13"/>
      <c r="G21" s="13"/>
      <c r="H21" s="13"/>
      <c r="I21" s="13"/>
      <c r="J21" s="13"/>
      <c r="K21" s="14"/>
    </row>
    <row r="22" spans="1:11" ht="13.5" customHeight="1">
      <c r="A22" s="2" t="s">
        <v>54</v>
      </c>
      <c r="B22" s="6" t="s">
        <v>61</v>
      </c>
      <c r="C22" s="10">
        <f t="shared" si="2"/>
        <v>143400434</v>
      </c>
      <c r="D22" s="42">
        <v>142065602</v>
      </c>
      <c r="E22" s="13"/>
      <c r="F22" s="13"/>
      <c r="G22" s="13">
        <v>1334832</v>
      </c>
      <c r="H22" s="13"/>
      <c r="I22" s="13"/>
      <c r="J22" s="13"/>
      <c r="K22" s="14"/>
    </row>
    <row r="23" spans="1:11" ht="13.5" customHeight="1">
      <c r="A23" s="2" t="s">
        <v>70</v>
      </c>
      <c r="B23" s="6" t="s">
        <v>61</v>
      </c>
      <c r="C23" s="10">
        <f>SUM(D23:K23)</f>
        <v>91856113</v>
      </c>
      <c r="D23" s="42"/>
      <c r="E23" s="13">
        <v>91856113</v>
      </c>
      <c r="F23" s="13"/>
      <c r="G23" s="13"/>
      <c r="H23" s="13"/>
      <c r="I23" s="13"/>
      <c r="J23" s="13"/>
      <c r="K23" s="14"/>
    </row>
    <row r="24" spans="1:11" ht="13.5" customHeight="1">
      <c r="A24" s="2" t="s">
        <v>69</v>
      </c>
      <c r="B24" s="6" t="s">
        <v>61</v>
      </c>
      <c r="C24" s="10">
        <f>SUM(D24:K24)</f>
        <v>1292497739</v>
      </c>
      <c r="D24" s="42"/>
      <c r="E24" s="13">
        <v>1292497739</v>
      </c>
      <c r="F24" s="13"/>
      <c r="G24" s="13"/>
      <c r="H24" s="13"/>
      <c r="I24" s="13"/>
      <c r="J24" s="13"/>
      <c r="K24" s="14"/>
    </row>
    <row r="25" spans="1:11" ht="13.5" customHeight="1">
      <c r="A25" s="2" t="s">
        <v>25</v>
      </c>
      <c r="B25" s="6" t="s">
        <v>61</v>
      </c>
      <c r="C25" s="10">
        <f t="shared" si="2"/>
        <v>38817656</v>
      </c>
      <c r="D25" s="13">
        <v>1148107</v>
      </c>
      <c r="E25" s="13"/>
      <c r="F25" s="13"/>
      <c r="G25" s="13">
        <v>37669549</v>
      </c>
      <c r="H25" s="13"/>
      <c r="I25" s="13"/>
      <c r="J25" s="13"/>
      <c r="K25" s="14"/>
    </row>
    <row r="26" spans="1:11" ht="13.5" customHeight="1">
      <c r="A26" s="4" t="s">
        <v>56</v>
      </c>
      <c r="B26" s="6" t="s">
        <v>61</v>
      </c>
      <c r="C26" s="10">
        <f t="shared" si="2"/>
        <v>4842693</v>
      </c>
      <c r="D26" s="13">
        <v>4842693</v>
      </c>
      <c r="E26" s="15"/>
      <c r="F26" s="15"/>
      <c r="G26" s="15"/>
      <c r="H26" s="15"/>
      <c r="I26" s="15"/>
      <c r="J26" s="15"/>
      <c r="K26" s="16"/>
    </row>
    <row r="27" spans="1:11" ht="13.5" customHeight="1">
      <c r="A27" s="4" t="s">
        <v>30</v>
      </c>
      <c r="B27" s="6" t="s">
        <v>61</v>
      </c>
      <c r="C27" s="10">
        <f t="shared" si="2"/>
        <v>762995</v>
      </c>
      <c r="D27" s="13"/>
      <c r="E27" s="15"/>
      <c r="F27" s="15"/>
      <c r="G27" s="15">
        <v>762995</v>
      </c>
      <c r="H27" s="15"/>
      <c r="I27" s="15"/>
      <c r="J27" s="15"/>
      <c r="K27" s="16"/>
    </row>
    <row r="28" spans="1:11" ht="13.5" customHeight="1">
      <c r="A28" s="4" t="s">
        <v>66</v>
      </c>
      <c r="B28" s="6" t="s">
        <v>61</v>
      </c>
      <c r="C28" s="10">
        <f t="shared" si="2"/>
        <v>227500</v>
      </c>
      <c r="D28" s="11"/>
      <c r="E28" s="15"/>
      <c r="F28" s="15"/>
      <c r="G28" s="15">
        <v>227500</v>
      </c>
      <c r="H28" s="15"/>
      <c r="I28" s="15"/>
      <c r="J28" s="15"/>
      <c r="K28" s="16"/>
    </row>
    <row r="29" spans="1:11" ht="13.5" customHeight="1">
      <c r="A29" s="2" t="s">
        <v>27</v>
      </c>
      <c r="B29" s="8" t="s">
        <v>61</v>
      </c>
      <c r="C29" s="10">
        <f aca="true" t="shared" si="3" ref="C29:C35">SUM(D29:K29)</f>
        <v>13206</v>
      </c>
      <c r="D29" s="11"/>
      <c r="E29" s="13"/>
      <c r="F29" s="13"/>
      <c r="G29" s="13">
        <v>13206</v>
      </c>
      <c r="H29" s="13"/>
      <c r="I29" s="13"/>
      <c r="J29" s="13"/>
      <c r="K29" s="14"/>
    </row>
    <row r="30" spans="1:11" ht="13.5" customHeight="1">
      <c r="A30" s="4" t="s">
        <v>58</v>
      </c>
      <c r="B30" s="6" t="s">
        <v>61</v>
      </c>
      <c r="C30" s="10">
        <f t="shared" si="3"/>
        <v>0</v>
      </c>
      <c r="D30" s="11"/>
      <c r="E30" s="13"/>
      <c r="F30" s="15"/>
      <c r="G30" s="15"/>
      <c r="H30" s="15"/>
      <c r="I30" s="15"/>
      <c r="J30" s="15"/>
      <c r="K30" s="16"/>
    </row>
    <row r="31" spans="1:11" ht="13.5" customHeight="1">
      <c r="A31" s="2" t="s">
        <v>22</v>
      </c>
      <c r="B31" s="6" t="s">
        <v>61</v>
      </c>
      <c r="C31" s="10">
        <f t="shared" si="3"/>
        <v>1585449</v>
      </c>
      <c r="D31" s="11"/>
      <c r="E31" s="13"/>
      <c r="F31" s="13"/>
      <c r="G31" s="13">
        <v>1585449</v>
      </c>
      <c r="H31" s="13"/>
      <c r="I31" s="13"/>
      <c r="J31" s="13"/>
      <c r="K31" s="14"/>
    </row>
    <row r="32" spans="1:11" ht="13.5" customHeight="1">
      <c r="A32" s="2" t="s">
        <v>20</v>
      </c>
      <c r="B32" s="8" t="s">
        <v>61</v>
      </c>
      <c r="C32" s="10">
        <f t="shared" si="3"/>
        <v>707690</v>
      </c>
      <c r="D32" s="11"/>
      <c r="E32" s="13"/>
      <c r="F32" s="13"/>
      <c r="G32" s="13">
        <v>707690</v>
      </c>
      <c r="H32" s="13"/>
      <c r="I32" s="13"/>
      <c r="J32" s="13"/>
      <c r="K32" s="14"/>
    </row>
    <row r="33" spans="1:11" ht="13.5" customHeight="1">
      <c r="A33" s="2" t="s">
        <v>28</v>
      </c>
      <c r="B33" s="8" t="s">
        <v>61</v>
      </c>
      <c r="C33" s="10">
        <f t="shared" si="3"/>
        <v>842954</v>
      </c>
      <c r="D33" s="13"/>
      <c r="E33" s="13"/>
      <c r="F33" s="13"/>
      <c r="G33" s="13">
        <v>842954</v>
      </c>
      <c r="H33" s="13"/>
      <c r="I33" s="13"/>
      <c r="J33" s="13"/>
      <c r="K33" s="14"/>
    </row>
    <row r="34" spans="1:11" ht="13.5" customHeight="1">
      <c r="A34" s="2" t="s">
        <v>29</v>
      </c>
      <c r="B34" s="8" t="s">
        <v>61</v>
      </c>
      <c r="C34" s="10">
        <f t="shared" si="3"/>
        <v>5011166</v>
      </c>
      <c r="D34" s="13"/>
      <c r="E34" s="13"/>
      <c r="F34" s="13"/>
      <c r="G34" s="13">
        <v>5011166</v>
      </c>
      <c r="H34" s="13"/>
      <c r="I34" s="13"/>
      <c r="J34" s="13"/>
      <c r="K34" s="14"/>
    </row>
    <row r="35" spans="1:11" ht="13.5" customHeight="1">
      <c r="A35" s="2" t="s">
        <v>49</v>
      </c>
      <c r="B35" s="6" t="s">
        <v>61</v>
      </c>
      <c r="C35" s="10">
        <f t="shared" si="3"/>
        <v>37902954</v>
      </c>
      <c r="D35" s="11"/>
      <c r="E35" s="13"/>
      <c r="F35" s="13">
        <v>37902081</v>
      </c>
      <c r="G35" s="13">
        <v>873</v>
      </c>
      <c r="H35" s="13"/>
      <c r="I35" s="13"/>
      <c r="J35" s="13"/>
      <c r="K35" s="14"/>
    </row>
    <row r="36" spans="1:12" ht="13.5" customHeight="1" thickBot="1">
      <c r="A36" s="19" t="s">
        <v>18</v>
      </c>
      <c r="B36" s="20" t="s">
        <v>61</v>
      </c>
      <c r="C36" s="21">
        <f aca="true" t="shared" si="4" ref="C36:K36">SUM(C12:C35)</f>
        <v>2020651075</v>
      </c>
      <c r="D36" s="21">
        <f t="shared" si="4"/>
        <v>461171701</v>
      </c>
      <c r="E36" s="21">
        <f t="shared" si="4"/>
        <v>1391527852</v>
      </c>
      <c r="F36" s="21">
        <f t="shared" si="4"/>
        <v>37902081</v>
      </c>
      <c r="G36" s="21">
        <f t="shared" si="4"/>
        <v>58448096</v>
      </c>
      <c r="H36" s="21">
        <f t="shared" si="4"/>
        <v>0</v>
      </c>
      <c r="I36" s="21">
        <f t="shared" si="4"/>
        <v>0</v>
      </c>
      <c r="J36" s="21">
        <f t="shared" si="4"/>
        <v>0</v>
      </c>
      <c r="K36" s="22">
        <f t="shared" si="4"/>
        <v>71601345</v>
      </c>
      <c r="L36" s="17"/>
    </row>
    <row r="37" spans="1:11" ht="17.25" thickBot="1" thickTop="1">
      <c r="A37" s="60" t="s">
        <v>5</v>
      </c>
      <c r="B37" s="61"/>
      <c r="C37" s="61"/>
      <c r="D37" s="61"/>
      <c r="E37" s="61"/>
      <c r="F37" s="61"/>
      <c r="G37" s="61"/>
      <c r="H37" s="61"/>
      <c r="I37" s="61"/>
      <c r="J37" s="61"/>
      <c r="K37" s="62"/>
    </row>
    <row r="38" spans="1:11" ht="13.5" customHeight="1">
      <c r="A38" s="7" t="s">
        <v>48</v>
      </c>
      <c r="B38" s="8" t="s">
        <v>61</v>
      </c>
      <c r="C38" s="10">
        <f>SUM(D38:K38)</f>
        <v>29652436</v>
      </c>
      <c r="D38" s="11"/>
      <c r="E38" s="11"/>
      <c r="F38" s="11"/>
      <c r="G38" s="11">
        <v>29652436</v>
      </c>
      <c r="H38" s="11"/>
      <c r="I38" s="11"/>
      <c r="J38" s="11"/>
      <c r="K38" s="12"/>
    </row>
    <row r="39" spans="1:11" ht="13.5" customHeight="1">
      <c r="A39" s="2" t="s">
        <v>64</v>
      </c>
      <c r="B39" s="8" t="s">
        <v>61</v>
      </c>
      <c r="C39" s="10">
        <f>SUM(D39:K39)</f>
        <v>0</v>
      </c>
      <c r="D39" s="13"/>
      <c r="E39" s="13"/>
      <c r="F39" s="13"/>
      <c r="G39" s="13"/>
      <c r="H39" s="13"/>
      <c r="I39" s="13"/>
      <c r="J39" s="13"/>
      <c r="K39" s="14"/>
    </row>
    <row r="40" spans="1:11" ht="13.5" customHeight="1">
      <c r="A40" s="2" t="s">
        <v>59</v>
      </c>
      <c r="B40" s="8" t="s">
        <v>61</v>
      </c>
      <c r="C40" s="10">
        <f>SUM(D40:K40)</f>
        <v>0</v>
      </c>
      <c r="D40" s="11"/>
      <c r="E40" s="11"/>
      <c r="F40" s="11"/>
      <c r="G40" s="11"/>
      <c r="H40" s="11"/>
      <c r="I40" s="11"/>
      <c r="J40" s="11"/>
      <c r="K40" s="14"/>
    </row>
    <row r="41" spans="1:12" ht="13.5" customHeight="1" thickBot="1">
      <c r="A41" s="19" t="s">
        <v>19</v>
      </c>
      <c r="B41" s="20" t="s">
        <v>61</v>
      </c>
      <c r="C41" s="21">
        <f>SUM(C38:C40)</f>
        <v>29652436</v>
      </c>
      <c r="D41" s="21">
        <f>SUM(D38:D40)</f>
        <v>0</v>
      </c>
      <c r="E41" s="21">
        <f aca="true" t="shared" si="5" ref="E41:K41">SUM(E38:E40)</f>
        <v>0</v>
      </c>
      <c r="F41" s="21">
        <f t="shared" si="5"/>
        <v>0</v>
      </c>
      <c r="G41" s="21">
        <f t="shared" si="5"/>
        <v>29652436</v>
      </c>
      <c r="H41" s="21">
        <f t="shared" si="5"/>
        <v>0</v>
      </c>
      <c r="I41" s="21">
        <f t="shared" si="5"/>
        <v>0</v>
      </c>
      <c r="J41" s="21">
        <f t="shared" si="5"/>
        <v>0</v>
      </c>
      <c r="K41" s="43">
        <f t="shared" si="5"/>
        <v>0</v>
      </c>
      <c r="L41" s="44"/>
    </row>
    <row r="42" spans="1:11" ht="17.25" thickBot="1" thickTop="1">
      <c r="A42" s="54"/>
      <c r="B42" s="55"/>
      <c r="C42" s="55"/>
      <c r="D42" s="55"/>
      <c r="E42" s="55"/>
      <c r="F42" s="55"/>
      <c r="G42" s="55"/>
      <c r="H42" s="55"/>
      <c r="I42" s="55"/>
      <c r="J42" s="55"/>
      <c r="K42" s="56"/>
    </row>
    <row r="43" spans="1:12" ht="18.75" customHeight="1" thickBot="1" thickTop="1">
      <c r="A43" s="38" t="s">
        <v>6</v>
      </c>
      <c r="B43" s="39" t="s">
        <v>61</v>
      </c>
      <c r="C43" s="40">
        <f aca="true" t="shared" si="6" ref="C43:K43">SUM(C10,C36,C41)</f>
        <v>2053468674</v>
      </c>
      <c r="D43" s="40">
        <f t="shared" si="6"/>
        <v>464334701</v>
      </c>
      <c r="E43" s="40">
        <f t="shared" si="6"/>
        <v>1391527852</v>
      </c>
      <c r="F43" s="40">
        <f t="shared" si="6"/>
        <v>37902081</v>
      </c>
      <c r="G43" s="40">
        <f t="shared" si="6"/>
        <v>88102695</v>
      </c>
      <c r="H43" s="40">
        <f t="shared" si="6"/>
        <v>0</v>
      </c>
      <c r="I43" s="40">
        <f t="shared" si="6"/>
        <v>0</v>
      </c>
      <c r="J43" s="40">
        <f t="shared" si="6"/>
        <v>0</v>
      </c>
      <c r="K43" s="41">
        <f t="shared" si="6"/>
        <v>71601345</v>
      </c>
      <c r="L43" s="17"/>
    </row>
    <row r="44" spans="1:2" ht="13.5" thickTop="1">
      <c r="A44" s="1" t="s">
        <v>11</v>
      </c>
      <c r="B44" s="28">
        <f>SUM(D43,F43,G43,I43)</f>
        <v>590339477</v>
      </c>
    </row>
    <row r="45" spans="1:2" ht="12.75">
      <c r="A45" s="1" t="s">
        <v>12</v>
      </c>
      <c r="B45" s="28">
        <f>SUM(E43,H43,J43)</f>
        <v>1391527852</v>
      </c>
    </row>
    <row r="46" spans="1:2" ht="12.75">
      <c r="A46" s="29" t="s">
        <v>13</v>
      </c>
      <c r="B46" s="30">
        <f>SUM(D43:J43)</f>
        <v>1981867329</v>
      </c>
    </row>
    <row r="47" spans="1:2" ht="12.75">
      <c r="A47" s="1" t="s">
        <v>15</v>
      </c>
      <c r="B47" s="28">
        <f>SUM(K43)</f>
        <v>71601345</v>
      </c>
    </row>
    <row r="48" spans="1:2" ht="12.75">
      <c r="A48" s="29" t="s">
        <v>14</v>
      </c>
      <c r="B48" s="30">
        <f>SUM(D43:K43)</f>
        <v>2053468674</v>
      </c>
    </row>
  </sheetData>
  <sheetProtection/>
  <mergeCells count="7">
    <mergeCell ref="A1:K1"/>
    <mergeCell ref="A2:K2"/>
    <mergeCell ref="A42:K42"/>
    <mergeCell ref="A7:K7"/>
    <mergeCell ref="A11:K11"/>
    <mergeCell ref="A37:K37"/>
    <mergeCell ref="A4:K4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37.00390625" style="1" customWidth="1"/>
    <col min="2" max="2" width="12.8515625" style="1" customWidth="1"/>
    <col min="3" max="3" width="13.8515625" style="0" customWidth="1"/>
    <col min="4" max="4" width="12.57421875" style="0" customWidth="1"/>
    <col min="5" max="5" width="14.421875" style="0" customWidth="1"/>
    <col min="6" max="7" width="12.421875" style="0" customWidth="1"/>
    <col min="8" max="8" width="10.00390625" style="0" customWidth="1"/>
    <col min="9" max="9" width="10.8515625" style="0" customWidth="1"/>
    <col min="10" max="10" width="12.28125" style="0" customWidth="1"/>
    <col min="11" max="11" width="12.8515625" style="0" customWidth="1"/>
  </cols>
  <sheetData>
    <row r="1" spans="1:11" ht="12.75">
      <c r="A1" s="52" t="s">
        <v>73</v>
      </c>
      <c r="B1" s="52"/>
      <c r="C1" s="53"/>
      <c r="D1" s="53"/>
      <c r="E1" s="53"/>
      <c r="F1" s="53"/>
      <c r="G1" s="53"/>
      <c r="H1" s="53"/>
      <c r="I1" s="53"/>
      <c r="J1" s="53"/>
      <c r="K1" s="53"/>
    </row>
    <row r="2" spans="1:11" ht="12.75">
      <c r="A2" s="52" t="s">
        <v>7</v>
      </c>
      <c r="B2" s="52"/>
      <c r="C2" s="53"/>
      <c r="D2" s="53"/>
      <c r="E2" s="53"/>
      <c r="F2" s="53"/>
      <c r="G2" s="53"/>
      <c r="H2" s="53"/>
      <c r="I2" s="53"/>
      <c r="J2" s="53"/>
      <c r="K2" s="53"/>
    </row>
    <row r="3" ht="12.75">
      <c r="K3" s="36" t="s">
        <v>46</v>
      </c>
    </row>
    <row r="4" spans="1:11" ht="16.5" thickBot="1">
      <c r="A4" s="63" t="s">
        <v>50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3:11" ht="14.25" thickBot="1" thickTop="1">
      <c r="C5" s="25"/>
      <c r="D5" s="26" t="s">
        <v>33</v>
      </c>
      <c r="E5" s="31" t="s">
        <v>34</v>
      </c>
      <c r="F5" s="31" t="s">
        <v>35</v>
      </c>
      <c r="G5" s="27" t="s">
        <v>36</v>
      </c>
      <c r="H5" s="31" t="s">
        <v>37</v>
      </c>
      <c r="I5" s="31" t="s">
        <v>38</v>
      </c>
      <c r="J5" s="27" t="s">
        <v>39</v>
      </c>
      <c r="K5" s="32" t="s">
        <v>40</v>
      </c>
    </row>
    <row r="6" spans="1:12" ht="54" customHeight="1" thickBot="1" thickTop="1">
      <c r="A6" s="9" t="s">
        <v>16</v>
      </c>
      <c r="B6" s="3" t="s">
        <v>2</v>
      </c>
      <c r="C6" s="5" t="s">
        <v>1</v>
      </c>
      <c r="D6" s="23" t="s">
        <v>8</v>
      </c>
      <c r="E6" s="23" t="s">
        <v>9</v>
      </c>
      <c r="F6" s="23" t="s">
        <v>41</v>
      </c>
      <c r="G6" s="23" t="s">
        <v>42</v>
      </c>
      <c r="H6" s="23" t="s">
        <v>43</v>
      </c>
      <c r="I6" s="23" t="s">
        <v>10</v>
      </c>
      <c r="J6" s="23" t="s">
        <v>44</v>
      </c>
      <c r="K6" s="24" t="s">
        <v>45</v>
      </c>
      <c r="L6" s="18"/>
    </row>
    <row r="7" spans="1:12" ht="14.25" customHeight="1" thickBot="1">
      <c r="A7" s="57" t="s">
        <v>3</v>
      </c>
      <c r="B7" s="58"/>
      <c r="C7" s="58"/>
      <c r="D7" s="58"/>
      <c r="E7" s="58"/>
      <c r="F7" s="58"/>
      <c r="G7" s="58"/>
      <c r="H7" s="58"/>
      <c r="I7" s="58"/>
      <c r="J7" s="58"/>
      <c r="K7" s="59"/>
      <c r="L7" s="18"/>
    </row>
    <row r="8" spans="1:11" ht="13.5" customHeight="1">
      <c r="A8" s="2" t="s">
        <v>57</v>
      </c>
      <c r="B8" s="8" t="s">
        <v>61</v>
      </c>
      <c r="C8" s="10">
        <f>SUM(D8:K8)</f>
        <v>3163000</v>
      </c>
      <c r="D8" s="33">
        <v>3163000</v>
      </c>
      <c r="E8" s="34"/>
      <c r="F8" s="33"/>
      <c r="G8" s="33"/>
      <c r="H8" s="33"/>
      <c r="I8" s="33"/>
      <c r="J8" s="33"/>
      <c r="K8" s="35"/>
    </row>
    <row r="9" spans="1:11" ht="13.5" customHeight="1">
      <c r="A9" s="2" t="s">
        <v>67</v>
      </c>
      <c r="B9" s="6" t="s">
        <v>61</v>
      </c>
      <c r="C9" s="49">
        <f>SUM(D9:K9)</f>
        <v>2163</v>
      </c>
      <c r="D9" s="13"/>
      <c r="E9" s="50"/>
      <c r="F9" s="13"/>
      <c r="G9" s="13">
        <v>2163</v>
      </c>
      <c r="H9" s="13"/>
      <c r="I9" s="13"/>
      <c r="J9" s="13"/>
      <c r="K9" s="14"/>
    </row>
    <row r="10" spans="1:12" ht="13.5" customHeight="1" thickBot="1">
      <c r="A10" s="19" t="s">
        <v>17</v>
      </c>
      <c r="B10" s="20" t="s">
        <v>61</v>
      </c>
      <c r="C10" s="21">
        <f>SUM(C8:C9)</f>
        <v>3165163</v>
      </c>
      <c r="D10" s="21">
        <f aca="true" t="shared" si="0" ref="D10:K10">SUM(D8:D9)</f>
        <v>3163000</v>
      </c>
      <c r="E10" s="21">
        <f t="shared" si="0"/>
        <v>0</v>
      </c>
      <c r="F10" s="21">
        <f t="shared" si="0"/>
        <v>0</v>
      </c>
      <c r="G10" s="21">
        <f t="shared" si="0"/>
        <v>2163</v>
      </c>
      <c r="H10" s="21">
        <f t="shared" si="0"/>
        <v>0</v>
      </c>
      <c r="I10" s="21">
        <f t="shared" si="0"/>
        <v>0</v>
      </c>
      <c r="J10" s="21">
        <f t="shared" si="0"/>
        <v>0</v>
      </c>
      <c r="K10" s="51">
        <f t="shared" si="0"/>
        <v>0</v>
      </c>
      <c r="L10" s="17"/>
    </row>
    <row r="11" spans="1:11" ht="17.25" thickBot="1" thickTop="1">
      <c r="A11" s="60" t="s">
        <v>4</v>
      </c>
      <c r="B11" s="61"/>
      <c r="C11" s="61"/>
      <c r="D11" s="61"/>
      <c r="E11" s="61"/>
      <c r="F11" s="61"/>
      <c r="G11" s="61"/>
      <c r="H11" s="61"/>
      <c r="I11" s="61"/>
      <c r="J11" s="61"/>
      <c r="K11" s="62"/>
    </row>
    <row r="12" spans="1:11" ht="13.5" customHeight="1">
      <c r="A12" s="2" t="s">
        <v>24</v>
      </c>
      <c r="B12" s="8" t="s">
        <v>61</v>
      </c>
      <c r="C12" s="10">
        <f aca="true" t="shared" si="1" ref="C12:C29">SUM(D12:K12)</f>
        <v>7030523</v>
      </c>
      <c r="D12" s="11"/>
      <c r="E12" s="11">
        <v>7000000</v>
      </c>
      <c r="F12" s="11"/>
      <c r="G12" s="11">
        <v>30523</v>
      </c>
      <c r="H12" s="11"/>
      <c r="I12" s="11"/>
      <c r="J12" s="11"/>
      <c r="K12" s="12"/>
    </row>
    <row r="13" spans="1:11" ht="13.5" customHeight="1">
      <c r="A13" s="2" t="s">
        <v>31</v>
      </c>
      <c r="B13" s="6" t="s">
        <v>61</v>
      </c>
      <c r="C13" s="10">
        <f t="shared" si="1"/>
        <v>1051280</v>
      </c>
      <c r="D13" s="13"/>
      <c r="E13" s="13"/>
      <c r="F13" s="13"/>
      <c r="G13" s="13">
        <v>1051280</v>
      </c>
      <c r="H13" s="13"/>
      <c r="I13" s="13"/>
      <c r="J13" s="13"/>
      <c r="K13" s="14"/>
    </row>
    <row r="14" spans="1:11" ht="13.5" customHeight="1">
      <c r="A14" s="2" t="s">
        <v>23</v>
      </c>
      <c r="B14" s="6" t="s">
        <v>61</v>
      </c>
      <c r="C14" s="10">
        <f t="shared" si="1"/>
        <v>9407071</v>
      </c>
      <c r="D14" s="13">
        <v>216993</v>
      </c>
      <c r="E14" s="13"/>
      <c r="F14" s="13"/>
      <c r="G14" s="13">
        <v>9190078</v>
      </c>
      <c r="H14" s="13"/>
      <c r="I14" s="13"/>
      <c r="J14" s="13"/>
      <c r="K14" s="14"/>
    </row>
    <row r="15" spans="1:11" ht="15.75">
      <c r="A15" s="2" t="s">
        <v>63</v>
      </c>
      <c r="B15" s="6" t="s">
        <v>61</v>
      </c>
      <c r="C15" s="10">
        <f>SUM(D15:K15)</f>
        <v>0</v>
      </c>
      <c r="D15" s="42"/>
      <c r="E15" s="11"/>
      <c r="F15" s="11"/>
      <c r="G15" s="11"/>
      <c r="H15" s="11"/>
      <c r="I15" s="11"/>
      <c r="J15" s="11"/>
      <c r="K15" s="48"/>
    </row>
    <row r="16" spans="1:11" ht="15.75">
      <c r="A16" s="45" t="s">
        <v>65</v>
      </c>
      <c r="B16" s="6" t="s">
        <v>61</v>
      </c>
      <c r="C16" s="10">
        <f>SUM(D16:K16)</f>
        <v>0</v>
      </c>
      <c r="D16" s="37"/>
      <c r="E16" s="11"/>
      <c r="F16" s="11"/>
      <c r="G16" s="11"/>
      <c r="H16" s="11"/>
      <c r="I16" s="11"/>
      <c r="J16" s="11"/>
      <c r="K16" s="47"/>
    </row>
    <row r="17" spans="1:11" ht="13.5" customHeight="1">
      <c r="A17" s="2" t="s">
        <v>21</v>
      </c>
      <c r="B17" s="6" t="s">
        <v>61</v>
      </c>
      <c r="C17" s="10">
        <f t="shared" si="1"/>
        <v>289442491</v>
      </c>
      <c r="D17" s="13">
        <v>279112794</v>
      </c>
      <c r="E17" s="13">
        <v>174000</v>
      </c>
      <c r="F17" s="13"/>
      <c r="G17" s="13"/>
      <c r="H17" s="13"/>
      <c r="I17" s="13"/>
      <c r="J17" s="13"/>
      <c r="K17" s="14">
        <v>10155697</v>
      </c>
    </row>
    <row r="18" spans="1:11" ht="13.5" customHeight="1">
      <c r="A18" s="2" t="s">
        <v>26</v>
      </c>
      <c r="B18" s="6" t="s">
        <v>61</v>
      </c>
      <c r="C18" s="10">
        <f t="shared" si="1"/>
        <v>60770178</v>
      </c>
      <c r="D18" s="37"/>
      <c r="E18" s="13"/>
      <c r="F18" s="13"/>
      <c r="G18" s="13"/>
      <c r="H18" s="13"/>
      <c r="I18" s="13"/>
      <c r="J18" s="13"/>
      <c r="K18" s="14">
        <v>60770178</v>
      </c>
    </row>
    <row r="19" spans="1:11" ht="13.5" customHeight="1">
      <c r="A19" s="2" t="s">
        <v>55</v>
      </c>
      <c r="B19" s="6" t="s">
        <v>61</v>
      </c>
      <c r="C19" s="10">
        <f t="shared" si="1"/>
        <v>33785512</v>
      </c>
      <c r="D19" s="42">
        <v>33785512</v>
      </c>
      <c r="E19" s="13"/>
      <c r="F19" s="13"/>
      <c r="G19" s="13"/>
      <c r="H19" s="13"/>
      <c r="I19" s="13"/>
      <c r="J19" s="13"/>
      <c r="K19" s="14"/>
    </row>
    <row r="20" spans="1:11" ht="13.5" customHeight="1">
      <c r="A20" s="2" t="s">
        <v>54</v>
      </c>
      <c r="B20" s="6" t="s">
        <v>61</v>
      </c>
      <c r="C20" s="10">
        <f t="shared" si="1"/>
        <v>143400434</v>
      </c>
      <c r="D20" s="42">
        <v>142065602</v>
      </c>
      <c r="E20" s="13"/>
      <c r="F20" s="13"/>
      <c r="G20" s="13">
        <v>1334832</v>
      </c>
      <c r="H20" s="13"/>
      <c r="I20" s="13"/>
      <c r="J20" s="13"/>
      <c r="K20" s="14"/>
    </row>
    <row r="21" spans="1:11" ht="13.5" customHeight="1">
      <c r="A21" s="2" t="s">
        <v>68</v>
      </c>
      <c r="B21" s="6" t="s">
        <v>61</v>
      </c>
      <c r="C21" s="10">
        <f>SUM(D21:K21)</f>
        <v>91856113</v>
      </c>
      <c r="D21" s="42"/>
      <c r="E21" s="13">
        <v>91856113</v>
      </c>
      <c r="F21" s="13"/>
      <c r="G21" s="13"/>
      <c r="H21" s="13"/>
      <c r="I21" s="13"/>
      <c r="J21" s="13"/>
      <c r="K21" s="14"/>
    </row>
    <row r="22" spans="1:11" ht="13.5" customHeight="1">
      <c r="A22" s="2" t="s">
        <v>69</v>
      </c>
      <c r="B22" s="6" t="s">
        <v>61</v>
      </c>
      <c r="C22" s="10">
        <f>SUM(D22:K22)</f>
        <v>1292497739</v>
      </c>
      <c r="D22" s="42"/>
      <c r="E22" s="13">
        <v>1292497739</v>
      </c>
      <c r="F22" s="13"/>
      <c r="G22" s="13"/>
      <c r="H22" s="13"/>
      <c r="I22" s="13"/>
      <c r="J22" s="13"/>
      <c r="K22" s="14"/>
    </row>
    <row r="23" spans="1:11" ht="13.5" customHeight="1">
      <c r="A23" s="2" t="s">
        <v>25</v>
      </c>
      <c r="B23" s="6" t="s">
        <v>61</v>
      </c>
      <c r="C23" s="10">
        <f t="shared" si="1"/>
        <v>38817656</v>
      </c>
      <c r="D23" s="13">
        <v>1148107</v>
      </c>
      <c r="E23" s="13"/>
      <c r="F23" s="13"/>
      <c r="G23" s="13">
        <v>37669549</v>
      </c>
      <c r="H23" s="13"/>
      <c r="I23" s="13"/>
      <c r="J23" s="13"/>
      <c r="K23" s="14"/>
    </row>
    <row r="24" spans="1:11" ht="13.5" customHeight="1">
      <c r="A24" s="4" t="s">
        <v>56</v>
      </c>
      <c r="B24" s="6" t="s">
        <v>61</v>
      </c>
      <c r="C24" s="10">
        <f t="shared" si="1"/>
        <v>4842693</v>
      </c>
      <c r="D24" s="13">
        <v>4842693</v>
      </c>
      <c r="E24" s="15"/>
      <c r="F24" s="15"/>
      <c r="G24" s="15"/>
      <c r="H24" s="15"/>
      <c r="I24" s="15"/>
      <c r="J24" s="15"/>
      <c r="K24" s="16"/>
    </row>
    <row r="25" spans="1:11" ht="13.5" customHeight="1">
      <c r="A25" s="4" t="s">
        <v>30</v>
      </c>
      <c r="B25" s="6" t="s">
        <v>61</v>
      </c>
      <c r="C25" s="10">
        <f t="shared" si="1"/>
        <v>762995</v>
      </c>
      <c r="D25" s="13"/>
      <c r="E25" s="15"/>
      <c r="F25" s="15"/>
      <c r="G25" s="15">
        <v>762995</v>
      </c>
      <c r="H25" s="15"/>
      <c r="I25" s="15"/>
      <c r="J25" s="15"/>
      <c r="K25" s="16"/>
    </row>
    <row r="26" spans="1:11" ht="13.5" customHeight="1">
      <c r="A26" s="4" t="s">
        <v>66</v>
      </c>
      <c r="B26" s="6" t="s">
        <v>61</v>
      </c>
      <c r="C26" s="10">
        <f t="shared" si="1"/>
        <v>227500</v>
      </c>
      <c r="D26" s="11"/>
      <c r="E26" s="15"/>
      <c r="F26" s="15"/>
      <c r="G26" s="15">
        <v>227500</v>
      </c>
      <c r="H26" s="15"/>
      <c r="I26" s="15"/>
      <c r="J26" s="15"/>
      <c r="K26" s="16"/>
    </row>
    <row r="27" spans="1:11" ht="13.5" customHeight="1">
      <c r="A27" s="4" t="s">
        <v>58</v>
      </c>
      <c r="B27" s="6" t="s">
        <v>61</v>
      </c>
      <c r="C27" s="10">
        <f t="shared" si="1"/>
        <v>0</v>
      </c>
      <c r="D27" s="11"/>
      <c r="E27" s="13"/>
      <c r="F27" s="15"/>
      <c r="G27" s="15"/>
      <c r="H27" s="15"/>
      <c r="I27" s="15"/>
      <c r="J27" s="15"/>
      <c r="K27" s="16"/>
    </row>
    <row r="28" spans="1:11" ht="13.5" customHeight="1">
      <c r="A28" s="2" t="s">
        <v>22</v>
      </c>
      <c r="B28" s="6" t="s">
        <v>61</v>
      </c>
      <c r="C28" s="10">
        <f t="shared" si="1"/>
        <v>1585449</v>
      </c>
      <c r="D28" s="11"/>
      <c r="E28" s="13"/>
      <c r="F28" s="13"/>
      <c r="G28" s="13">
        <v>1585449</v>
      </c>
      <c r="H28" s="13"/>
      <c r="I28" s="13"/>
      <c r="J28" s="13"/>
      <c r="K28" s="14"/>
    </row>
    <row r="29" spans="1:11" ht="13.5" customHeight="1">
      <c r="A29" s="2" t="s">
        <v>49</v>
      </c>
      <c r="B29" s="6" t="s">
        <v>61</v>
      </c>
      <c r="C29" s="10">
        <f t="shared" si="1"/>
        <v>37902525</v>
      </c>
      <c r="D29" s="11"/>
      <c r="E29" s="13"/>
      <c r="F29" s="13">
        <v>37902081</v>
      </c>
      <c r="G29" s="13">
        <v>444</v>
      </c>
      <c r="H29" s="13"/>
      <c r="I29" s="13"/>
      <c r="J29" s="13"/>
      <c r="K29" s="14"/>
    </row>
    <row r="30" spans="1:12" ht="13.5" customHeight="1" thickBot="1">
      <c r="A30" s="19" t="s">
        <v>18</v>
      </c>
      <c r="B30" s="20" t="s">
        <v>61</v>
      </c>
      <c r="C30" s="21">
        <f aca="true" t="shared" si="2" ref="C30:K30">SUM(C12:C29)</f>
        <v>2013380159</v>
      </c>
      <c r="D30" s="21">
        <f t="shared" si="2"/>
        <v>461171701</v>
      </c>
      <c r="E30" s="21">
        <f t="shared" si="2"/>
        <v>1391527852</v>
      </c>
      <c r="F30" s="21">
        <f t="shared" si="2"/>
        <v>37902081</v>
      </c>
      <c r="G30" s="21">
        <f t="shared" si="2"/>
        <v>51852650</v>
      </c>
      <c r="H30" s="21">
        <f t="shared" si="2"/>
        <v>0</v>
      </c>
      <c r="I30" s="21">
        <f t="shared" si="2"/>
        <v>0</v>
      </c>
      <c r="J30" s="21">
        <f t="shared" si="2"/>
        <v>0</v>
      </c>
      <c r="K30" s="22">
        <f t="shared" si="2"/>
        <v>70925875</v>
      </c>
      <c r="L30" s="17"/>
    </row>
    <row r="31" spans="1:11" ht="17.25" thickBot="1" thickTop="1">
      <c r="A31" s="60" t="s">
        <v>5</v>
      </c>
      <c r="B31" s="61"/>
      <c r="C31" s="61"/>
      <c r="D31" s="61"/>
      <c r="E31" s="61"/>
      <c r="F31" s="61"/>
      <c r="G31" s="61"/>
      <c r="H31" s="61"/>
      <c r="I31" s="61"/>
      <c r="J31" s="61"/>
      <c r="K31" s="62"/>
    </row>
    <row r="32" spans="1:11" ht="13.5" customHeight="1">
      <c r="A32" s="2" t="s">
        <v>59</v>
      </c>
      <c r="B32" s="8" t="s">
        <v>61</v>
      </c>
      <c r="C32" s="10">
        <f>SUM(D32:K32)</f>
        <v>0</v>
      </c>
      <c r="D32" s="11"/>
      <c r="E32" s="11"/>
      <c r="F32" s="11"/>
      <c r="G32" s="11"/>
      <c r="H32" s="11"/>
      <c r="I32" s="11"/>
      <c r="J32" s="11"/>
      <c r="K32" s="14"/>
    </row>
    <row r="33" spans="1:12" ht="13.5" customHeight="1" thickBot="1">
      <c r="A33" s="19" t="s">
        <v>19</v>
      </c>
      <c r="B33" s="20" t="s">
        <v>61</v>
      </c>
      <c r="C33" s="21">
        <f aca="true" t="shared" si="3" ref="C33:K33">SUM(C32:C32)</f>
        <v>0</v>
      </c>
      <c r="D33" s="21">
        <f t="shared" si="3"/>
        <v>0</v>
      </c>
      <c r="E33" s="21">
        <f t="shared" si="3"/>
        <v>0</v>
      </c>
      <c r="F33" s="21">
        <f t="shared" si="3"/>
        <v>0</v>
      </c>
      <c r="G33" s="21">
        <f t="shared" si="3"/>
        <v>0</v>
      </c>
      <c r="H33" s="21">
        <f t="shared" si="3"/>
        <v>0</v>
      </c>
      <c r="I33" s="21">
        <f t="shared" si="3"/>
        <v>0</v>
      </c>
      <c r="J33" s="21">
        <f t="shared" si="3"/>
        <v>0</v>
      </c>
      <c r="K33" s="22">
        <f t="shared" si="3"/>
        <v>0</v>
      </c>
      <c r="L33" s="17"/>
    </row>
    <row r="34" spans="1:11" ht="17.25" thickBot="1" thickTop="1">
      <c r="A34" s="54"/>
      <c r="B34" s="55"/>
      <c r="C34" s="55"/>
      <c r="D34" s="55"/>
      <c r="E34" s="55"/>
      <c r="F34" s="55"/>
      <c r="G34" s="55"/>
      <c r="H34" s="55"/>
      <c r="I34" s="55"/>
      <c r="J34" s="55"/>
      <c r="K34" s="56"/>
    </row>
    <row r="35" spans="1:12" ht="18.75" customHeight="1" thickBot="1" thickTop="1">
      <c r="A35" s="38" t="s">
        <v>6</v>
      </c>
      <c r="B35" s="39" t="s">
        <v>0</v>
      </c>
      <c r="C35" s="40">
        <f aca="true" t="shared" si="4" ref="C35:K35">SUM(C10,C30,C33)</f>
        <v>2016545322</v>
      </c>
      <c r="D35" s="40">
        <f t="shared" si="4"/>
        <v>464334701</v>
      </c>
      <c r="E35" s="40">
        <f t="shared" si="4"/>
        <v>1391527852</v>
      </c>
      <c r="F35" s="40">
        <f t="shared" si="4"/>
        <v>37902081</v>
      </c>
      <c r="G35" s="40">
        <f t="shared" si="4"/>
        <v>51854813</v>
      </c>
      <c r="H35" s="40">
        <f t="shared" si="4"/>
        <v>0</v>
      </c>
      <c r="I35" s="40">
        <f t="shared" si="4"/>
        <v>0</v>
      </c>
      <c r="J35" s="40">
        <f t="shared" si="4"/>
        <v>0</v>
      </c>
      <c r="K35" s="41">
        <f t="shared" si="4"/>
        <v>70925875</v>
      </c>
      <c r="L35" s="17"/>
    </row>
    <row r="36" ht="13.5" thickTop="1"/>
    <row r="37" spans="1:2" ht="12.75">
      <c r="A37" s="1" t="s">
        <v>11</v>
      </c>
      <c r="B37" s="28">
        <f>SUM(D35,F35,G35,I35)</f>
        <v>554091595</v>
      </c>
    </row>
    <row r="38" spans="1:2" ht="12.75">
      <c r="A38" s="1" t="s">
        <v>12</v>
      </c>
      <c r="B38" s="28">
        <f>SUM(E35,H35,J35)</f>
        <v>1391527852</v>
      </c>
    </row>
    <row r="39" spans="1:2" ht="12.75">
      <c r="A39" s="29" t="s">
        <v>13</v>
      </c>
      <c r="B39" s="30">
        <f>SUM(D35:J35)</f>
        <v>1945619447</v>
      </c>
    </row>
    <row r="40" spans="1:2" ht="12.75">
      <c r="A40" s="1" t="s">
        <v>15</v>
      </c>
      <c r="B40" s="28">
        <f>SUM(K35)</f>
        <v>70925875</v>
      </c>
    </row>
    <row r="41" spans="1:2" ht="12.75">
      <c r="A41" s="29" t="s">
        <v>14</v>
      </c>
      <c r="B41" s="30">
        <f>SUM(D35:K35)</f>
        <v>2016545322</v>
      </c>
    </row>
  </sheetData>
  <sheetProtection/>
  <mergeCells count="7">
    <mergeCell ref="A34:K34"/>
    <mergeCell ref="A1:K1"/>
    <mergeCell ref="A2:K2"/>
    <mergeCell ref="A4:K4"/>
    <mergeCell ref="A7:K7"/>
    <mergeCell ref="A11:K11"/>
    <mergeCell ref="A31:K31"/>
  </mergeCells>
  <printOptions horizont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38.7109375" style="1" customWidth="1"/>
    <col min="2" max="2" width="11.7109375" style="1" customWidth="1"/>
    <col min="3" max="3" width="13.8515625" style="0" customWidth="1"/>
    <col min="4" max="4" width="13.57421875" style="0" customWidth="1"/>
    <col min="5" max="5" width="12.7109375" style="0" customWidth="1"/>
    <col min="6" max="7" width="12.421875" style="0" customWidth="1"/>
    <col min="8" max="8" width="10.00390625" style="0" customWidth="1"/>
    <col min="9" max="9" width="10.8515625" style="0" customWidth="1"/>
    <col min="10" max="10" width="12.28125" style="0" customWidth="1"/>
    <col min="11" max="11" width="12.8515625" style="0" customWidth="1"/>
  </cols>
  <sheetData>
    <row r="1" spans="1:11" ht="12.75">
      <c r="A1" s="52" t="s">
        <v>74</v>
      </c>
      <c r="B1" s="52"/>
      <c r="C1" s="53"/>
      <c r="D1" s="53"/>
      <c r="E1" s="53"/>
      <c r="F1" s="53"/>
      <c r="G1" s="53"/>
      <c r="H1" s="53"/>
      <c r="I1" s="53"/>
      <c r="J1" s="53"/>
      <c r="K1" s="53"/>
    </row>
    <row r="2" spans="1:11" ht="12.75">
      <c r="A2" s="52" t="s">
        <v>7</v>
      </c>
      <c r="B2" s="52"/>
      <c r="C2" s="53"/>
      <c r="D2" s="53"/>
      <c r="E2" s="53"/>
      <c r="F2" s="53"/>
      <c r="G2" s="53"/>
      <c r="H2" s="53"/>
      <c r="I2" s="53"/>
      <c r="J2" s="53"/>
      <c r="K2" s="53"/>
    </row>
    <row r="3" ht="12.75">
      <c r="K3" s="36" t="s">
        <v>46</v>
      </c>
    </row>
    <row r="4" spans="1:11" ht="16.5" thickBot="1">
      <c r="A4" s="63" t="s">
        <v>51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3:11" ht="14.25" thickBot="1" thickTop="1">
      <c r="C5" s="25"/>
      <c r="D5" s="26" t="s">
        <v>33</v>
      </c>
      <c r="E5" s="31" t="s">
        <v>34</v>
      </c>
      <c r="F5" s="31" t="s">
        <v>35</v>
      </c>
      <c r="G5" s="27" t="s">
        <v>36</v>
      </c>
      <c r="H5" s="31" t="s">
        <v>37</v>
      </c>
      <c r="I5" s="31" t="s">
        <v>38</v>
      </c>
      <c r="J5" s="27" t="s">
        <v>39</v>
      </c>
      <c r="K5" s="32" t="s">
        <v>40</v>
      </c>
    </row>
    <row r="6" spans="1:12" ht="54" customHeight="1" thickBot="1" thickTop="1">
      <c r="A6" s="9" t="s">
        <v>16</v>
      </c>
      <c r="B6" s="3" t="s">
        <v>2</v>
      </c>
      <c r="C6" s="5" t="s">
        <v>1</v>
      </c>
      <c r="D6" s="23" t="s">
        <v>8</v>
      </c>
      <c r="E6" s="23" t="s">
        <v>9</v>
      </c>
      <c r="F6" s="23" t="s">
        <v>41</v>
      </c>
      <c r="G6" s="23" t="s">
        <v>42</v>
      </c>
      <c r="H6" s="23" t="s">
        <v>43</v>
      </c>
      <c r="I6" s="23" t="s">
        <v>10</v>
      </c>
      <c r="J6" s="23" t="s">
        <v>44</v>
      </c>
      <c r="K6" s="24" t="s">
        <v>45</v>
      </c>
      <c r="L6" s="18"/>
    </row>
    <row r="7" spans="1:12" ht="14.25" customHeight="1" thickBot="1">
      <c r="A7" s="57" t="s">
        <v>3</v>
      </c>
      <c r="B7" s="58"/>
      <c r="C7" s="58"/>
      <c r="D7" s="58"/>
      <c r="E7" s="58"/>
      <c r="F7" s="58"/>
      <c r="G7" s="58"/>
      <c r="H7" s="58"/>
      <c r="I7" s="58"/>
      <c r="J7" s="58"/>
      <c r="K7" s="59"/>
      <c r="L7" s="18"/>
    </row>
    <row r="8" spans="1:11" ht="13.5" customHeight="1">
      <c r="A8" s="2"/>
      <c r="B8" s="8" t="s">
        <v>61</v>
      </c>
      <c r="C8" s="10">
        <f>SUM(D8:K8)</f>
        <v>0</v>
      </c>
      <c r="D8" s="33"/>
      <c r="E8" s="34"/>
      <c r="F8" s="33"/>
      <c r="G8" s="33"/>
      <c r="H8" s="33"/>
      <c r="I8" s="33"/>
      <c r="J8" s="33"/>
      <c r="K8" s="35"/>
    </row>
    <row r="9" spans="1:12" ht="13.5" customHeight="1" thickBot="1">
      <c r="A9" s="19" t="s">
        <v>17</v>
      </c>
      <c r="B9" s="20" t="s">
        <v>61</v>
      </c>
      <c r="C9" s="21">
        <f aca="true" t="shared" si="0" ref="C9:K9">SUM(C8:C8)</f>
        <v>0</v>
      </c>
      <c r="D9" s="21">
        <f t="shared" si="0"/>
        <v>0</v>
      </c>
      <c r="E9" s="21">
        <f t="shared" si="0"/>
        <v>0</v>
      </c>
      <c r="F9" s="21">
        <f t="shared" si="0"/>
        <v>0</v>
      </c>
      <c r="G9" s="21">
        <f t="shared" si="0"/>
        <v>0</v>
      </c>
      <c r="H9" s="21">
        <f t="shared" si="0"/>
        <v>0</v>
      </c>
      <c r="I9" s="21">
        <f t="shared" si="0"/>
        <v>0</v>
      </c>
      <c r="J9" s="21">
        <f t="shared" si="0"/>
        <v>0</v>
      </c>
      <c r="K9" s="22">
        <f t="shared" si="0"/>
        <v>0</v>
      </c>
      <c r="L9" s="17"/>
    </row>
    <row r="10" spans="1:11" ht="17.25" thickBot="1" thickTop="1">
      <c r="A10" s="60" t="s">
        <v>4</v>
      </c>
      <c r="B10" s="61"/>
      <c r="C10" s="61"/>
      <c r="D10" s="61"/>
      <c r="E10" s="61"/>
      <c r="F10" s="61"/>
      <c r="G10" s="61"/>
      <c r="H10" s="61"/>
      <c r="I10" s="61"/>
      <c r="J10" s="61"/>
      <c r="K10" s="62"/>
    </row>
    <row r="11" spans="1:11" ht="13.5" customHeight="1">
      <c r="A11" s="2" t="s">
        <v>47</v>
      </c>
      <c r="B11" s="8" t="s">
        <v>61</v>
      </c>
      <c r="C11" s="10">
        <f>SUM(D11:K11)</f>
        <v>20001</v>
      </c>
      <c r="D11" s="11"/>
      <c r="E11" s="11"/>
      <c r="F11" s="11"/>
      <c r="G11" s="11">
        <v>20001</v>
      </c>
      <c r="H11" s="11"/>
      <c r="I11" s="11"/>
      <c r="J11" s="11"/>
      <c r="K11" s="12"/>
    </row>
    <row r="12" spans="1:11" ht="13.5" customHeight="1">
      <c r="A12" s="2" t="s">
        <v>26</v>
      </c>
      <c r="B12" s="6" t="s">
        <v>61</v>
      </c>
      <c r="C12" s="10">
        <f>SUM(D12:K12)</f>
        <v>68879</v>
      </c>
      <c r="D12" s="42"/>
      <c r="E12" s="13"/>
      <c r="F12" s="13"/>
      <c r="G12" s="13"/>
      <c r="H12" s="13"/>
      <c r="I12" s="13"/>
      <c r="J12" s="13"/>
      <c r="K12" s="14">
        <v>68879</v>
      </c>
    </row>
    <row r="13" spans="1:11" ht="13.5" customHeight="1">
      <c r="A13" s="2" t="s">
        <v>62</v>
      </c>
      <c r="B13" s="6" t="s">
        <v>61</v>
      </c>
      <c r="C13" s="10">
        <f>SUM(D13:K13)</f>
        <v>1</v>
      </c>
      <c r="D13" s="42"/>
      <c r="E13" s="13"/>
      <c r="F13" s="13"/>
      <c r="G13" s="13">
        <v>1</v>
      </c>
      <c r="H13" s="13"/>
      <c r="I13" s="13"/>
      <c r="J13" s="13"/>
      <c r="K13" s="14"/>
    </row>
    <row r="14" spans="1:12" ht="13.5" customHeight="1" thickBot="1">
      <c r="A14" s="19" t="s">
        <v>18</v>
      </c>
      <c r="B14" s="20" t="s">
        <v>61</v>
      </c>
      <c r="C14" s="21">
        <f aca="true" t="shared" si="1" ref="C14:K14">SUM(C11:C13)</f>
        <v>88881</v>
      </c>
      <c r="D14" s="21">
        <f t="shared" si="1"/>
        <v>0</v>
      </c>
      <c r="E14" s="21">
        <f t="shared" si="1"/>
        <v>0</v>
      </c>
      <c r="F14" s="21">
        <f t="shared" si="1"/>
        <v>0</v>
      </c>
      <c r="G14" s="21">
        <f t="shared" si="1"/>
        <v>20002</v>
      </c>
      <c r="H14" s="21">
        <f t="shared" si="1"/>
        <v>0</v>
      </c>
      <c r="I14" s="21">
        <f t="shared" si="1"/>
        <v>0</v>
      </c>
      <c r="J14" s="21">
        <f t="shared" si="1"/>
        <v>0</v>
      </c>
      <c r="K14" s="43">
        <f t="shared" si="1"/>
        <v>68879</v>
      </c>
      <c r="L14" s="44"/>
    </row>
    <row r="15" spans="1:11" ht="17.25" thickBot="1" thickTop="1">
      <c r="A15" s="60" t="s">
        <v>5</v>
      </c>
      <c r="B15" s="61"/>
      <c r="C15" s="61"/>
      <c r="D15" s="61"/>
      <c r="E15" s="61"/>
      <c r="F15" s="61"/>
      <c r="G15" s="61"/>
      <c r="H15" s="61"/>
      <c r="I15" s="61"/>
      <c r="J15" s="61"/>
      <c r="K15" s="62"/>
    </row>
    <row r="16" spans="1:11" ht="13.5" customHeight="1">
      <c r="A16" s="7"/>
      <c r="B16" s="8" t="s">
        <v>61</v>
      </c>
      <c r="C16" s="10">
        <f>SUM(D16:K16)</f>
        <v>0</v>
      </c>
      <c r="D16" s="11"/>
      <c r="E16" s="11"/>
      <c r="F16" s="11"/>
      <c r="G16" s="11"/>
      <c r="H16" s="11"/>
      <c r="I16" s="11"/>
      <c r="J16" s="11"/>
      <c r="K16" s="12"/>
    </row>
    <row r="17" spans="1:12" ht="13.5" customHeight="1" thickBot="1">
      <c r="A17" s="19" t="s">
        <v>19</v>
      </c>
      <c r="B17" s="20" t="s">
        <v>61</v>
      </c>
      <c r="C17" s="21">
        <f aca="true" t="shared" si="2" ref="C17:K17">SUM(C16:C16)</f>
        <v>0</v>
      </c>
      <c r="D17" s="21">
        <f t="shared" si="2"/>
        <v>0</v>
      </c>
      <c r="E17" s="21">
        <f t="shared" si="2"/>
        <v>0</v>
      </c>
      <c r="F17" s="21">
        <f t="shared" si="2"/>
        <v>0</v>
      </c>
      <c r="G17" s="21">
        <f t="shared" si="2"/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2">
        <f t="shared" si="2"/>
        <v>0</v>
      </c>
      <c r="L17" s="17"/>
    </row>
    <row r="18" spans="1:11" ht="17.25" thickBot="1" thickTop="1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6"/>
    </row>
    <row r="19" spans="1:12" ht="18.75" customHeight="1" thickBot="1" thickTop="1">
      <c r="A19" s="38" t="s">
        <v>6</v>
      </c>
      <c r="B19" s="39" t="s">
        <v>61</v>
      </c>
      <c r="C19" s="40">
        <f aca="true" t="shared" si="3" ref="C19:K19">SUM(C9,C14,C17)</f>
        <v>88881</v>
      </c>
      <c r="D19" s="40">
        <f t="shared" si="3"/>
        <v>0</v>
      </c>
      <c r="E19" s="40">
        <f t="shared" si="3"/>
        <v>0</v>
      </c>
      <c r="F19" s="40">
        <f t="shared" si="3"/>
        <v>0</v>
      </c>
      <c r="G19" s="40">
        <f t="shared" si="3"/>
        <v>20002</v>
      </c>
      <c r="H19" s="40">
        <f t="shared" si="3"/>
        <v>0</v>
      </c>
      <c r="I19" s="40">
        <f t="shared" si="3"/>
        <v>0</v>
      </c>
      <c r="J19" s="40">
        <f t="shared" si="3"/>
        <v>0</v>
      </c>
      <c r="K19" s="41">
        <f t="shared" si="3"/>
        <v>68879</v>
      </c>
      <c r="L19" s="17"/>
    </row>
    <row r="20" ht="13.5" thickTop="1"/>
    <row r="21" spans="1:2" ht="12.75">
      <c r="A21" s="1" t="s">
        <v>11</v>
      </c>
      <c r="B21" s="28">
        <f>SUM(D19,F19,G19,I19)</f>
        <v>20002</v>
      </c>
    </row>
    <row r="22" spans="1:2" ht="12.75">
      <c r="A22" s="1" t="s">
        <v>12</v>
      </c>
      <c r="B22" s="28">
        <f>SUM(E19,H19,J19)</f>
        <v>0</v>
      </c>
    </row>
    <row r="23" spans="1:2" ht="12.75">
      <c r="A23" s="29" t="s">
        <v>13</v>
      </c>
      <c r="B23" s="30">
        <f>SUM(D19:J19)</f>
        <v>20002</v>
      </c>
    </row>
    <row r="24" spans="1:2" ht="12.75">
      <c r="A24" s="1" t="s">
        <v>15</v>
      </c>
      <c r="B24" s="28">
        <f>SUM(K19)</f>
        <v>68879</v>
      </c>
    </row>
    <row r="25" spans="1:2" ht="12.75">
      <c r="A25" s="29" t="s">
        <v>14</v>
      </c>
      <c r="B25" s="30">
        <f>SUM(D19:K19)</f>
        <v>88881</v>
      </c>
    </row>
  </sheetData>
  <sheetProtection/>
  <mergeCells count="7">
    <mergeCell ref="A18:K18"/>
    <mergeCell ref="A1:K1"/>
    <mergeCell ref="A2:K2"/>
    <mergeCell ref="A4:K4"/>
    <mergeCell ref="A7:K7"/>
    <mergeCell ref="A10:K10"/>
    <mergeCell ref="A15:K15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38.7109375" style="1" customWidth="1"/>
    <col min="2" max="2" width="11.7109375" style="1" customWidth="1"/>
    <col min="3" max="3" width="13.8515625" style="0" customWidth="1"/>
    <col min="4" max="4" width="13.57421875" style="0" customWidth="1"/>
    <col min="5" max="5" width="12.7109375" style="0" customWidth="1"/>
    <col min="6" max="7" width="12.421875" style="0" customWidth="1"/>
    <col min="8" max="8" width="10.00390625" style="0" customWidth="1"/>
    <col min="9" max="9" width="10.8515625" style="0" customWidth="1"/>
    <col min="10" max="10" width="12.28125" style="0" customWidth="1"/>
    <col min="11" max="11" width="12.8515625" style="0" customWidth="1"/>
  </cols>
  <sheetData>
    <row r="1" spans="1:11" ht="12.75">
      <c r="A1" s="52" t="s">
        <v>75</v>
      </c>
      <c r="B1" s="52"/>
      <c r="C1" s="53"/>
      <c r="D1" s="53"/>
      <c r="E1" s="53"/>
      <c r="F1" s="53"/>
      <c r="G1" s="53"/>
      <c r="H1" s="53"/>
      <c r="I1" s="53"/>
      <c r="J1" s="53"/>
      <c r="K1" s="53"/>
    </row>
    <row r="2" spans="1:11" ht="12.75">
      <c r="A2" s="52" t="s">
        <v>7</v>
      </c>
      <c r="B2" s="52"/>
      <c r="C2" s="53"/>
      <c r="D2" s="53"/>
      <c r="E2" s="53"/>
      <c r="F2" s="53"/>
      <c r="G2" s="53"/>
      <c r="H2" s="53"/>
      <c r="I2" s="53"/>
      <c r="J2" s="53"/>
      <c r="K2" s="53"/>
    </row>
    <row r="3" ht="12.75">
      <c r="K3" s="36" t="s">
        <v>46</v>
      </c>
    </row>
    <row r="4" spans="1:11" ht="16.5" thickBot="1">
      <c r="A4" s="63" t="s">
        <v>52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3:11" ht="14.25" thickBot="1" thickTop="1">
      <c r="C5" s="25"/>
      <c r="D5" s="26" t="s">
        <v>33</v>
      </c>
      <c r="E5" s="31" t="s">
        <v>34</v>
      </c>
      <c r="F5" s="31" t="s">
        <v>35</v>
      </c>
      <c r="G5" s="27" t="s">
        <v>36</v>
      </c>
      <c r="H5" s="31" t="s">
        <v>37</v>
      </c>
      <c r="I5" s="31" t="s">
        <v>38</v>
      </c>
      <c r="J5" s="27" t="s">
        <v>39</v>
      </c>
      <c r="K5" s="32" t="s">
        <v>40</v>
      </c>
    </row>
    <row r="6" spans="1:12" ht="54" customHeight="1" thickBot="1" thickTop="1">
      <c r="A6" s="9" t="s">
        <v>16</v>
      </c>
      <c r="B6" s="3" t="s">
        <v>2</v>
      </c>
      <c r="C6" s="5" t="s">
        <v>1</v>
      </c>
      <c r="D6" s="23" t="s">
        <v>8</v>
      </c>
      <c r="E6" s="23" t="s">
        <v>9</v>
      </c>
      <c r="F6" s="23" t="s">
        <v>41</v>
      </c>
      <c r="G6" s="23" t="s">
        <v>42</v>
      </c>
      <c r="H6" s="23" t="s">
        <v>43</v>
      </c>
      <c r="I6" s="23" t="s">
        <v>10</v>
      </c>
      <c r="J6" s="23" t="s">
        <v>44</v>
      </c>
      <c r="K6" s="24" t="s">
        <v>45</v>
      </c>
      <c r="L6" s="18"/>
    </row>
    <row r="7" spans="1:12" ht="14.25" customHeight="1" thickBot="1">
      <c r="A7" s="57" t="s">
        <v>3</v>
      </c>
      <c r="B7" s="58"/>
      <c r="C7" s="58"/>
      <c r="D7" s="58"/>
      <c r="E7" s="58"/>
      <c r="F7" s="58"/>
      <c r="G7" s="58"/>
      <c r="H7" s="58"/>
      <c r="I7" s="58"/>
      <c r="J7" s="58"/>
      <c r="K7" s="59"/>
      <c r="L7" s="18"/>
    </row>
    <row r="8" spans="1:11" ht="13.5" customHeight="1">
      <c r="A8" s="2"/>
      <c r="B8" s="8" t="s">
        <v>61</v>
      </c>
      <c r="C8" s="10">
        <f>SUM(D8:K8)</f>
        <v>0</v>
      </c>
      <c r="D8" s="33"/>
      <c r="E8" s="34"/>
      <c r="F8" s="33"/>
      <c r="G8" s="33"/>
      <c r="H8" s="33"/>
      <c r="I8" s="33"/>
      <c r="J8" s="33"/>
      <c r="K8" s="35"/>
    </row>
    <row r="9" spans="1:12" ht="13.5" customHeight="1" thickBot="1">
      <c r="A9" s="19" t="s">
        <v>17</v>
      </c>
      <c r="B9" s="20" t="s">
        <v>61</v>
      </c>
      <c r="C9" s="21">
        <f aca="true" t="shared" si="0" ref="C9:K9">SUM(C8:C8)</f>
        <v>0</v>
      </c>
      <c r="D9" s="21">
        <f t="shared" si="0"/>
        <v>0</v>
      </c>
      <c r="E9" s="21">
        <f t="shared" si="0"/>
        <v>0</v>
      </c>
      <c r="F9" s="21">
        <f t="shared" si="0"/>
        <v>0</v>
      </c>
      <c r="G9" s="21">
        <f t="shared" si="0"/>
        <v>0</v>
      </c>
      <c r="H9" s="21">
        <f t="shared" si="0"/>
        <v>0</v>
      </c>
      <c r="I9" s="21">
        <f t="shared" si="0"/>
        <v>0</v>
      </c>
      <c r="J9" s="21">
        <f t="shared" si="0"/>
        <v>0</v>
      </c>
      <c r="K9" s="22">
        <f t="shared" si="0"/>
        <v>0</v>
      </c>
      <c r="L9" s="17"/>
    </row>
    <row r="10" spans="1:11" ht="17.25" thickBot="1" thickTop="1">
      <c r="A10" s="60" t="s">
        <v>4</v>
      </c>
      <c r="B10" s="61"/>
      <c r="C10" s="61"/>
      <c r="D10" s="61"/>
      <c r="E10" s="61"/>
      <c r="F10" s="61"/>
      <c r="G10" s="61"/>
      <c r="H10" s="61"/>
      <c r="I10" s="61"/>
      <c r="J10" s="61"/>
      <c r="K10" s="62"/>
    </row>
    <row r="11" spans="1:11" ht="13.5" customHeight="1">
      <c r="A11" s="2" t="s">
        <v>26</v>
      </c>
      <c r="B11" s="6" t="s">
        <v>61</v>
      </c>
      <c r="C11" s="10">
        <f>SUM(D11:K11)</f>
        <v>456202</v>
      </c>
      <c r="D11" s="42"/>
      <c r="E11" s="11"/>
      <c r="F11" s="11"/>
      <c r="G11" s="11"/>
      <c r="H11" s="11"/>
      <c r="I11" s="11"/>
      <c r="J11" s="11"/>
      <c r="K11" s="14">
        <v>456202</v>
      </c>
    </row>
    <row r="12" spans="1:11" ht="13.5" customHeight="1">
      <c r="A12" s="2" t="s">
        <v>28</v>
      </c>
      <c r="B12" s="6" t="s">
        <v>61</v>
      </c>
      <c r="C12" s="10">
        <f>SUM(D12:K12)</f>
        <v>5011166</v>
      </c>
      <c r="D12" s="13"/>
      <c r="E12" s="13"/>
      <c r="F12" s="13"/>
      <c r="G12" s="13">
        <v>5011166</v>
      </c>
      <c r="H12" s="13"/>
      <c r="I12" s="13"/>
      <c r="J12" s="13"/>
      <c r="K12" s="14"/>
    </row>
    <row r="13" spans="1:11" ht="13.5" customHeight="1">
      <c r="A13" s="2" t="s">
        <v>29</v>
      </c>
      <c r="B13" s="6" t="s">
        <v>61</v>
      </c>
      <c r="C13" s="10">
        <f>SUM(D13:K13)</f>
        <v>842954</v>
      </c>
      <c r="D13" s="13"/>
      <c r="E13" s="13"/>
      <c r="F13" s="13"/>
      <c r="G13" s="13">
        <v>842954</v>
      </c>
      <c r="H13" s="13"/>
      <c r="I13" s="13"/>
      <c r="J13" s="13"/>
      <c r="K13" s="14"/>
    </row>
    <row r="14" spans="1:11" ht="13.5" customHeight="1">
      <c r="A14" s="2" t="s">
        <v>62</v>
      </c>
      <c r="B14" s="6" t="s">
        <v>61</v>
      </c>
      <c r="C14" s="10">
        <f>SUM(D14:K14)</f>
        <v>411</v>
      </c>
      <c r="D14" s="13"/>
      <c r="E14" s="13"/>
      <c r="F14" s="13"/>
      <c r="G14" s="13">
        <v>411</v>
      </c>
      <c r="H14" s="13"/>
      <c r="I14" s="13"/>
      <c r="J14" s="13"/>
      <c r="K14" s="14"/>
    </row>
    <row r="15" spans="1:12" ht="13.5" customHeight="1" thickBot="1">
      <c r="A15" s="19" t="s">
        <v>18</v>
      </c>
      <c r="B15" s="20" t="s">
        <v>61</v>
      </c>
      <c r="C15" s="21">
        <f aca="true" t="shared" si="1" ref="C15:K15">SUM(C11:C14)</f>
        <v>6310733</v>
      </c>
      <c r="D15" s="21">
        <f t="shared" si="1"/>
        <v>0</v>
      </c>
      <c r="E15" s="21">
        <f t="shared" si="1"/>
        <v>0</v>
      </c>
      <c r="F15" s="21">
        <f t="shared" si="1"/>
        <v>0</v>
      </c>
      <c r="G15" s="21">
        <f t="shared" si="1"/>
        <v>5854531</v>
      </c>
      <c r="H15" s="21">
        <f t="shared" si="1"/>
        <v>0</v>
      </c>
      <c r="I15" s="21">
        <f t="shared" si="1"/>
        <v>0</v>
      </c>
      <c r="J15" s="21">
        <f t="shared" si="1"/>
        <v>0</v>
      </c>
      <c r="K15" s="21">
        <f t="shared" si="1"/>
        <v>456202</v>
      </c>
      <c r="L15" s="44"/>
    </row>
    <row r="16" spans="1:11" ht="17.25" thickBot="1" thickTop="1">
      <c r="A16" s="60" t="s">
        <v>5</v>
      </c>
      <c r="B16" s="61"/>
      <c r="C16" s="61"/>
      <c r="D16" s="61"/>
      <c r="E16" s="61"/>
      <c r="F16" s="61"/>
      <c r="G16" s="61"/>
      <c r="H16" s="61"/>
      <c r="I16" s="61"/>
      <c r="J16" s="61"/>
      <c r="K16" s="62"/>
    </row>
    <row r="17" spans="1:11" ht="13.5" customHeight="1">
      <c r="A17" s="7" t="s">
        <v>48</v>
      </c>
      <c r="B17" s="8" t="s">
        <v>61</v>
      </c>
      <c r="C17" s="10">
        <f>SUM(D17:K17)</f>
        <v>29652436</v>
      </c>
      <c r="D17" s="11"/>
      <c r="E17" s="11"/>
      <c r="F17" s="11"/>
      <c r="G17" s="11">
        <v>29652436</v>
      </c>
      <c r="H17" s="11"/>
      <c r="I17" s="11"/>
      <c r="J17" s="11" t="s">
        <v>71</v>
      </c>
      <c r="K17" s="12"/>
    </row>
    <row r="18" spans="1:12" ht="13.5" customHeight="1" thickBot="1">
      <c r="A18" s="19" t="s">
        <v>19</v>
      </c>
      <c r="B18" s="20" t="s">
        <v>61</v>
      </c>
      <c r="C18" s="21">
        <f aca="true" t="shared" si="2" ref="C18:K18">SUM(C17:C17)</f>
        <v>29652436</v>
      </c>
      <c r="D18" s="21">
        <f t="shared" si="2"/>
        <v>0</v>
      </c>
      <c r="E18" s="21">
        <f t="shared" si="2"/>
        <v>0</v>
      </c>
      <c r="F18" s="21">
        <f t="shared" si="2"/>
        <v>0</v>
      </c>
      <c r="G18" s="21">
        <f t="shared" si="2"/>
        <v>29652436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43">
        <f t="shared" si="2"/>
        <v>0</v>
      </c>
      <c r="L18" s="44"/>
    </row>
    <row r="19" spans="1:11" ht="17.25" thickBot="1" thickTop="1">
      <c r="A19" s="54"/>
      <c r="B19" s="55"/>
      <c r="C19" s="55"/>
      <c r="D19" s="55"/>
      <c r="E19" s="55"/>
      <c r="F19" s="55"/>
      <c r="G19" s="55"/>
      <c r="H19" s="55"/>
      <c r="I19" s="55"/>
      <c r="J19" s="55"/>
      <c r="K19" s="56"/>
    </row>
    <row r="20" spans="1:12" ht="18.75" customHeight="1" thickBot="1" thickTop="1">
      <c r="A20" s="38" t="s">
        <v>6</v>
      </c>
      <c r="B20" s="39" t="s">
        <v>61</v>
      </c>
      <c r="C20" s="40">
        <f aca="true" t="shared" si="3" ref="C20:K20">SUM(C9,C15,C18)</f>
        <v>35963169</v>
      </c>
      <c r="D20" s="40">
        <f t="shared" si="3"/>
        <v>0</v>
      </c>
      <c r="E20" s="40">
        <f t="shared" si="3"/>
        <v>0</v>
      </c>
      <c r="F20" s="40">
        <f t="shared" si="3"/>
        <v>0</v>
      </c>
      <c r="G20" s="40">
        <f t="shared" si="3"/>
        <v>35506967</v>
      </c>
      <c r="H20" s="40">
        <f t="shared" si="3"/>
        <v>0</v>
      </c>
      <c r="I20" s="40">
        <f t="shared" si="3"/>
        <v>0</v>
      </c>
      <c r="J20" s="40">
        <f t="shared" si="3"/>
        <v>0</v>
      </c>
      <c r="K20" s="41">
        <f t="shared" si="3"/>
        <v>456202</v>
      </c>
      <c r="L20" s="17"/>
    </row>
    <row r="21" ht="13.5" thickTop="1"/>
    <row r="22" spans="1:2" ht="12.75">
      <c r="A22" s="1" t="s">
        <v>11</v>
      </c>
      <c r="B22" s="28">
        <f>SUM(D20,F20,G20,I20)</f>
        <v>35506967</v>
      </c>
    </row>
    <row r="23" spans="1:2" ht="12.75">
      <c r="A23" s="1" t="s">
        <v>12</v>
      </c>
      <c r="B23" s="28">
        <f>SUM(E20,H20,J20)</f>
        <v>0</v>
      </c>
    </row>
    <row r="24" spans="1:2" ht="12.75">
      <c r="A24" s="29" t="s">
        <v>13</v>
      </c>
      <c r="B24" s="30">
        <f>SUM(D20:J20)</f>
        <v>35506967</v>
      </c>
    </row>
    <row r="25" spans="1:2" ht="12.75">
      <c r="A25" s="1" t="s">
        <v>15</v>
      </c>
      <c r="B25" s="28">
        <f>SUM(K20)</f>
        <v>456202</v>
      </c>
    </row>
    <row r="26" spans="1:2" ht="12.75">
      <c r="A26" s="29" t="s">
        <v>14</v>
      </c>
      <c r="B26" s="30">
        <f>SUM(D20:K20)</f>
        <v>35963169</v>
      </c>
    </row>
  </sheetData>
  <sheetProtection/>
  <mergeCells count="7">
    <mergeCell ref="A19:K19"/>
    <mergeCell ref="A1:K1"/>
    <mergeCell ref="A2:K2"/>
    <mergeCell ref="A4:K4"/>
    <mergeCell ref="A7:K7"/>
    <mergeCell ref="A10:K10"/>
    <mergeCell ref="A16:K16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38.7109375" style="1" customWidth="1"/>
    <col min="2" max="2" width="11.7109375" style="1" customWidth="1"/>
    <col min="3" max="3" width="13.8515625" style="0" customWidth="1"/>
    <col min="4" max="4" width="13.57421875" style="0" customWidth="1"/>
    <col min="5" max="5" width="12.7109375" style="0" customWidth="1"/>
    <col min="6" max="7" width="12.421875" style="0" customWidth="1"/>
    <col min="8" max="8" width="10.00390625" style="0" customWidth="1"/>
    <col min="9" max="9" width="10.8515625" style="0" customWidth="1"/>
    <col min="10" max="10" width="12.28125" style="0" customWidth="1"/>
    <col min="11" max="11" width="12.8515625" style="0" customWidth="1"/>
  </cols>
  <sheetData>
    <row r="1" spans="1:11" ht="12.75">
      <c r="A1" s="52" t="s">
        <v>76</v>
      </c>
      <c r="B1" s="52"/>
      <c r="C1" s="53"/>
      <c r="D1" s="53"/>
      <c r="E1" s="53"/>
      <c r="F1" s="53"/>
      <c r="G1" s="53"/>
      <c r="H1" s="53"/>
      <c r="I1" s="53"/>
      <c r="J1" s="53"/>
      <c r="K1" s="53"/>
    </row>
    <row r="2" spans="1:11" ht="12.75">
      <c r="A2" s="52" t="s">
        <v>7</v>
      </c>
      <c r="B2" s="52"/>
      <c r="C2" s="53"/>
      <c r="D2" s="53"/>
      <c r="E2" s="53"/>
      <c r="F2" s="53"/>
      <c r="G2" s="53"/>
      <c r="H2" s="53"/>
      <c r="I2" s="53"/>
      <c r="J2" s="53"/>
      <c r="K2" s="53"/>
    </row>
    <row r="3" ht="12.75">
      <c r="K3" s="36" t="s">
        <v>46</v>
      </c>
    </row>
    <row r="4" spans="1:11" ht="16.5" thickBot="1">
      <c r="A4" s="63" t="s">
        <v>53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3:11" ht="14.25" thickBot="1" thickTop="1">
      <c r="C5" s="25"/>
      <c r="D5" s="26" t="s">
        <v>33</v>
      </c>
      <c r="E5" s="31" t="s">
        <v>34</v>
      </c>
      <c r="F5" s="31" t="s">
        <v>35</v>
      </c>
      <c r="G5" s="27" t="s">
        <v>36</v>
      </c>
      <c r="H5" s="31" t="s">
        <v>37</v>
      </c>
      <c r="I5" s="31" t="s">
        <v>38</v>
      </c>
      <c r="J5" s="27" t="s">
        <v>39</v>
      </c>
      <c r="K5" s="32" t="s">
        <v>40</v>
      </c>
    </row>
    <row r="6" spans="1:12" ht="54" customHeight="1" thickBot="1" thickTop="1">
      <c r="A6" s="9" t="s">
        <v>16</v>
      </c>
      <c r="B6" s="3" t="s">
        <v>2</v>
      </c>
      <c r="C6" s="5" t="s">
        <v>1</v>
      </c>
      <c r="D6" s="23" t="s">
        <v>8</v>
      </c>
      <c r="E6" s="23" t="s">
        <v>9</v>
      </c>
      <c r="F6" s="23" t="s">
        <v>41</v>
      </c>
      <c r="G6" s="23" t="s">
        <v>42</v>
      </c>
      <c r="H6" s="23" t="s">
        <v>43</v>
      </c>
      <c r="I6" s="23" t="s">
        <v>10</v>
      </c>
      <c r="J6" s="23" t="s">
        <v>44</v>
      </c>
      <c r="K6" s="24" t="s">
        <v>45</v>
      </c>
      <c r="L6" s="18"/>
    </row>
    <row r="7" spans="1:12" ht="14.25" customHeight="1" thickBot="1">
      <c r="A7" s="57" t="s">
        <v>3</v>
      </c>
      <c r="B7" s="58"/>
      <c r="C7" s="58"/>
      <c r="D7" s="58"/>
      <c r="E7" s="58"/>
      <c r="F7" s="58"/>
      <c r="G7" s="58"/>
      <c r="H7" s="58"/>
      <c r="I7" s="58"/>
      <c r="J7" s="58"/>
      <c r="K7" s="59"/>
      <c r="L7" s="18"/>
    </row>
    <row r="8" spans="1:11" ht="13.5" customHeight="1">
      <c r="A8" s="2"/>
      <c r="B8" s="8" t="s">
        <v>61</v>
      </c>
      <c r="C8" s="10">
        <f>SUM(D8:K8)</f>
        <v>0</v>
      </c>
      <c r="D8" s="33"/>
      <c r="E8" s="34"/>
      <c r="F8" s="33"/>
      <c r="G8" s="33"/>
      <c r="H8" s="33"/>
      <c r="I8" s="33"/>
      <c r="J8" s="33"/>
      <c r="K8" s="35"/>
    </row>
    <row r="9" spans="1:12" ht="13.5" customHeight="1" thickBot="1">
      <c r="A9" s="19" t="s">
        <v>17</v>
      </c>
      <c r="B9" s="20" t="s">
        <v>61</v>
      </c>
      <c r="C9" s="21">
        <f aca="true" t="shared" si="0" ref="C9:K9">SUM(C8:C8)</f>
        <v>0</v>
      </c>
      <c r="D9" s="21">
        <f t="shared" si="0"/>
        <v>0</v>
      </c>
      <c r="E9" s="21">
        <f t="shared" si="0"/>
        <v>0</v>
      </c>
      <c r="F9" s="21">
        <f t="shared" si="0"/>
        <v>0</v>
      </c>
      <c r="G9" s="21">
        <f t="shared" si="0"/>
        <v>0</v>
      </c>
      <c r="H9" s="21">
        <f t="shared" si="0"/>
        <v>0</v>
      </c>
      <c r="I9" s="21">
        <f t="shared" si="0"/>
        <v>0</v>
      </c>
      <c r="J9" s="21">
        <f t="shared" si="0"/>
        <v>0</v>
      </c>
      <c r="K9" s="22">
        <f t="shared" si="0"/>
        <v>0</v>
      </c>
      <c r="L9" s="17"/>
    </row>
    <row r="10" spans="1:11" ht="17.25" thickBot="1" thickTop="1">
      <c r="A10" s="60" t="s">
        <v>4</v>
      </c>
      <c r="B10" s="61"/>
      <c r="C10" s="61"/>
      <c r="D10" s="61"/>
      <c r="E10" s="61"/>
      <c r="F10" s="61"/>
      <c r="G10" s="61"/>
      <c r="H10" s="61"/>
      <c r="I10" s="61"/>
      <c r="J10" s="61"/>
      <c r="K10" s="62"/>
    </row>
    <row r="11" spans="1:11" ht="13.5" customHeight="1">
      <c r="A11" s="2" t="s">
        <v>26</v>
      </c>
      <c r="B11" s="6" t="s">
        <v>61</v>
      </c>
      <c r="C11" s="10">
        <f>SUM(D11:K11)</f>
        <v>150389</v>
      </c>
      <c r="D11" s="37"/>
      <c r="E11" s="13"/>
      <c r="F11" s="13"/>
      <c r="G11" s="13"/>
      <c r="H11" s="13"/>
      <c r="I11" s="13"/>
      <c r="J11" s="13"/>
      <c r="K11" s="14">
        <v>150389</v>
      </c>
    </row>
    <row r="12" spans="1:11" ht="13.5" customHeight="1">
      <c r="A12" s="2" t="s">
        <v>27</v>
      </c>
      <c r="B12" s="6" t="s">
        <v>61</v>
      </c>
      <c r="C12" s="10">
        <f>SUM(D12:K12)</f>
        <v>13206</v>
      </c>
      <c r="D12" s="13"/>
      <c r="E12" s="13"/>
      <c r="F12" s="13"/>
      <c r="G12" s="13">
        <v>13206</v>
      </c>
      <c r="H12" s="13"/>
      <c r="I12" s="13"/>
      <c r="J12" s="13"/>
      <c r="K12" s="14"/>
    </row>
    <row r="13" spans="1:11" ht="13.5" customHeight="1">
      <c r="A13" s="7" t="s">
        <v>20</v>
      </c>
      <c r="B13" s="8" t="s">
        <v>61</v>
      </c>
      <c r="C13" s="10">
        <f>SUM(D13:K13)</f>
        <v>707690</v>
      </c>
      <c r="D13" s="11"/>
      <c r="E13" s="11"/>
      <c r="F13" s="11"/>
      <c r="G13" s="11">
        <v>707690</v>
      </c>
      <c r="H13" s="11"/>
      <c r="I13" s="11"/>
      <c r="J13" s="11"/>
      <c r="K13" s="12"/>
    </row>
    <row r="14" spans="1:11" ht="13.5" customHeight="1">
      <c r="A14" s="2" t="s">
        <v>62</v>
      </c>
      <c r="B14" s="6" t="s">
        <v>61</v>
      </c>
      <c r="C14" s="10">
        <f>SUM(D14:K14)</f>
        <v>17</v>
      </c>
      <c r="D14" s="13"/>
      <c r="E14" s="13"/>
      <c r="F14" s="13"/>
      <c r="G14" s="13">
        <v>17</v>
      </c>
      <c r="H14" s="13"/>
      <c r="I14" s="13"/>
      <c r="J14" s="13"/>
      <c r="K14" s="14"/>
    </row>
    <row r="15" spans="1:12" ht="13.5" customHeight="1" thickBot="1">
      <c r="A15" s="19" t="s">
        <v>18</v>
      </c>
      <c r="B15" s="20" t="s">
        <v>61</v>
      </c>
      <c r="C15" s="21">
        <f>SUM(C11:C14)</f>
        <v>871302</v>
      </c>
      <c r="D15" s="21">
        <f aca="true" t="shared" si="1" ref="D15:K15">SUM(D11:D14)</f>
        <v>0</v>
      </c>
      <c r="E15" s="21">
        <f t="shared" si="1"/>
        <v>0</v>
      </c>
      <c r="F15" s="21">
        <f t="shared" si="1"/>
        <v>0</v>
      </c>
      <c r="G15" s="21">
        <f t="shared" si="1"/>
        <v>720913</v>
      </c>
      <c r="H15" s="21">
        <f t="shared" si="1"/>
        <v>0</v>
      </c>
      <c r="I15" s="21">
        <f t="shared" si="1"/>
        <v>0</v>
      </c>
      <c r="J15" s="21">
        <f t="shared" si="1"/>
        <v>0</v>
      </c>
      <c r="K15" s="43">
        <f t="shared" si="1"/>
        <v>150389</v>
      </c>
      <c r="L15" s="44"/>
    </row>
    <row r="16" spans="1:11" ht="17.25" thickBot="1" thickTop="1">
      <c r="A16" s="60" t="s">
        <v>5</v>
      </c>
      <c r="B16" s="61"/>
      <c r="C16" s="61"/>
      <c r="D16" s="61"/>
      <c r="E16" s="61"/>
      <c r="F16" s="61"/>
      <c r="G16" s="61"/>
      <c r="H16" s="61"/>
      <c r="I16" s="61"/>
      <c r="J16" s="61"/>
      <c r="K16" s="62"/>
    </row>
    <row r="17" spans="1:11" ht="13.5" customHeight="1">
      <c r="A17" s="7"/>
      <c r="B17" s="8" t="s">
        <v>61</v>
      </c>
      <c r="C17" s="10">
        <f>SUM(D17:K17)</f>
        <v>0</v>
      </c>
      <c r="D17" s="11"/>
      <c r="E17" s="11"/>
      <c r="F17" s="11"/>
      <c r="G17" s="11"/>
      <c r="H17" s="11"/>
      <c r="I17" s="11"/>
      <c r="J17" s="11"/>
      <c r="K17" s="12"/>
    </row>
    <row r="18" spans="1:12" ht="13.5" customHeight="1" thickBot="1">
      <c r="A18" s="19" t="s">
        <v>19</v>
      </c>
      <c r="B18" s="20" t="s">
        <v>61</v>
      </c>
      <c r="C18" s="21">
        <f aca="true" t="shared" si="2" ref="C18:K18">SUM(C17:C17)</f>
        <v>0</v>
      </c>
      <c r="D18" s="21">
        <f t="shared" si="2"/>
        <v>0</v>
      </c>
      <c r="E18" s="21">
        <f t="shared" si="2"/>
        <v>0</v>
      </c>
      <c r="F18" s="21">
        <f t="shared" si="2"/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2">
        <f t="shared" si="2"/>
        <v>0</v>
      </c>
      <c r="L18" s="17"/>
    </row>
    <row r="19" spans="1:11" ht="17.25" thickBot="1" thickTop="1">
      <c r="A19" s="54"/>
      <c r="B19" s="55"/>
      <c r="C19" s="55"/>
      <c r="D19" s="55"/>
      <c r="E19" s="55"/>
      <c r="F19" s="55"/>
      <c r="G19" s="55"/>
      <c r="H19" s="55"/>
      <c r="I19" s="55"/>
      <c r="J19" s="55"/>
      <c r="K19" s="56"/>
    </row>
    <row r="20" spans="1:12" ht="18.75" customHeight="1" thickBot="1" thickTop="1">
      <c r="A20" s="38" t="s">
        <v>6</v>
      </c>
      <c r="B20" s="39" t="s">
        <v>61</v>
      </c>
      <c r="C20" s="40">
        <f aca="true" t="shared" si="3" ref="C20:K20">SUM(C9,C15,C18)</f>
        <v>871302</v>
      </c>
      <c r="D20" s="40">
        <f t="shared" si="3"/>
        <v>0</v>
      </c>
      <c r="E20" s="40">
        <f t="shared" si="3"/>
        <v>0</v>
      </c>
      <c r="F20" s="40">
        <f t="shared" si="3"/>
        <v>0</v>
      </c>
      <c r="G20" s="40">
        <f t="shared" si="3"/>
        <v>720913</v>
      </c>
      <c r="H20" s="40">
        <f t="shared" si="3"/>
        <v>0</v>
      </c>
      <c r="I20" s="40">
        <f t="shared" si="3"/>
        <v>0</v>
      </c>
      <c r="J20" s="40">
        <f t="shared" si="3"/>
        <v>0</v>
      </c>
      <c r="K20" s="41">
        <f t="shared" si="3"/>
        <v>150389</v>
      </c>
      <c r="L20" s="17"/>
    </row>
    <row r="21" ht="13.5" thickTop="1"/>
    <row r="22" spans="1:2" ht="12.75">
      <c r="A22" s="1" t="s">
        <v>11</v>
      </c>
      <c r="B22" s="28">
        <f>SUM(D20,F20,G20,I20)</f>
        <v>720913</v>
      </c>
    </row>
    <row r="23" spans="1:2" ht="12.75">
      <c r="A23" s="1" t="s">
        <v>12</v>
      </c>
      <c r="B23" s="28">
        <f>SUM(E20,H20,J20)</f>
        <v>0</v>
      </c>
    </row>
    <row r="24" spans="1:2" ht="12.75">
      <c r="A24" s="29" t="s">
        <v>13</v>
      </c>
      <c r="B24" s="30">
        <f>SUM(D20:J20)</f>
        <v>720913</v>
      </c>
    </row>
    <row r="25" spans="1:2" ht="12.75">
      <c r="A25" s="1" t="s">
        <v>15</v>
      </c>
      <c r="B25" s="28">
        <f>SUM(K20)</f>
        <v>150389</v>
      </c>
    </row>
    <row r="26" spans="1:2" ht="12.75">
      <c r="A26" s="29" t="s">
        <v>14</v>
      </c>
      <c r="B26" s="30">
        <f>SUM(D20:K20)</f>
        <v>871302</v>
      </c>
    </row>
  </sheetData>
  <sheetProtection/>
  <mergeCells count="7">
    <mergeCell ref="A19:K19"/>
    <mergeCell ref="A1:K1"/>
    <mergeCell ref="A2:K2"/>
    <mergeCell ref="A4:K4"/>
    <mergeCell ref="A7:K7"/>
    <mergeCell ref="A10:K10"/>
    <mergeCell ref="A16:K16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2018-05-15T09:29:46Z</cp:lastPrinted>
  <dcterms:modified xsi:type="dcterms:W3CDTF">2018-05-30T12:02:19Z</dcterms:modified>
  <cp:category/>
  <cp:version/>
  <cp:contentType/>
  <cp:contentStatus/>
</cp:coreProperties>
</file>