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7 .évi (2018.01.30.)előir. mód\"/>
    </mc:Choice>
  </mc:AlternateContent>
  <xr:revisionPtr revIDLastSave="0" documentId="12_ncr:500000_{FB55AE9D-5FF9-420F-BF5A-280154ACD097}" xr6:coauthVersionLast="31" xr6:coauthVersionMax="31" xr10:uidLastSave="{00000000-0000-0000-0000-000000000000}"/>
  <bookViews>
    <workbookView xWindow="240" yWindow="45" windowWidth="19440" windowHeight="7995" activeTab="6" xr2:uid="{00000000-000D-0000-FFFF-FFFF00000000}"/>
  </bookViews>
  <sheets>
    <sheet name="Ei-felh.terv 2016." sheetId="1" r:id="rId1"/>
    <sheet name="Várható össz." sheetId="5" r:id="rId2"/>
    <sheet name="Várható Önk." sheetId="10" r:id="rId3"/>
    <sheet name="Várható PH" sheetId="6" r:id="rId4"/>
    <sheet name="Várható Óvoda" sheetId="7" r:id="rId5"/>
    <sheet name="Várható Könyvtár" sheetId="11" r:id="rId6"/>
    <sheet name="Várható Konyha" sheetId="8" r:id="rId7"/>
  </sheets>
  <definedNames>
    <definedName name="_xlnm.Print_Area" localSheetId="6">'Várható Konyha'!$A$1:$F$32</definedName>
    <definedName name="_xlnm.Print_Area" localSheetId="5">'Várható Könyvtár'!$A$1:$F$32</definedName>
    <definedName name="_xlnm.Print_Area" localSheetId="4">'Várható Óvoda'!$A$1:$F$32</definedName>
    <definedName name="_xlnm.Print_Area" localSheetId="2">'Várható Önk.'!$A$1:$F$31</definedName>
    <definedName name="_xlnm.Print_Area" localSheetId="1">'Várható össz.'!$A$1:$F$33</definedName>
    <definedName name="_xlnm.Print_Area" localSheetId="3">'Várható PH'!$A$1:$F$32</definedName>
  </definedNames>
  <calcPr calcId="162913" calcMode="manual"/>
</workbook>
</file>

<file path=xl/calcChain.xml><?xml version="1.0" encoding="utf-8"?>
<calcChain xmlns="http://schemas.openxmlformats.org/spreadsheetml/2006/main">
  <c r="B31" i="10" l="1"/>
  <c r="B19" i="10"/>
  <c r="B33" i="5"/>
  <c r="B19" i="5"/>
  <c r="P20" i="1"/>
  <c r="O20" i="1"/>
  <c r="C18" i="1"/>
  <c r="D18" i="1"/>
  <c r="E18" i="1"/>
  <c r="F18" i="1"/>
  <c r="G18" i="1"/>
  <c r="H18" i="1"/>
  <c r="I18" i="1"/>
  <c r="J18" i="1"/>
  <c r="K18" i="1"/>
  <c r="L18" i="1"/>
  <c r="M18" i="1"/>
  <c r="N18" i="1"/>
  <c r="C33" i="1" l="1"/>
  <c r="C31" i="1"/>
  <c r="C30" i="1"/>
  <c r="C29" i="1"/>
  <c r="C28" i="1"/>
  <c r="C27" i="1"/>
  <c r="C26" i="1"/>
  <c r="C25" i="1"/>
  <c r="C24" i="1"/>
  <c r="C23" i="1"/>
  <c r="C22" i="1"/>
  <c r="O35" i="1"/>
  <c r="C32" i="1"/>
  <c r="D32" i="1"/>
  <c r="E32" i="1"/>
  <c r="F32" i="1"/>
  <c r="G32" i="1"/>
  <c r="H32" i="1"/>
  <c r="I32" i="1"/>
  <c r="J32" i="1"/>
  <c r="K32" i="1"/>
  <c r="L32" i="1"/>
  <c r="M32" i="1"/>
  <c r="N32" i="1"/>
  <c r="N12" i="1"/>
  <c r="M12" i="1"/>
  <c r="L12" i="1"/>
  <c r="K12" i="1"/>
  <c r="J12" i="1"/>
  <c r="I12" i="1"/>
  <c r="H12" i="1"/>
  <c r="G12" i="1"/>
  <c r="F12" i="1"/>
  <c r="E12" i="1"/>
  <c r="D12" i="1"/>
  <c r="N11" i="1"/>
  <c r="M11" i="1"/>
  <c r="L11" i="1"/>
  <c r="K11" i="1"/>
  <c r="J11" i="1"/>
  <c r="I11" i="1"/>
  <c r="H11" i="1"/>
  <c r="G11" i="1"/>
  <c r="F11" i="1"/>
  <c r="C19" i="1"/>
  <c r="C17" i="1"/>
  <c r="C16" i="1"/>
  <c r="C15" i="1"/>
  <c r="C14" i="1"/>
  <c r="C13" i="1"/>
  <c r="E11" i="1"/>
  <c r="D11" i="1"/>
  <c r="C12" i="1"/>
  <c r="C11" i="1"/>
  <c r="C10" i="1"/>
  <c r="C19" i="10"/>
  <c r="C34" i="1" l="1"/>
  <c r="C31" i="10"/>
  <c r="D31" i="10"/>
  <c r="E31" i="10"/>
  <c r="D19" i="10"/>
  <c r="E19" i="10"/>
  <c r="D32" i="6"/>
  <c r="E32" i="6"/>
  <c r="C32" i="6"/>
  <c r="B32" i="6"/>
  <c r="D19" i="6"/>
  <c r="E19" i="6"/>
  <c r="C19" i="6"/>
  <c r="B19" i="6"/>
  <c r="C32" i="7"/>
  <c r="D32" i="7"/>
  <c r="E32" i="7"/>
  <c r="B32" i="7"/>
  <c r="D19" i="7"/>
  <c r="E19" i="7"/>
  <c r="B19" i="7"/>
  <c r="C19" i="7"/>
  <c r="E32" i="11"/>
  <c r="D32" i="11"/>
  <c r="C32" i="11"/>
  <c r="D19" i="11"/>
  <c r="E19" i="11"/>
  <c r="C19" i="11"/>
  <c r="B32" i="11"/>
  <c r="E32" i="8"/>
  <c r="C32" i="8"/>
  <c r="B32" i="8"/>
  <c r="B19" i="11" l="1"/>
  <c r="N29" i="1"/>
  <c r="M29" i="1"/>
  <c r="L29" i="1"/>
  <c r="K29" i="1"/>
  <c r="J29" i="1"/>
  <c r="I29" i="1"/>
  <c r="H29" i="1"/>
  <c r="G29" i="1"/>
  <c r="F29" i="1"/>
  <c r="E29" i="1"/>
  <c r="D29" i="1"/>
  <c r="N30" i="1"/>
  <c r="M30" i="1"/>
  <c r="L30" i="1"/>
  <c r="K30" i="1"/>
  <c r="J30" i="1"/>
  <c r="I30" i="1"/>
  <c r="H30" i="1"/>
  <c r="G30" i="1"/>
  <c r="F30" i="1"/>
  <c r="E30" i="1"/>
  <c r="D30" i="1"/>
  <c r="N25" i="1"/>
  <c r="M25" i="1"/>
  <c r="L25" i="1"/>
  <c r="K25" i="1"/>
  <c r="J25" i="1"/>
  <c r="I25" i="1"/>
  <c r="H25" i="1"/>
  <c r="G25" i="1"/>
  <c r="F25" i="1"/>
  <c r="E25" i="1"/>
  <c r="D25" i="1"/>
  <c r="N23" i="1"/>
  <c r="M23" i="1"/>
  <c r="L23" i="1"/>
  <c r="K23" i="1"/>
  <c r="J23" i="1"/>
  <c r="I23" i="1"/>
  <c r="H23" i="1"/>
  <c r="G23" i="1"/>
  <c r="F23" i="1"/>
  <c r="E23" i="1"/>
  <c r="D23" i="1"/>
  <c r="N22" i="1"/>
  <c r="M22" i="1"/>
  <c r="L22" i="1"/>
  <c r="K22" i="1"/>
  <c r="J22" i="1"/>
  <c r="I22" i="1"/>
  <c r="H22" i="1"/>
  <c r="G22" i="1"/>
  <c r="F22" i="1"/>
  <c r="E22" i="1"/>
  <c r="D22" i="1"/>
  <c r="N33" i="1"/>
  <c r="M33" i="1"/>
  <c r="L33" i="1"/>
  <c r="K33" i="1"/>
  <c r="J33" i="1"/>
  <c r="I33" i="1"/>
  <c r="H33" i="1"/>
  <c r="G33" i="1"/>
  <c r="F33" i="1"/>
  <c r="E33" i="1"/>
  <c r="D33" i="1"/>
  <c r="N31" i="1"/>
  <c r="M31" i="1"/>
  <c r="L31" i="1"/>
  <c r="K31" i="1"/>
  <c r="J31" i="1"/>
  <c r="I31" i="1"/>
  <c r="H31" i="1"/>
  <c r="G31" i="1"/>
  <c r="F31" i="1"/>
  <c r="E31" i="1"/>
  <c r="D31" i="1"/>
  <c r="N28" i="1"/>
  <c r="M28" i="1"/>
  <c r="L28" i="1"/>
  <c r="K28" i="1"/>
  <c r="J28" i="1"/>
  <c r="I28" i="1"/>
  <c r="H28" i="1"/>
  <c r="G28" i="1"/>
  <c r="F28" i="1"/>
  <c r="E28" i="1"/>
  <c r="D28" i="1"/>
  <c r="N26" i="1"/>
  <c r="M26" i="1"/>
  <c r="L26" i="1"/>
  <c r="K26" i="1"/>
  <c r="J26" i="1"/>
  <c r="I26" i="1"/>
  <c r="H26" i="1"/>
  <c r="G26" i="1"/>
  <c r="F26" i="1"/>
  <c r="E26" i="1"/>
  <c r="D26" i="1"/>
  <c r="C33" i="5"/>
  <c r="N27" i="1"/>
  <c r="M27" i="1"/>
  <c r="L27" i="1"/>
  <c r="K27" i="1"/>
  <c r="J27" i="1"/>
  <c r="I27" i="1"/>
  <c r="H27" i="1"/>
  <c r="G27" i="1"/>
  <c r="F27" i="1"/>
  <c r="E27" i="1"/>
  <c r="D27" i="1"/>
  <c r="N24" i="1"/>
  <c r="M24" i="1"/>
  <c r="L24" i="1"/>
  <c r="L34" i="1" s="1"/>
  <c r="K24" i="1"/>
  <c r="J24" i="1"/>
  <c r="I24" i="1"/>
  <c r="H24" i="1"/>
  <c r="G24" i="1"/>
  <c r="F24" i="1"/>
  <c r="E24" i="1"/>
  <c r="D24" i="1"/>
  <c r="D33" i="5"/>
  <c r="D32" i="8"/>
  <c r="E19" i="8"/>
  <c r="D19" i="8"/>
  <c r="C19" i="8"/>
  <c r="B19" i="8"/>
  <c r="E33" i="5"/>
  <c r="E19" i="5"/>
  <c r="D19" i="5"/>
  <c r="C19" i="5"/>
  <c r="N10" i="1"/>
  <c r="N13" i="1"/>
  <c r="N14" i="1"/>
  <c r="N15" i="1"/>
  <c r="N16" i="1"/>
  <c r="N17" i="1"/>
  <c r="N19" i="1"/>
  <c r="N9" i="1"/>
  <c r="M10" i="1"/>
  <c r="M13" i="1"/>
  <c r="M14" i="1"/>
  <c r="M15" i="1"/>
  <c r="M16" i="1"/>
  <c r="M17" i="1"/>
  <c r="M19" i="1"/>
  <c r="M9" i="1"/>
  <c r="L10" i="1"/>
  <c r="L13" i="1"/>
  <c r="L14" i="1"/>
  <c r="L15" i="1"/>
  <c r="L16" i="1"/>
  <c r="L17" i="1"/>
  <c r="L19" i="1"/>
  <c r="L9" i="1"/>
  <c r="K10" i="1"/>
  <c r="K13" i="1"/>
  <c r="K14" i="1"/>
  <c r="K15" i="1"/>
  <c r="K16" i="1"/>
  <c r="K17" i="1"/>
  <c r="K19" i="1"/>
  <c r="K9" i="1"/>
  <c r="J10" i="1"/>
  <c r="J13" i="1"/>
  <c r="J14" i="1"/>
  <c r="J15" i="1"/>
  <c r="J16" i="1"/>
  <c r="J17" i="1"/>
  <c r="J19" i="1"/>
  <c r="J9" i="1"/>
  <c r="I10" i="1"/>
  <c r="I13" i="1"/>
  <c r="I14" i="1"/>
  <c r="I15" i="1"/>
  <c r="I16" i="1"/>
  <c r="I17" i="1"/>
  <c r="I19" i="1"/>
  <c r="I9" i="1"/>
  <c r="H10" i="1"/>
  <c r="H13" i="1"/>
  <c r="H14" i="1"/>
  <c r="H15" i="1"/>
  <c r="H16" i="1"/>
  <c r="H17" i="1"/>
  <c r="H19" i="1"/>
  <c r="H9" i="1"/>
  <c r="G10" i="1"/>
  <c r="G13" i="1"/>
  <c r="G14" i="1"/>
  <c r="G15" i="1"/>
  <c r="G16" i="1"/>
  <c r="G17" i="1"/>
  <c r="G19" i="1"/>
  <c r="G9" i="1"/>
  <c r="F10" i="1"/>
  <c r="F13" i="1"/>
  <c r="F14" i="1"/>
  <c r="F15" i="1"/>
  <c r="F16" i="1"/>
  <c r="F17" i="1"/>
  <c r="F19" i="1"/>
  <c r="F9" i="1"/>
  <c r="E10" i="1"/>
  <c r="E13" i="1"/>
  <c r="E14" i="1"/>
  <c r="E15" i="1"/>
  <c r="E16" i="1"/>
  <c r="E17" i="1"/>
  <c r="E19" i="1"/>
  <c r="E9" i="1"/>
  <c r="D10" i="1"/>
  <c r="D13" i="1"/>
  <c r="D14" i="1"/>
  <c r="D15" i="1"/>
  <c r="D16" i="1"/>
  <c r="D17" i="1"/>
  <c r="D19" i="1"/>
  <c r="D9" i="1"/>
  <c r="C9" i="1"/>
  <c r="C20" i="1" s="1"/>
  <c r="P34" i="1"/>
  <c r="E34" i="1" l="1"/>
  <c r="I34" i="1"/>
  <c r="M34" i="1"/>
  <c r="N34" i="1"/>
  <c r="G34" i="1"/>
  <c r="K34" i="1"/>
  <c r="D20" i="1"/>
  <c r="H34" i="1"/>
  <c r="F34" i="1"/>
  <c r="D34" i="1"/>
  <c r="J34" i="1"/>
  <c r="E20" i="1"/>
  <c r="N20" i="1"/>
  <c r="M20" i="1"/>
  <c r="L20" i="1"/>
  <c r="K20" i="1"/>
  <c r="J20" i="1"/>
  <c r="I20" i="1"/>
  <c r="H20" i="1"/>
  <c r="G20" i="1"/>
  <c r="F20" i="1"/>
  <c r="O34" i="1" l="1"/>
  <c r="D35" i="1"/>
  <c r="P35" i="1"/>
  <c r="M35" i="1"/>
  <c r="N35" i="1"/>
  <c r="L35" i="1"/>
  <c r="J35" i="1"/>
  <c r="H35" i="1"/>
  <c r="K35" i="1"/>
  <c r="I35" i="1"/>
  <c r="G35" i="1"/>
  <c r="E35" i="1"/>
  <c r="F35" i="1"/>
  <c r="C35" i="1"/>
</calcChain>
</file>

<file path=xl/sharedStrings.xml><?xml version="1.0" encoding="utf-8"?>
<sst xmlns="http://schemas.openxmlformats.org/spreadsheetml/2006/main" count="260" uniqueCount="104">
  <si>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</si>
  <si>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</si>
  <si>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</si>
  <si>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</si>
  <si>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</si>
  <si>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</si>
  <si>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</si>
  <si>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</si>
  <si>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</si>
  <si>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</si>
  <si>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</si>
  <si>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</si>
  <si>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</si>
  <si>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</si>
  <si>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</si>
  <si>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</si>
  <si>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</si>
  <si>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</si>
  <si>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</si>
  <si>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</si>
  <si>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</si>
  <si>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</si>
  <si>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</si>
  <si>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</si>
  <si>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</si>
  <si>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</si>
  <si>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</si>
  <si>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</si>
  <si>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</si>
  <si>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</si>
  <si>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</si>
  <si>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</si>
  <si>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</si>
  <si>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</si>
  <si>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</si>
  <si>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</si>
  <si>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</si>
  <si>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</si>
  <si>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</si>
  <si>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</si>
  <si>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</si>
  <si>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</si>
  <si>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</si>
  <si>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</si>
  <si>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</si>
  <si>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</si>
  <si>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</si>
  <si>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</si>
  <si>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</si>
  <si>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</si>
  <si>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</si>
  <si>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</si>
  <si>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</si>
  <si>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</si>
  <si>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21.</t>
  </si>
  <si>
    <t>Finanszírozási kiadások</t>
  </si>
  <si>
    <t>22.</t>
  </si>
  <si>
    <t>Kiadások összesen:</t>
  </si>
  <si>
    <t>23.</t>
  </si>
  <si>
    <t>Egyenleg</t>
  </si>
  <si>
    <t xml:space="preserve">Tószeg Községi Önkormányzat </t>
  </si>
  <si>
    <t>BEVÉTELEK</t>
  </si>
  <si>
    <t>KIADÁSOK</t>
  </si>
  <si>
    <t>Finanszírozási bevételek
/pénzmaradvány  igénybevétele/</t>
  </si>
  <si>
    <t>Előriányzatok</t>
  </si>
  <si>
    <t xml:space="preserve">Elvonások és befizetések </t>
  </si>
  <si>
    <t xml:space="preserve"> Egyéb működési célú  pénzeszköz átadás
ÁH- belülre </t>
  </si>
  <si>
    <t xml:space="preserve">Egyéb működési célú pénzeszköz átadás 
ÁH-kívülre </t>
  </si>
  <si>
    <t xml:space="preserve">Tartalékok </t>
  </si>
  <si>
    <t xml:space="preserve">Beruházások </t>
  </si>
  <si>
    <t xml:space="preserve">Felújítások </t>
  </si>
  <si>
    <t>Maradvány igénybevétele</t>
  </si>
  <si>
    <t>2.sz. tájékoztató   melléklet</t>
  </si>
  <si>
    <t>1.sz.  tájékoztató melléklet</t>
  </si>
  <si>
    <t xml:space="preserve"> Ft-ban</t>
  </si>
  <si>
    <t xml:space="preserve"> forintban !</t>
  </si>
  <si>
    <t>2017. évi Előirányzat-felhasználási terve
2014. évre</t>
  </si>
  <si>
    <t>Tószeg Község Önkormányzat összevont</t>
  </si>
  <si>
    <t>Tószeg Község Könyvtár</t>
  </si>
  <si>
    <t>Tószegi Óvoda</t>
  </si>
  <si>
    <t>Tószegi Polgármesteri Hivatal</t>
  </si>
  <si>
    <t>Dologi  kiadások- ebből közüzemi: 16.537 000</t>
  </si>
  <si>
    <t>Dologi  kiadások- ebből közüzemi: 2.200 000</t>
  </si>
  <si>
    <t>Dologi  kiadások - ebből közüzemi: 2.367 000</t>
  </si>
  <si>
    <t>Dologi  kiadások- ebből közüzemi: 470 000</t>
  </si>
  <si>
    <t>Dologi  kiadások- ebből közüzemi: 9.600 000</t>
  </si>
  <si>
    <t>Tartalék</t>
  </si>
  <si>
    <t>Elvonások befizetések</t>
  </si>
  <si>
    <t>2/1.sz. tájékoztató   melléklet</t>
  </si>
  <si>
    <t>2/2.sz. tájékoztató   melléklet</t>
  </si>
  <si>
    <t>2/3.sz. tájékoztató   melléklet</t>
  </si>
  <si>
    <t>2/4.sz. tájékoztató   melléklet</t>
  </si>
  <si>
    <t>2017. évi
 tervezett</t>
  </si>
  <si>
    <t xml:space="preserve">2018. évi
 tervezett </t>
  </si>
  <si>
    <t>2019. évi 
tervezett</t>
  </si>
  <si>
    <t>2020. évi tervezett</t>
  </si>
  <si>
    <t>várható költségvetési előirányzatai 2017-2018-2019-2020  évekre</t>
  </si>
  <si>
    <t>2017.évi
 tervezett</t>
  </si>
  <si>
    <t>2/5.sz. tájékoztató   melléklet</t>
  </si>
  <si>
    <t>Tószegi Konyha</t>
  </si>
  <si>
    <t>Költségvetési bevétel</t>
  </si>
  <si>
    <t>Egyéb felh. Kiad.</t>
  </si>
  <si>
    <t>Államháztartáson belüli megelőlegezés</t>
  </si>
  <si>
    <t>2017. évi
tényleges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</si>
</sst>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5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color indexed="10"/>
      <name val="Arial CE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0" borderId="0" xfId="1" applyFill="1" applyProtection="1"/>
    <xf numFmtId="0" fontId="1" fillId="0" borderId="0" xfId="1" applyFill="1" applyProtection="1">
      <protection locked="0"/>
    </xf>
    <xf numFmtId="0" fontId="3" fillId="0" borderId="0" xfId="0" applyFont="1" applyFill="1" applyAlignment="1">
      <alignment horizontal="right"/>
    </xf>
    <xf numFmtId="0" fontId="4" fillId="0" borderId="1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left" vertical="center" indent="1"/>
    </xf>
    <xf numFmtId="0" fontId="5" fillId="0" borderId="8" xfId="1" applyFont="1" applyFill="1" applyBorder="1" applyAlignment="1" applyProtection="1">
      <alignment horizontal="left" vertical="center" indent="1"/>
    </xf>
    <xf numFmtId="0" fontId="5" fillId="0" borderId="11" xfId="1" applyFont="1" applyFill="1" applyBorder="1" applyAlignment="1" applyProtection="1">
      <alignment horizontal="left" vertical="center" indent="1"/>
    </xf>
    <xf numFmtId="0" fontId="5" fillId="0" borderId="18" xfId="1" applyFont="1" applyFill="1" applyBorder="1" applyAlignment="1" applyProtection="1">
      <alignment horizontal="left" vertical="center" indent="1"/>
    </xf>
    <xf numFmtId="0" fontId="6" fillId="0" borderId="4" xfId="1" applyFont="1" applyFill="1" applyBorder="1" applyAlignment="1" applyProtection="1">
      <alignment horizontal="left" vertical="center" indent="1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1" fillId="0" borderId="9" xfId="1" applyFont="1" applyFill="1" applyBorder="1" applyAlignment="1" applyProtection="1">
      <alignment horizontal="left" vertical="center" wrapText="1" indent="1"/>
    </xf>
    <xf numFmtId="164" fontId="1" fillId="0" borderId="9" xfId="1" applyNumberFormat="1" applyFont="1" applyFill="1" applyBorder="1" applyAlignment="1" applyProtection="1">
      <alignment vertical="center"/>
      <protection locked="0"/>
    </xf>
    <xf numFmtId="164" fontId="1" fillId="0" borderId="10" xfId="1" applyNumberFormat="1" applyFont="1" applyFill="1" applyBorder="1" applyAlignment="1" applyProtection="1">
      <alignment vertical="center"/>
    </xf>
    <xf numFmtId="0" fontId="1" fillId="0" borderId="12" xfId="1" applyFont="1" applyFill="1" applyBorder="1" applyAlignment="1" applyProtection="1">
      <alignment horizontal="left" vertical="center" wrapText="1" indent="1"/>
    </xf>
    <xf numFmtId="164" fontId="1" fillId="0" borderId="12" xfId="1" applyNumberFormat="1" applyFont="1" applyFill="1" applyBorder="1" applyAlignment="1" applyProtection="1">
      <alignment vertical="center"/>
      <protection locked="0"/>
    </xf>
    <xf numFmtId="164" fontId="1" fillId="0" borderId="13" xfId="1" applyNumberFormat="1" applyFont="1" applyFill="1" applyBorder="1" applyAlignment="1" applyProtection="1">
      <alignment vertical="center"/>
    </xf>
    <xf numFmtId="0" fontId="1" fillId="0" borderId="14" xfId="1" applyFont="1" applyFill="1" applyBorder="1" applyAlignment="1" applyProtection="1">
      <alignment horizontal="left" vertical="center" wrapText="1" indent="1"/>
    </xf>
    <xf numFmtId="164" fontId="1" fillId="0" borderId="14" xfId="1" applyNumberFormat="1" applyFont="1" applyFill="1" applyBorder="1" applyAlignment="1" applyProtection="1">
      <alignment vertical="center"/>
      <protection locked="0"/>
    </xf>
    <xf numFmtId="164" fontId="1" fillId="0" borderId="15" xfId="1" applyNumberFormat="1" applyFont="1" applyFill="1" applyBorder="1" applyAlignment="1" applyProtection="1">
      <alignment vertical="center"/>
    </xf>
    <xf numFmtId="0" fontId="1" fillId="0" borderId="12" xfId="1" applyFont="1" applyFill="1" applyBorder="1" applyAlignment="1" applyProtection="1">
      <alignment horizontal="left" vertical="center" indent="1"/>
    </xf>
    <xf numFmtId="0" fontId="2" fillId="0" borderId="16" xfId="1" applyFont="1" applyFill="1" applyBorder="1" applyAlignment="1" applyProtection="1">
      <alignment horizontal="left" vertical="center" indent="1"/>
    </xf>
    <xf numFmtId="164" fontId="2" fillId="0" borderId="16" xfId="1" applyNumberFormat="1" applyFont="1" applyFill="1" applyBorder="1" applyAlignment="1" applyProtection="1">
      <alignment vertical="center"/>
    </xf>
    <xf numFmtId="164" fontId="2" fillId="0" borderId="17" xfId="1" applyNumberFormat="1" applyFont="1" applyFill="1" applyBorder="1" applyAlignment="1" applyProtection="1">
      <alignment vertical="center"/>
    </xf>
    <xf numFmtId="0" fontId="1" fillId="0" borderId="14" xfId="1" applyFont="1" applyFill="1" applyBorder="1" applyAlignment="1" applyProtection="1">
      <alignment horizontal="left" vertical="center" indent="1"/>
    </xf>
    <xf numFmtId="0" fontId="2" fillId="0" borderId="16" xfId="1" applyFont="1" applyFill="1" applyBorder="1" applyAlignment="1" applyProtection="1">
      <alignment horizontal="left" indent="1"/>
    </xf>
    <xf numFmtId="164" fontId="2" fillId="0" borderId="16" xfId="1" applyNumberFormat="1" applyFont="1" applyFill="1" applyBorder="1" applyProtection="1"/>
    <xf numFmtId="164" fontId="2" fillId="0" borderId="17" xfId="1" applyNumberFormat="1" applyFont="1" applyFill="1" applyBorder="1" applyProtection="1"/>
    <xf numFmtId="164" fontId="2" fillId="0" borderId="19" xfId="1" applyNumberFormat="1" applyFont="1" applyFill="1" applyBorder="1" applyAlignment="1" applyProtection="1">
      <alignment vertical="center"/>
    </xf>
    <xf numFmtId="164" fontId="0" fillId="0" borderId="0" xfId="0" applyNumberFormat="1"/>
    <xf numFmtId="0" fontId="9" fillId="0" borderId="12" xfId="1" applyFont="1" applyFill="1" applyBorder="1" applyAlignment="1" applyProtection="1">
      <alignment horizontal="left" vertical="center" wrapText="1" indent="1"/>
    </xf>
    <xf numFmtId="0" fontId="9" fillId="0" borderId="12" xfId="1" applyFont="1" applyFill="1" applyBorder="1" applyAlignment="1" applyProtection="1">
      <alignment horizontal="left" vertical="center" indent="1"/>
    </xf>
    <xf numFmtId="0" fontId="11" fillId="0" borderId="0" xfId="0" applyFont="1"/>
    <xf numFmtId="0" fontId="11" fillId="2" borderId="0" xfId="0" applyFont="1" applyFill="1"/>
    <xf numFmtId="0" fontId="13" fillId="0" borderId="0" xfId="0" applyFont="1"/>
    <xf numFmtId="0" fontId="2" fillId="0" borderId="9" xfId="1" applyFont="1" applyFill="1" applyBorder="1" applyAlignment="1" applyProtection="1">
      <alignment horizontal="left" vertical="center" indent="1"/>
    </xf>
    <xf numFmtId="0" fontId="10" fillId="2" borderId="12" xfId="0" applyFont="1" applyFill="1" applyBorder="1"/>
    <xf numFmtId="0" fontId="14" fillId="2" borderId="12" xfId="0" applyFont="1" applyFill="1" applyBorder="1"/>
    <xf numFmtId="0" fontId="14" fillId="0" borderId="12" xfId="0" applyFont="1" applyBorder="1"/>
    <xf numFmtId="0" fontId="10" fillId="2" borderId="12" xfId="1" applyFont="1" applyFill="1" applyBorder="1" applyAlignment="1" applyProtection="1">
      <alignment horizontal="left" vertical="center" indent="1"/>
    </xf>
    <xf numFmtId="0" fontId="10" fillId="2" borderId="20" xfId="0" applyFont="1" applyFill="1" applyBorder="1" applyAlignment="1">
      <alignment horizontal="center" wrapText="1"/>
    </xf>
    <xf numFmtId="0" fontId="10" fillId="0" borderId="12" xfId="1" applyFont="1" applyFill="1" applyBorder="1" applyAlignment="1" applyProtection="1">
      <alignment horizontal="left" vertical="center" indent="1"/>
    </xf>
    <xf numFmtId="164" fontId="10" fillId="0" borderId="12" xfId="1" applyNumberFormat="1" applyFont="1" applyFill="1" applyBorder="1" applyAlignment="1" applyProtection="1">
      <alignment vertical="center"/>
    </xf>
    <xf numFmtId="164" fontId="1" fillId="0" borderId="19" xfId="1" applyNumberFormat="1" applyFont="1" applyFill="1" applyBorder="1" applyAlignment="1" applyProtection="1">
      <alignment vertical="center"/>
      <protection locked="0"/>
    </xf>
    <xf numFmtId="0" fontId="1" fillId="0" borderId="9" xfId="1" applyFont="1" applyFill="1" applyBorder="1" applyAlignment="1" applyProtection="1">
      <alignment horizontal="left" vertical="center" indent="1"/>
    </xf>
    <xf numFmtId="3" fontId="14" fillId="2" borderId="12" xfId="0" applyNumberFormat="1" applyFont="1" applyFill="1" applyBorder="1"/>
    <xf numFmtId="3" fontId="14" fillId="0" borderId="12" xfId="0" applyNumberFormat="1" applyFont="1" applyBorder="1"/>
    <xf numFmtId="3" fontId="10" fillId="2" borderId="12" xfId="0" applyNumberFormat="1" applyFont="1" applyFill="1" applyBorder="1"/>
    <xf numFmtId="3" fontId="10" fillId="0" borderId="12" xfId="1" applyNumberFormat="1" applyFont="1" applyFill="1" applyBorder="1" applyAlignment="1" applyProtection="1">
      <alignment vertical="center"/>
    </xf>
    <xf numFmtId="3" fontId="10" fillId="2" borderId="12" xfId="1" applyNumberFormat="1" applyFont="1" applyFill="1" applyBorder="1" applyAlignment="1" applyProtection="1">
      <alignment vertical="center"/>
    </xf>
    <xf numFmtId="0" fontId="9" fillId="0" borderId="12" xfId="1" applyFont="1" applyFill="1" applyBorder="1" applyAlignment="1" applyProtection="1">
      <alignment horizontal="center" vertical="center"/>
    </xf>
    <xf numFmtId="3" fontId="0" fillId="0" borderId="0" xfId="0" applyNumberFormat="1"/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0" fontId="8" fillId="0" borderId="5" xfId="1" applyFont="1" applyFill="1" applyBorder="1" applyAlignment="1" applyProtection="1">
      <alignment horizontal="left" vertical="center" indent="1"/>
    </xf>
    <xf numFmtId="0" fontId="8" fillId="0" borderId="6" xfId="1" applyFont="1" applyFill="1" applyBorder="1" applyAlignment="1" applyProtection="1">
      <alignment horizontal="left" vertical="center" indent="1"/>
    </xf>
    <xf numFmtId="0" fontId="8" fillId="0" borderId="7" xfId="1" applyFont="1" applyFill="1" applyBorder="1" applyAlignment="1" applyProtection="1">
      <alignment horizontal="left" vertical="center" inden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</cellXfs>
  <cellStyles count="2">
    <cellStyle name="Normál" xfId="0" builtinId="0"/>
    <cellStyle name="Normál_SEGEDLETEK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opLeftCell="B16" zoomScale="88" zoomScaleNormal="88" workbookViewId="0">
      <selection activeCell="R36" sqref="R36"/>
    </sheetView>
  </sheetViews>
  <sheetFormatPr defaultRowHeight="15" x14ac:dyDescent="0.25"/>
  <cols>
    <col min="2" max="2" width="41.42578125" customWidth="1"/>
    <col min="3" max="14" width="12" bestFit="1" customWidth="1"/>
    <col min="15" max="15" width="13.140625" bestFit="1" customWidth="1"/>
    <col min="16" max="16" width="12.42578125" bestFit="1" customWidth="1"/>
  </cols>
  <sheetData>
    <row r="1" spans="1:16" x14ac:dyDescent="0.25">
      <c r="M1" s="59" t="s">
        <v>73</v>
      </c>
      <c r="N1" s="59"/>
      <c r="O1" s="59"/>
    </row>
    <row r="4" spans="1:16" ht="15.75" x14ac:dyDescent="0.25">
      <c r="A4" s="58" t="s">
        <v>60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1:16" ht="15.75" x14ac:dyDescent="0.25">
      <c r="A5" s="53" t="s">
        <v>76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6" ht="16.5" thickBot="1" x14ac:dyDescent="0.3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3" t="s">
        <v>75</v>
      </c>
    </row>
    <row r="7" spans="1:16" ht="20.100000000000001" customHeight="1" thickBot="1" x14ac:dyDescent="0.3">
      <c r="A7" s="4" t="s">
        <v>0</v>
      </c>
      <c r="B7" s="10" t="s">
        <v>1</v>
      </c>
      <c r="C7" s="10" t="s">
        <v>2</v>
      </c>
      <c r="D7" s="10" t="s">
        <v>3</v>
      </c>
      <c r="E7" s="10" t="s">
        <v>4</v>
      </c>
      <c r="F7" s="10" t="s">
        <v>5</v>
      </c>
      <c r="G7" s="10" t="s">
        <v>6</v>
      </c>
      <c r="H7" s="10" t="s">
        <v>7</v>
      </c>
      <c r="I7" s="10" t="s">
        <v>8</v>
      </c>
      <c r="J7" s="10" t="s">
        <v>9</v>
      </c>
      <c r="K7" s="10" t="s">
        <v>10</v>
      </c>
      <c r="L7" s="10" t="s">
        <v>11</v>
      </c>
      <c r="M7" s="10" t="s">
        <v>12</v>
      </c>
      <c r="N7" s="10" t="s">
        <v>13</v>
      </c>
      <c r="O7" s="11" t="s">
        <v>14</v>
      </c>
    </row>
    <row r="8" spans="1:16" ht="20.100000000000001" customHeight="1" thickBot="1" x14ac:dyDescent="0.3">
      <c r="A8" s="5" t="s">
        <v>15</v>
      </c>
      <c r="B8" s="55" t="s">
        <v>16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7"/>
    </row>
    <row r="9" spans="1:16" ht="20.100000000000001" customHeight="1" x14ac:dyDescent="0.25">
      <c r="A9" s="6" t="s">
        <v>17</v>
      </c>
      <c r="B9" s="12" t="s">
        <v>18</v>
      </c>
      <c r="C9" s="13">
        <f>O9/12</f>
        <v>15766123.416666666</v>
      </c>
      <c r="D9" s="13">
        <f>O9/12</f>
        <v>15766123.416666666</v>
      </c>
      <c r="E9" s="13">
        <f>O9/12</f>
        <v>15766123.416666666</v>
      </c>
      <c r="F9" s="13">
        <f>O9/12</f>
        <v>15766123.416666666</v>
      </c>
      <c r="G9" s="13">
        <f>O9/12</f>
        <v>15766123.416666666</v>
      </c>
      <c r="H9" s="13">
        <f>O9/12</f>
        <v>15766123.416666666</v>
      </c>
      <c r="I9" s="13">
        <f>O9/12</f>
        <v>15766123.416666666</v>
      </c>
      <c r="J9" s="13">
        <f>O9/12</f>
        <v>15766123.416666666</v>
      </c>
      <c r="K9" s="13">
        <f>O9/12</f>
        <v>15766123.416666666</v>
      </c>
      <c r="L9" s="13">
        <f>O9/12</f>
        <v>15766123.416666666</v>
      </c>
      <c r="M9" s="13">
        <f>O9/12</f>
        <v>15766123.416666666</v>
      </c>
      <c r="N9" s="13">
        <f>O9/12</f>
        <v>15766123.416666666</v>
      </c>
      <c r="O9" s="14">
        <v>189193481</v>
      </c>
      <c r="P9" s="44"/>
    </row>
    <row r="10" spans="1:16" ht="20.100000000000001" customHeight="1" x14ac:dyDescent="0.25">
      <c r="A10" s="7" t="s">
        <v>19</v>
      </c>
      <c r="B10" s="15" t="s">
        <v>20</v>
      </c>
      <c r="C10" s="13">
        <f t="shared" ref="C10" si="0">O10/12</f>
        <v>3843883.6666666665</v>
      </c>
      <c r="D10" s="13">
        <f t="shared" ref="D10:D19" si="1">O10/12</f>
        <v>3843883.6666666665</v>
      </c>
      <c r="E10" s="13">
        <f t="shared" ref="E10:E19" si="2">O10/12</f>
        <v>3843883.6666666665</v>
      </c>
      <c r="F10" s="13">
        <f t="shared" ref="F10:F19" si="3">O10/12</f>
        <v>3843883.6666666665</v>
      </c>
      <c r="G10" s="13">
        <f t="shared" ref="G10:G19" si="4">O10/12</f>
        <v>3843883.6666666665</v>
      </c>
      <c r="H10" s="13">
        <f t="shared" ref="H10:H19" si="5">O10/12</f>
        <v>3843883.6666666665</v>
      </c>
      <c r="I10" s="13">
        <f t="shared" ref="I10:I19" si="6">O10/12</f>
        <v>3843883.6666666665</v>
      </c>
      <c r="J10" s="13">
        <f t="shared" ref="J10:J19" si="7">O10/12</f>
        <v>3843883.6666666665</v>
      </c>
      <c r="K10" s="13">
        <f t="shared" ref="K10:K19" si="8">O10/12</f>
        <v>3843883.6666666665</v>
      </c>
      <c r="L10" s="13">
        <f t="shared" ref="L10:L19" si="9">O10/12</f>
        <v>3843883.6666666665</v>
      </c>
      <c r="M10" s="13">
        <f t="shared" ref="M10:M19" si="10">O10/12</f>
        <v>3843883.6666666665</v>
      </c>
      <c r="N10" s="13">
        <f t="shared" ref="N10:N19" si="11">O10/12</f>
        <v>3843883.6666666665</v>
      </c>
      <c r="O10" s="17">
        <v>46126604</v>
      </c>
      <c r="P10" s="44"/>
    </row>
    <row r="11" spans="1:16" ht="32.25" customHeight="1" x14ac:dyDescent="0.25">
      <c r="A11" s="7" t="s">
        <v>21</v>
      </c>
      <c r="B11" s="18" t="s">
        <v>22</v>
      </c>
      <c r="C11" s="13">
        <f t="shared" ref="C11:C19" si="12">O11/12</f>
        <v>629850</v>
      </c>
      <c r="D11" s="13">
        <f>O11/12</f>
        <v>629850</v>
      </c>
      <c r="E11" s="13">
        <f>O11/12</f>
        <v>629850</v>
      </c>
      <c r="F11" s="13">
        <f>O11/12</f>
        <v>629850</v>
      </c>
      <c r="G11" s="13">
        <f>O11/12</f>
        <v>629850</v>
      </c>
      <c r="H11" s="13">
        <f>O11/12</f>
        <v>629850</v>
      </c>
      <c r="I11" s="13">
        <f>O11/12</f>
        <v>629850</v>
      </c>
      <c r="J11" s="13">
        <f>O11/12</f>
        <v>629850</v>
      </c>
      <c r="K11" s="13">
        <f>O11/12</f>
        <v>629850</v>
      </c>
      <c r="L11" s="13">
        <f>O11/12</f>
        <v>629850</v>
      </c>
      <c r="M11" s="13">
        <f>O11/12</f>
        <v>629850</v>
      </c>
      <c r="N11" s="13">
        <f>O11/12</f>
        <v>629850</v>
      </c>
      <c r="O11" s="20">
        <v>7558200</v>
      </c>
    </row>
    <row r="12" spans="1:16" ht="20.100000000000001" customHeight="1" x14ac:dyDescent="0.25">
      <c r="A12" s="7" t="s">
        <v>23</v>
      </c>
      <c r="B12" s="21" t="s">
        <v>24</v>
      </c>
      <c r="C12" s="13">
        <f t="shared" si="12"/>
        <v>11248609.666666666</v>
      </c>
      <c r="D12" s="13">
        <f>O12/12</f>
        <v>11248609.666666666</v>
      </c>
      <c r="E12" s="13">
        <f>O12/12</f>
        <v>11248609.666666666</v>
      </c>
      <c r="F12" s="13">
        <f>O12/12</f>
        <v>11248609.666666666</v>
      </c>
      <c r="G12" s="13">
        <f>O12/12</f>
        <v>11248609.666666666</v>
      </c>
      <c r="H12" s="13">
        <f>O12/12</f>
        <v>11248609.666666666</v>
      </c>
      <c r="I12" s="13">
        <f>O12/12</f>
        <v>11248609.666666666</v>
      </c>
      <c r="J12" s="13">
        <f>O12/12</f>
        <v>11248609.666666666</v>
      </c>
      <c r="K12" s="13">
        <f>O12/12</f>
        <v>11248609.666666666</v>
      </c>
      <c r="L12" s="13">
        <f>O12/12</f>
        <v>11248609.666666666</v>
      </c>
      <c r="M12" s="13">
        <f>O12/12</f>
        <v>11248609.666666666</v>
      </c>
      <c r="N12" s="13">
        <f>O12/12</f>
        <v>11248609.666666666</v>
      </c>
      <c r="O12" s="17">
        <v>134983316</v>
      </c>
      <c r="P12" s="30"/>
    </row>
    <row r="13" spans="1:16" ht="20.100000000000001" customHeight="1" x14ac:dyDescent="0.25">
      <c r="A13" s="7" t="s">
        <v>25</v>
      </c>
      <c r="B13" s="21" t="s">
        <v>26</v>
      </c>
      <c r="C13" s="13">
        <f t="shared" si="12"/>
        <v>4087452.75</v>
      </c>
      <c r="D13" s="13">
        <f t="shared" si="1"/>
        <v>4087452.75</v>
      </c>
      <c r="E13" s="13">
        <f t="shared" si="2"/>
        <v>4087452.75</v>
      </c>
      <c r="F13" s="13">
        <f t="shared" si="3"/>
        <v>4087452.75</v>
      </c>
      <c r="G13" s="13">
        <f t="shared" si="4"/>
        <v>4087452.75</v>
      </c>
      <c r="H13" s="13">
        <f t="shared" si="5"/>
        <v>4087452.75</v>
      </c>
      <c r="I13" s="13">
        <f t="shared" si="6"/>
        <v>4087452.75</v>
      </c>
      <c r="J13" s="13">
        <f t="shared" si="7"/>
        <v>4087452.75</v>
      </c>
      <c r="K13" s="13">
        <f t="shared" si="8"/>
        <v>4087452.75</v>
      </c>
      <c r="L13" s="13">
        <f t="shared" si="9"/>
        <v>4087452.75</v>
      </c>
      <c r="M13" s="13">
        <f t="shared" si="10"/>
        <v>4087452.75</v>
      </c>
      <c r="N13" s="13">
        <f t="shared" si="11"/>
        <v>4087452.75</v>
      </c>
      <c r="O13" s="17">
        <v>49049433</v>
      </c>
      <c r="P13" s="44"/>
    </row>
    <row r="14" spans="1:16" ht="20.100000000000001" customHeight="1" x14ac:dyDescent="0.25">
      <c r="A14" s="7" t="s">
        <v>27</v>
      </c>
      <c r="B14" s="21" t="s">
        <v>28</v>
      </c>
      <c r="C14" s="13">
        <f t="shared" si="12"/>
        <v>2250000</v>
      </c>
      <c r="D14" s="13">
        <f t="shared" si="1"/>
        <v>2250000</v>
      </c>
      <c r="E14" s="13">
        <f t="shared" si="2"/>
        <v>2250000</v>
      </c>
      <c r="F14" s="13">
        <f t="shared" si="3"/>
        <v>2250000</v>
      </c>
      <c r="G14" s="13">
        <f t="shared" si="4"/>
        <v>2250000</v>
      </c>
      <c r="H14" s="13">
        <f t="shared" si="5"/>
        <v>2250000</v>
      </c>
      <c r="I14" s="13">
        <f t="shared" si="6"/>
        <v>2250000</v>
      </c>
      <c r="J14" s="13">
        <f t="shared" si="7"/>
        <v>2250000</v>
      </c>
      <c r="K14" s="13">
        <f t="shared" si="8"/>
        <v>2250000</v>
      </c>
      <c r="L14" s="13">
        <f t="shared" si="9"/>
        <v>2250000</v>
      </c>
      <c r="M14" s="13">
        <f t="shared" si="10"/>
        <v>2250000</v>
      </c>
      <c r="N14" s="13">
        <f t="shared" si="11"/>
        <v>2250000</v>
      </c>
      <c r="O14" s="17">
        <v>27000000</v>
      </c>
    </row>
    <row r="15" spans="1:16" ht="20.100000000000001" customHeight="1" x14ac:dyDescent="0.25">
      <c r="A15" s="7" t="s">
        <v>29</v>
      </c>
      <c r="B15" s="21" t="s">
        <v>30</v>
      </c>
      <c r="C15" s="13">
        <f t="shared" si="12"/>
        <v>179166.66666666666</v>
      </c>
      <c r="D15" s="13">
        <f t="shared" si="1"/>
        <v>179166.66666666666</v>
      </c>
      <c r="E15" s="13">
        <f t="shared" si="2"/>
        <v>179166.66666666666</v>
      </c>
      <c r="F15" s="13">
        <f t="shared" si="3"/>
        <v>179166.66666666666</v>
      </c>
      <c r="G15" s="13">
        <f t="shared" si="4"/>
        <v>179166.66666666666</v>
      </c>
      <c r="H15" s="13">
        <f t="shared" si="5"/>
        <v>179166.66666666666</v>
      </c>
      <c r="I15" s="13">
        <f t="shared" si="6"/>
        <v>179166.66666666666</v>
      </c>
      <c r="J15" s="13">
        <f t="shared" si="7"/>
        <v>179166.66666666666</v>
      </c>
      <c r="K15" s="13">
        <f t="shared" si="8"/>
        <v>179166.66666666666</v>
      </c>
      <c r="L15" s="13">
        <f t="shared" si="9"/>
        <v>179166.66666666666</v>
      </c>
      <c r="M15" s="13">
        <f t="shared" si="10"/>
        <v>179166.66666666666</v>
      </c>
      <c r="N15" s="13">
        <f t="shared" si="11"/>
        <v>179166.66666666666</v>
      </c>
      <c r="O15" s="17">
        <v>2150000</v>
      </c>
      <c r="P15" s="44"/>
    </row>
    <row r="16" spans="1:16" ht="20.100000000000001" customHeight="1" x14ac:dyDescent="0.25">
      <c r="A16" s="7" t="s">
        <v>31</v>
      </c>
      <c r="B16" s="15" t="s">
        <v>32</v>
      </c>
      <c r="C16" s="13">
        <f t="shared" si="12"/>
        <v>25000</v>
      </c>
      <c r="D16" s="13">
        <f t="shared" si="1"/>
        <v>25000</v>
      </c>
      <c r="E16" s="13">
        <f t="shared" si="2"/>
        <v>25000</v>
      </c>
      <c r="F16" s="13">
        <f t="shared" si="3"/>
        <v>25000</v>
      </c>
      <c r="G16" s="13">
        <f t="shared" si="4"/>
        <v>25000</v>
      </c>
      <c r="H16" s="13">
        <f t="shared" si="5"/>
        <v>25000</v>
      </c>
      <c r="I16" s="13">
        <f t="shared" si="6"/>
        <v>25000</v>
      </c>
      <c r="J16" s="13">
        <f t="shared" si="7"/>
        <v>25000</v>
      </c>
      <c r="K16" s="13">
        <f t="shared" si="8"/>
        <v>25000</v>
      </c>
      <c r="L16" s="13">
        <f t="shared" si="9"/>
        <v>25000</v>
      </c>
      <c r="M16" s="13">
        <f t="shared" si="10"/>
        <v>25000</v>
      </c>
      <c r="N16" s="13">
        <f t="shared" si="11"/>
        <v>25000</v>
      </c>
      <c r="O16" s="17">
        <v>300000</v>
      </c>
    </row>
    <row r="17" spans="1:16" ht="20.100000000000001" customHeight="1" x14ac:dyDescent="0.25">
      <c r="A17" s="7"/>
      <c r="B17" s="15" t="s">
        <v>71</v>
      </c>
      <c r="C17" s="13">
        <f t="shared" si="12"/>
        <v>11581882.916666666</v>
      </c>
      <c r="D17" s="13">
        <f t="shared" si="1"/>
        <v>11581882.916666666</v>
      </c>
      <c r="E17" s="13">
        <f t="shared" si="2"/>
        <v>11581882.916666666</v>
      </c>
      <c r="F17" s="13">
        <f t="shared" si="3"/>
        <v>11581882.916666666</v>
      </c>
      <c r="G17" s="13">
        <f t="shared" si="4"/>
        <v>11581882.916666666</v>
      </c>
      <c r="H17" s="13">
        <f t="shared" si="5"/>
        <v>11581882.916666666</v>
      </c>
      <c r="I17" s="13">
        <f t="shared" si="6"/>
        <v>11581882.916666666</v>
      </c>
      <c r="J17" s="13">
        <f t="shared" si="7"/>
        <v>11581882.916666666</v>
      </c>
      <c r="K17" s="13">
        <f t="shared" si="8"/>
        <v>11581882.916666666</v>
      </c>
      <c r="L17" s="13">
        <f t="shared" si="9"/>
        <v>11581882.916666666</v>
      </c>
      <c r="M17" s="13">
        <f t="shared" si="10"/>
        <v>11581882.916666666</v>
      </c>
      <c r="N17" s="13">
        <f t="shared" si="11"/>
        <v>11581882.916666666</v>
      </c>
      <c r="O17" s="17">
        <v>138982595</v>
      </c>
    </row>
    <row r="18" spans="1:16" ht="20.100000000000001" customHeight="1" x14ac:dyDescent="0.25">
      <c r="A18" s="7"/>
      <c r="B18" s="15" t="s">
        <v>102</v>
      </c>
      <c r="C18" s="13">
        <f t="shared" si="12"/>
        <v>423592</v>
      </c>
      <c r="D18" s="13">
        <f t="shared" si="1"/>
        <v>423592</v>
      </c>
      <c r="E18" s="13">
        <f t="shared" si="2"/>
        <v>423592</v>
      </c>
      <c r="F18" s="13">
        <f t="shared" si="3"/>
        <v>423592</v>
      </c>
      <c r="G18" s="13">
        <f t="shared" si="4"/>
        <v>423592</v>
      </c>
      <c r="H18" s="13">
        <f t="shared" si="5"/>
        <v>423592</v>
      </c>
      <c r="I18" s="13">
        <f t="shared" si="6"/>
        <v>423592</v>
      </c>
      <c r="J18" s="13">
        <f t="shared" si="7"/>
        <v>423592</v>
      </c>
      <c r="K18" s="13">
        <f t="shared" si="8"/>
        <v>423592</v>
      </c>
      <c r="L18" s="13">
        <f t="shared" si="9"/>
        <v>423592</v>
      </c>
      <c r="M18" s="13">
        <f t="shared" si="10"/>
        <v>423592</v>
      </c>
      <c r="N18" s="13">
        <f t="shared" si="11"/>
        <v>423592</v>
      </c>
      <c r="O18" s="17">
        <v>5083104</v>
      </c>
    </row>
    <row r="19" spans="1:16" ht="20.100000000000001" customHeight="1" thickBot="1" x14ac:dyDescent="0.3">
      <c r="A19" s="7" t="s">
        <v>33</v>
      </c>
      <c r="B19" s="21" t="s">
        <v>34</v>
      </c>
      <c r="C19" s="13">
        <f t="shared" si="12"/>
        <v>17014390.666666668</v>
      </c>
      <c r="D19" s="13">
        <f t="shared" si="1"/>
        <v>17014390.666666668</v>
      </c>
      <c r="E19" s="13">
        <f t="shared" si="2"/>
        <v>17014390.666666668</v>
      </c>
      <c r="F19" s="13">
        <f t="shared" si="3"/>
        <v>17014390.666666668</v>
      </c>
      <c r="G19" s="13">
        <f t="shared" si="4"/>
        <v>17014390.666666668</v>
      </c>
      <c r="H19" s="13">
        <f t="shared" si="5"/>
        <v>17014390.666666668</v>
      </c>
      <c r="I19" s="13">
        <f t="shared" si="6"/>
        <v>17014390.666666668</v>
      </c>
      <c r="J19" s="13">
        <f t="shared" si="7"/>
        <v>17014390.666666668</v>
      </c>
      <c r="K19" s="13">
        <f t="shared" si="8"/>
        <v>17014390.666666668</v>
      </c>
      <c r="L19" s="13">
        <f t="shared" si="9"/>
        <v>17014390.666666668</v>
      </c>
      <c r="M19" s="13">
        <f t="shared" si="10"/>
        <v>17014390.666666668</v>
      </c>
      <c r="N19" s="13">
        <f t="shared" si="11"/>
        <v>17014390.666666668</v>
      </c>
      <c r="O19" s="17">
        <v>204172688</v>
      </c>
      <c r="P19" s="44"/>
    </row>
    <row r="20" spans="1:16" ht="20.100000000000001" customHeight="1" thickBot="1" x14ac:dyDescent="0.3">
      <c r="A20" s="5" t="s">
        <v>35</v>
      </c>
      <c r="B20" s="22" t="s">
        <v>36</v>
      </c>
      <c r="C20" s="23">
        <f>SUM(C9:C19)</f>
        <v>67049951.75</v>
      </c>
      <c r="D20" s="23">
        <f>SUM(D9:D19)</f>
        <v>67049951.75</v>
      </c>
      <c r="E20" s="23">
        <f>SUM(E9:E19)</f>
        <v>67049951.75</v>
      </c>
      <c r="F20" s="23">
        <f t="shared" ref="F20:N20" si="13">SUM(F9:F19)</f>
        <v>67049951.75</v>
      </c>
      <c r="G20" s="23">
        <f t="shared" si="13"/>
        <v>67049951.75</v>
      </c>
      <c r="H20" s="23">
        <f t="shared" si="13"/>
        <v>67049951.75</v>
      </c>
      <c r="I20" s="23">
        <f t="shared" si="13"/>
        <v>67049951.75</v>
      </c>
      <c r="J20" s="23">
        <f t="shared" si="13"/>
        <v>67049951.75</v>
      </c>
      <c r="K20" s="23">
        <f t="shared" si="13"/>
        <v>67049951.75</v>
      </c>
      <c r="L20" s="23">
        <f>SUM(L9:L19)</f>
        <v>67049951.75</v>
      </c>
      <c r="M20" s="23">
        <f t="shared" si="13"/>
        <v>67049951.75</v>
      </c>
      <c r="N20" s="23">
        <f t="shared" si="13"/>
        <v>67049951.75</v>
      </c>
      <c r="O20" s="24">
        <f>SUM(O9:O19)</f>
        <v>804599421</v>
      </c>
      <c r="P20" s="24">
        <f>SUM(O9:O19)</f>
        <v>804599421</v>
      </c>
    </row>
    <row r="21" spans="1:16" ht="20.100000000000001" customHeight="1" thickBot="1" x14ac:dyDescent="0.3">
      <c r="A21" s="5" t="s">
        <v>37</v>
      </c>
      <c r="B21" s="55" t="s">
        <v>38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7"/>
    </row>
    <row r="22" spans="1:16" ht="20.100000000000001" customHeight="1" x14ac:dyDescent="0.25">
      <c r="A22" s="8" t="s">
        <v>39</v>
      </c>
      <c r="B22" s="25" t="s">
        <v>40</v>
      </c>
      <c r="C22" s="19">
        <f t="shared" ref="C22:C31" si="14">O22/12</f>
        <v>16255894.166666666</v>
      </c>
      <c r="D22" s="19">
        <f t="shared" ref="D22:D28" si="15">O22/12</f>
        <v>16255894.166666666</v>
      </c>
      <c r="E22" s="19">
        <f t="shared" ref="E22:E28" si="16">O22/12</f>
        <v>16255894.166666666</v>
      </c>
      <c r="F22" s="19">
        <f t="shared" ref="F22:F28" si="17">O22/12</f>
        <v>16255894.166666666</v>
      </c>
      <c r="G22" s="19">
        <f t="shared" ref="G22:G28" si="18">O22/12</f>
        <v>16255894.166666666</v>
      </c>
      <c r="H22" s="19">
        <f t="shared" ref="H22:H28" si="19">O22/12</f>
        <v>16255894.166666666</v>
      </c>
      <c r="I22" s="19">
        <f t="shared" ref="I22:I28" si="20">O22/12</f>
        <v>16255894.166666666</v>
      </c>
      <c r="J22" s="19">
        <f t="shared" ref="J22:J28" si="21">O22/12</f>
        <v>16255894.166666666</v>
      </c>
      <c r="K22" s="19">
        <f t="shared" ref="K22:K28" si="22">O22/12</f>
        <v>16255894.166666666</v>
      </c>
      <c r="L22" s="19">
        <f t="shared" ref="L22:L28" si="23">O22/12</f>
        <v>16255894.166666666</v>
      </c>
      <c r="M22" s="19">
        <f t="shared" ref="M22:M28" si="24">O22/12</f>
        <v>16255894.166666666</v>
      </c>
      <c r="N22" s="19">
        <f t="shared" ref="N22:N28" si="25">O22/12</f>
        <v>16255894.166666666</v>
      </c>
      <c r="O22" s="20">
        <v>195070730</v>
      </c>
      <c r="P22" s="44"/>
    </row>
    <row r="23" spans="1:16" ht="30" customHeight="1" x14ac:dyDescent="0.25">
      <c r="A23" s="7" t="s">
        <v>41</v>
      </c>
      <c r="B23" s="15" t="s">
        <v>42</v>
      </c>
      <c r="C23" s="19">
        <f t="shared" si="14"/>
        <v>3151234.8333333335</v>
      </c>
      <c r="D23" s="19">
        <f t="shared" si="15"/>
        <v>3151234.8333333335</v>
      </c>
      <c r="E23" s="19">
        <f t="shared" si="16"/>
        <v>3151234.8333333335</v>
      </c>
      <c r="F23" s="19">
        <f t="shared" si="17"/>
        <v>3151234.8333333335</v>
      </c>
      <c r="G23" s="19">
        <f t="shared" si="18"/>
        <v>3151234.8333333335</v>
      </c>
      <c r="H23" s="19">
        <f t="shared" si="19"/>
        <v>3151234.8333333335</v>
      </c>
      <c r="I23" s="19">
        <f t="shared" si="20"/>
        <v>3151234.8333333335</v>
      </c>
      <c r="J23" s="19">
        <f t="shared" si="21"/>
        <v>3151234.8333333335</v>
      </c>
      <c r="K23" s="19">
        <f t="shared" si="22"/>
        <v>3151234.8333333335</v>
      </c>
      <c r="L23" s="19">
        <f t="shared" si="23"/>
        <v>3151234.8333333335</v>
      </c>
      <c r="M23" s="19">
        <f t="shared" si="24"/>
        <v>3151234.8333333335</v>
      </c>
      <c r="N23" s="19">
        <f t="shared" si="25"/>
        <v>3151234.8333333335</v>
      </c>
      <c r="O23" s="17">
        <v>37814818</v>
      </c>
    </row>
    <row r="24" spans="1:16" ht="20.100000000000001" customHeight="1" x14ac:dyDescent="0.25">
      <c r="A24" s="7" t="s">
        <v>43</v>
      </c>
      <c r="B24" s="21" t="s">
        <v>44</v>
      </c>
      <c r="C24" s="19">
        <f t="shared" si="14"/>
        <v>14390640.916666666</v>
      </c>
      <c r="D24" s="16">
        <f t="shared" si="15"/>
        <v>14390640.916666666</v>
      </c>
      <c r="E24" s="16">
        <f t="shared" si="16"/>
        <v>14390640.916666666</v>
      </c>
      <c r="F24" s="16">
        <f t="shared" si="17"/>
        <v>14390640.916666666</v>
      </c>
      <c r="G24" s="16">
        <f t="shared" si="18"/>
        <v>14390640.916666666</v>
      </c>
      <c r="H24" s="16">
        <f t="shared" si="19"/>
        <v>14390640.916666666</v>
      </c>
      <c r="I24" s="16">
        <f t="shared" si="20"/>
        <v>14390640.916666666</v>
      </c>
      <c r="J24" s="16">
        <f t="shared" si="21"/>
        <v>14390640.916666666</v>
      </c>
      <c r="K24" s="16">
        <f t="shared" si="22"/>
        <v>14390640.916666666</v>
      </c>
      <c r="L24" s="16">
        <f t="shared" si="23"/>
        <v>14390640.916666666</v>
      </c>
      <c r="M24" s="16">
        <f t="shared" si="24"/>
        <v>14390640.916666666</v>
      </c>
      <c r="N24" s="16">
        <f t="shared" si="25"/>
        <v>14390640.916666666</v>
      </c>
      <c r="O24" s="17">
        <v>172687691</v>
      </c>
      <c r="P24" s="30"/>
    </row>
    <row r="25" spans="1:16" ht="20.100000000000001" customHeight="1" x14ac:dyDescent="0.25">
      <c r="A25" s="7" t="s">
        <v>45</v>
      </c>
      <c r="B25" s="21" t="s">
        <v>46</v>
      </c>
      <c r="C25" s="19">
        <f t="shared" si="14"/>
        <v>1341663.9166666667</v>
      </c>
      <c r="D25" s="16">
        <f t="shared" si="15"/>
        <v>1341663.9166666667</v>
      </c>
      <c r="E25" s="16">
        <f t="shared" si="16"/>
        <v>1341663.9166666667</v>
      </c>
      <c r="F25" s="16">
        <f t="shared" si="17"/>
        <v>1341663.9166666667</v>
      </c>
      <c r="G25" s="16">
        <f t="shared" si="18"/>
        <v>1341663.9166666667</v>
      </c>
      <c r="H25" s="16">
        <f t="shared" si="19"/>
        <v>1341663.9166666667</v>
      </c>
      <c r="I25" s="16">
        <f t="shared" si="20"/>
        <v>1341663.9166666667</v>
      </c>
      <c r="J25" s="16">
        <f t="shared" si="21"/>
        <v>1341663.9166666667</v>
      </c>
      <c r="K25" s="16">
        <f t="shared" si="22"/>
        <v>1341663.9166666667</v>
      </c>
      <c r="L25" s="16">
        <f t="shared" si="23"/>
        <v>1341663.9166666667</v>
      </c>
      <c r="M25" s="16">
        <f t="shared" si="24"/>
        <v>1341663.9166666667</v>
      </c>
      <c r="N25" s="16">
        <f t="shared" si="25"/>
        <v>1341663.9166666667</v>
      </c>
      <c r="O25" s="17">
        <v>16099967</v>
      </c>
      <c r="P25" s="44"/>
    </row>
    <row r="26" spans="1:16" ht="20.100000000000001" customHeight="1" x14ac:dyDescent="0.25">
      <c r="A26" s="7"/>
      <c r="B26" s="21" t="s">
        <v>65</v>
      </c>
      <c r="C26" s="19">
        <f t="shared" si="14"/>
        <v>278510</v>
      </c>
      <c r="D26" s="16">
        <f t="shared" si="15"/>
        <v>278510</v>
      </c>
      <c r="E26" s="16">
        <f t="shared" si="16"/>
        <v>278510</v>
      </c>
      <c r="F26" s="16">
        <f t="shared" si="17"/>
        <v>278510</v>
      </c>
      <c r="G26" s="16">
        <f t="shared" si="18"/>
        <v>278510</v>
      </c>
      <c r="H26" s="16">
        <f t="shared" si="19"/>
        <v>278510</v>
      </c>
      <c r="I26" s="16">
        <f t="shared" si="20"/>
        <v>278510</v>
      </c>
      <c r="J26" s="16">
        <f t="shared" si="21"/>
        <v>278510</v>
      </c>
      <c r="K26" s="16">
        <f t="shared" si="22"/>
        <v>278510</v>
      </c>
      <c r="L26" s="16">
        <f t="shared" si="23"/>
        <v>278510</v>
      </c>
      <c r="M26" s="16">
        <f t="shared" si="24"/>
        <v>278510</v>
      </c>
      <c r="N26" s="16">
        <f t="shared" si="25"/>
        <v>278510</v>
      </c>
      <c r="O26" s="17">
        <v>3342120</v>
      </c>
      <c r="P26" s="44"/>
    </row>
    <row r="27" spans="1:16" ht="33.75" customHeight="1" x14ac:dyDescent="0.25">
      <c r="A27" s="7" t="s">
        <v>47</v>
      </c>
      <c r="B27" s="15" t="s">
        <v>66</v>
      </c>
      <c r="C27" s="19">
        <f t="shared" si="14"/>
        <v>1824391.75</v>
      </c>
      <c r="D27" s="16">
        <f t="shared" si="15"/>
        <v>1824391.75</v>
      </c>
      <c r="E27" s="16">
        <f t="shared" si="16"/>
        <v>1824391.75</v>
      </c>
      <c r="F27" s="16">
        <f t="shared" si="17"/>
        <v>1824391.75</v>
      </c>
      <c r="G27" s="16">
        <f t="shared" si="18"/>
        <v>1824391.75</v>
      </c>
      <c r="H27" s="16">
        <f t="shared" si="19"/>
        <v>1824391.75</v>
      </c>
      <c r="I27" s="16">
        <f t="shared" si="20"/>
        <v>1824391.75</v>
      </c>
      <c r="J27" s="16">
        <f t="shared" si="21"/>
        <v>1824391.75</v>
      </c>
      <c r="K27" s="16">
        <f t="shared" si="22"/>
        <v>1824391.75</v>
      </c>
      <c r="L27" s="16">
        <f t="shared" si="23"/>
        <v>1824391.75</v>
      </c>
      <c r="M27" s="16">
        <f t="shared" si="24"/>
        <v>1824391.75</v>
      </c>
      <c r="N27" s="16">
        <f t="shared" si="25"/>
        <v>1824391.75</v>
      </c>
      <c r="O27" s="17">
        <v>21892701</v>
      </c>
      <c r="P27" s="44"/>
    </row>
    <row r="28" spans="1:16" ht="31.5" customHeight="1" x14ac:dyDescent="0.25">
      <c r="A28" s="7" t="s">
        <v>49</v>
      </c>
      <c r="B28" s="15" t="s">
        <v>67</v>
      </c>
      <c r="C28" s="19">
        <f t="shared" si="14"/>
        <v>1365125</v>
      </c>
      <c r="D28" s="16">
        <f t="shared" si="15"/>
        <v>1365125</v>
      </c>
      <c r="E28" s="16">
        <f t="shared" si="16"/>
        <v>1365125</v>
      </c>
      <c r="F28" s="16">
        <f t="shared" si="17"/>
        <v>1365125</v>
      </c>
      <c r="G28" s="16">
        <f t="shared" si="18"/>
        <v>1365125</v>
      </c>
      <c r="H28" s="16">
        <f t="shared" si="19"/>
        <v>1365125</v>
      </c>
      <c r="I28" s="16">
        <f t="shared" si="20"/>
        <v>1365125</v>
      </c>
      <c r="J28" s="16">
        <f t="shared" si="21"/>
        <v>1365125</v>
      </c>
      <c r="K28" s="16">
        <f t="shared" si="22"/>
        <v>1365125</v>
      </c>
      <c r="L28" s="16">
        <f t="shared" si="23"/>
        <v>1365125</v>
      </c>
      <c r="M28" s="16">
        <f t="shared" si="24"/>
        <v>1365125</v>
      </c>
      <c r="N28" s="16">
        <f t="shared" si="25"/>
        <v>1365125</v>
      </c>
      <c r="O28" s="17">
        <v>16381500</v>
      </c>
      <c r="P28" s="44"/>
    </row>
    <row r="29" spans="1:16" ht="20.100000000000001" customHeight="1" x14ac:dyDescent="0.25">
      <c r="A29" s="7" t="s">
        <v>51</v>
      </c>
      <c r="B29" s="15" t="s">
        <v>68</v>
      </c>
      <c r="C29" s="19">
        <f t="shared" si="14"/>
        <v>3250000</v>
      </c>
      <c r="D29" s="19">
        <f>O29/12</f>
        <v>3250000</v>
      </c>
      <c r="E29" s="19">
        <f>O29/12</f>
        <v>3250000</v>
      </c>
      <c r="F29" s="19">
        <f>O29/12</f>
        <v>3250000</v>
      </c>
      <c r="G29" s="19">
        <f>O29/12</f>
        <v>3250000</v>
      </c>
      <c r="H29" s="19">
        <f>O29/12</f>
        <v>3250000</v>
      </c>
      <c r="I29" s="19">
        <f>O29/12</f>
        <v>3250000</v>
      </c>
      <c r="J29" s="19">
        <f>O29/12</f>
        <v>3250000</v>
      </c>
      <c r="K29" s="19">
        <f>O29/12</f>
        <v>3250000</v>
      </c>
      <c r="L29" s="19">
        <f>O29/12</f>
        <v>3250000</v>
      </c>
      <c r="M29" s="19">
        <f>O29/12</f>
        <v>3250000</v>
      </c>
      <c r="N29" s="19">
        <f>O29/12</f>
        <v>3250000</v>
      </c>
      <c r="O29" s="17">
        <v>39000000</v>
      </c>
      <c r="P29" s="44"/>
    </row>
    <row r="30" spans="1:16" ht="20.100000000000001" customHeight="1" x14ac:dyDescent="0.25">
      <c r="A30" s="7" t="s">
        <v>53</v>
      </c>
      <c r="B30" s="21" t="s">
        <v>69</v>
      </c>
      <c r="C30" s="19">
        <f t="shared" si="14"/>
        <v>3254410.5</v>
      </c>
      <c r="D30" s="16">
        <f>O30/12</f>
        <v>3254410.5</v>
      </c>
      <c r="E30" s="16">
        <f>O30/12</f>
        <v>3254410.5</v>
      </c>
      <c r="F30" s="16">
        <f>O30/12</f>
        <v>3254410.5</v>
      </c>
      <c r="G30" s="16">
        <f>O30/12</f>
        <v>3254410.5</v>
      </c>
      <c r="H30" s="16">
        <f>O30/12</f>
        <v>3254410.5</v>
      </c>
      <c r="I30" s="16">
        <f>O30/12</f>
        <v>3254410.5</v>
      </c>
      <c r="J30" s="16">
        <f>O30/12</f>
        <v>3254410.5</v>
      </c>
      <c r="K30" s="16">
        <f>O30/12</f>
        <v>3254410.5</v>
      </c>
      <c r="L30" s="16">
        <f>O30/12</f>
        <v>3254410.5</v>
      </c>
      <c r="M30" s="16">
        <f>O30/12</f>
        <v>3254410.5</v>
      </c>
      <c r="N30" s="16">
        <f>O30/12</f>
        <v>3254410.5</v>
      </c>
      <c r="O30" s="17">
        <v>39052926</v>
      </c>
      <c r="P30" s="44"/>
    </row>
    <row r="31" spans="1:16" ht="20.100000000000001" customHeight="1" x14ac:dyDescent="0.25">
      <c r="A31" s="7" t="s">
        <v>54</v>
      </c>
      <c r="B31" s="21" t="s">
        <v>70</v>
      </c>
      <c r="C31" s="19">
        <f t="shared" si="14"/>
        <v>4414293.666666667</v>
      </c>
      <c r="D31" s="16">
        <f>O31/12</f>
        <v>4414293.666666667</v>
      </c>
      <c r="E31" s="16">
        <f>O31/12</f>
        <v>4414293.666666667</v>
      </c>
      <c r="F31" s="16">
        <f>O31/12</f>
        <v>4414293.666666667</v>
      </c>
      <c r="G31" s="16">
        <f>O31/12</f>
        <v>4414293.666666667</v>
      </c>
      <c r="H31" s="16">
        <f>O31/12</f>
        <v>4414293.666666667</v>
      </c>
      <c r="I31" s="16">
        <f>O31/12</f>
        <v>4414293.666666667</v>
      </c>
      <c r="J31" s="16">
        <f>O31/12</f>
        <v>4414293.666666667</v>
      </c>
      <c r="K31" s="16">
        <f>O31/12</f>
        <v>4414293.666666667</v>
      </c>
      <c r="L31" s="16">
        <f>O31/12</f>
        <v>4414293.666666667</v>
      </c>
      <c r="M31" s="16">
        <f>O31/12</f>
        <v>4414293.666666667</v>
      </c>
      <c r="N31" s="16">
        <f>O31/12</f>
        <v>4414293.666666667</v>
      </c>
      <c r="O31" s="17">
        <v>52971524</v>
      </c>
      <c r="P31" s="44"/>
    </row>
    <row r="32" spans="1:16" ht="20.100000000000001" customHeight="1" x14ac:dyDescent="0.25">
      <c r="A32" s="6"/>
      <c r="B32" s="45" t="s">
        <v>101</v>
      </c>
      <c r="C32" s="19">
        <f t="shared" ref="C32" si="26">O32/12</f>
        <v>5000</v>
      </c>
      <c r="D32" s="13">
        <f>O32/12</f>
        <v>5000</v>
      </c>
      <c r="E32" s="13">
        <f>O32/12</f>
        <v>5000</v>
      </c>
      <c r="F32" s="13">
        <f>O32/12</f>
        <v>5000</v>
      </c>
      <c r="G32" s="13">
        <f>O32/12</f>
        <v>5000</v>
      </c>
      <c r="H32" s="13">
        <f>O32/12</f>
        <v>5000</v>
      </c>
      <c r="I32" s="13">
        <f>O32/12</f>
        <v>5000</v>
      </c>
      <c r="J32" s="13">
        <f>O32/12</f>
        <v>5000</v>
      </c>
      <c r="K32" s="13">
        <f>O32/12</f>
        <v>5000</v>
      </c>
      <c r="L32" s="13">
        <f>O32/12</f>
        <v>5000</v>
      </c>
      <c r="M32" s="13">
        <f>O32/12</f>
        <v>5000</v>
      </c>
      <c r="N32" s="13">
        <f>O32/12</f>
        <v>5000</v>
      </c>
      <c r="O32" s="14">
        <v>60000</v>
      </c>
      <c r="P32" s="44"/>
    </row>
    <row r="33" spans="1:16" ht="20.100000000000001" customHeight="1" thickBot="1" x14ac:dyDescent="0.3">
      <c r="A33" s="6"/>
      <c r="B33" s="45" t="s">
        <v>55</v>
      </c>
      <c r="C33" s="19">
        <f>O33/12</f>
        <v>17518787</v>
      </c>
      <c r="D33" s="13">
        <f>O33/12</f>
        <v>17518787</v>
      </c>
      <c r="E33" s="13">
        <f>O33/12</f>
        <v>17518787</v>
      </c>
      <c r="F33" s="13">
        <f>O33/12</f>
        <v>17518787</v>
      </c>
      <c r="G33" s="13">
        <f>O33/12</f>
        <v>17518787</v>
      </c>
      <c r="H33" s="13">
        <f>O33/12</f>
        <v>17518787</v>
      </c>
      <c r="I33" s="13">
        <f>O33/12</f>
        <v>17518787</v>
      </c>
      <c r="J33" s="13">
        <f>O33/12</f>
        <v>17518787</v>
      </c>
      <c r="K33" s="13">
        <f>O33/12</f>
        <v>17518787</v>
      </c>
      <c r="L33" s="13">
        <f>O33/12</f>
        <v>17518787</v>
      </c>
      <c r="M33" s="13">
        <f>O33/12</f>
        <v>17518787</v>
      </c>
      <c r="N33" s="13">
        <f>O33/12</f>
        <v>17518787</v>
      </c>
      <c r="O33" s="14">
        <v>210225444</v>
      </c>
      <c r="P33" s="44"/>
    </row>
    <row r="34" spans="1:16" ht="20.100000000000001" customHeight="1" thickBot="1" x14ac:dyDescent="0.3">
      <c r="A34" s="9" t="s">
        <v>56</v>
      </c>
      <c r="B34" s="22" t="s">
        <v>57</v>
      </c>
      <c r="C34" s="23">
        <f t="shared" ref="C34:N34" si="27">SUM(C22:C33)</f>
        <v>67049951.749999993</v>
      </c>
      <c r="D34" s="23">
        <f t="shared" si="27"/>
        <v>67049951.749999993</v>
      </c>
      <c r="E34" s="23">
        <f t="shared" si="27"/>
        <v>67049951.749999993</v>
      </c>
      <c r="F34" s="23">
        <f t="shared" si="27"/>
        <v>67049951.749999993</v>
      </c>
      <c r="G34" s="23">
        <f t="shared" si="27"/>
        <v>67049951.749999993</v>
      </c>
      <c r="H34" s="23">
        <f t="shared" si="27"/>
        <v>67049951.749999993</v>
      </c>
      <c r="I34" s="23">
        <f t="shared" si="27"/>
        <v>67049951.749999993</v>
      </c>
      <c r="J34" s="23">
        <f t="shared" si="27"/>
        <v>67049951.749999993</v>
      </c>
      <c r="K34" s="23">
        <f t="shared" si="27"/>
        <v>67049951.749999993</v>
      </c>
      <c r="L34" s="23">
        <f t="shared" si="27"/>
        <v>67049951.749999993</v>
      </c>
      <c r="M34" s="23">
        <f t="shared" si="27"/>
        <v>67049951.749999993</v>
      </c>
      <c r="N34" s="23">
        <f t="shared" si="27"/>
        <v>67049951.749999993</v>
      </c>
      <c r="O34" s="24">
        <f>SUM(C34:N34)</f>
        <v>804599420.99999988</v>
      </c>
      <c r="P34" s="24">
        <f>SUM(O22:O33)</f>
        <v>804599421</v>
      </c>
    </row>
    <row r="35" spans="1:16" ht="20.100000000000001" customHeight="1" thickBot="1" x14ac:dyDescent="0.3">
      <c r="A35" s="9" t="s">
        <v>58</v>
      </c>
      <c r="B35" s="26" t="s">
        <v>59</v>
      </c>
      <c r="C35" s="27">
        <f t="shared" ref="C35:N35" si="28">C20-C34</f>
        <v>0</v>
      </c>
      <c r="D35" s="27">
        <f t="shared" si="28"/>
        <v>0</v>
      </c>
      <c r="E35" s="27">
        <f t="shared" si="28"/>
        <v>0</v>
      </c>
      <c r="F35" s="27">
        <f t="shared" si="28"/>
        <v>0</v>
      </c>
      <c r="G35" s="27">
        <f t="shared" si="28"/>
        <v>0</v>
      </c>
      <c r="H35" s="27">
        <f t="shared" si="28"/>
        <v>0</v>
      </c>
      <c r="I35" s="27">
        <f t="shared" si="28"/>
        <v>0</v>
      </c>
      <c r="J35" s="27">
        <f t="shared" si="28"/>
        <v>0</v>
      </c>
      <c r="K35" s="27">
        <f t="shared" si="28"/>
        <v>0</v>
      </c>
      <c r="L35" s="27">
        <f t="shared" si="28"/>
        <v>0</v>
      </c>
      <c r="M35" s="27">
        <f t="shared" si="28"/>
        <v>0</v>
      </c>
      <c r="N35" s="27">
        <f t="shared" si="28"/>
        <v>0</v>
      </c>
      <c r="O35" s="28">
        <f>SUM(O22:O33)</f>
        <v>804599421</v>
      </c>
      <c r="P35" s="28">
        <f>P20-P34</f>
        <v>0</v>
      </c>
    </row>
  </sheetData>
  <mergeCells count="5">
    <mergeCell ref="A5:O5"/>
    <mergeCell ref="B8:O8"/>
    <mergeCell ref="B21:O21"/>
    <mergeCell ref="A4:O4"/>
    <mergeCell ref="M1:O1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topLeftCell="A10" workbookViewId="0">
      <selection activeCell="G32" sqref="G32"/>
    </sheetView>
  </sheetViews>
  <sheetFormatPr defaultRowHeight="15" x14ac:dyDescent="0.25"/>
  <cols>
    <col min="1" max="1" width="45.85546875" customWidth="1"/>
    <col min="2" max="2" width="19.85546875" customWidth="1"/>
    <col min="3" max="3" width="22.5703125" customWidth="1"/>
    <col min="4" max="4" width="18.42578125" customWidth="1"/>
    <col min="5" max="5" width="16.28515625" customWidth="1"/>
  </cols>
  <sheetData>
    <row r="1" spans="1:6" ht="15.75" x14ac:dyDescent="0.25">
      <c r="A1" s="33"/>
      <c r="B1" s="34"/>
      <c r="C1" s="33"/>
      <c r="D1" s="33"/>
      <c r="E1" s="33" t="s">
        <v>72</v>
      </c>
    </row>
    <row r="2" spans="1:6" ht="15.75" x14ac:dyDescent="0.25">
      <c r="A2" s="33"/>
      <c r="B2" s="34"/>
      <c r="C2" s="33"/>
      <c r="D2" s="33"/>
      <c r="E2" s="33"/>
    </row>
    <row r="3" spans="1:6" ht="15.75" x14ac:dyDescent="0.25">
      <c r="A3" s="60" t="s">
        <v>77</v>
      </c>
      <c r="B3" s="60"/>
      <c r="C3" s="60"/>
      <c r="D3" s="60"/>
      <c r="E3" s="60"/>
      <c r="F3" s="60"/>
    </row>
    <row r="4" spans="1:6" ht="15.75" x14ac:dyDescent="0.25">
      <c r="A4" s="60" t="s">
        <v>96</v>
      </c>
      <c r="B4" s="60"/>
      <c r="C4" s="60"/>
      <c r="D4" s="60"/>
      <c r="E4" s="60"/>
      <c r="F4" s="60"/>
    </row>
    <row r="5" spans="1:6" ht="15.75" x14ac:dyDescent="0.25">
      <c r="A5" s="33"/>
      <c r="B5" s="34"/>
      <c r="C5" s="35"/>
      <c r="D5" s="35"/>
      <c r="E5" s="33"/>
    </row>
    <row r="6" spans="1:6" ht="15.75" x14ac:dyDescent="0.25">
      <c r="A6" s="33"/>
      <c r="B6" s="34"/>
      <c r="C6" s="33"/>
      <c r="E6" s="33" t="s">
        <v>74</v>
      </c>
    </row>
    <row r="7" spans="1:6" ht="15.75" x14ac:dyDescent="0.25">
      <c r="A7" s="61" t="s">
        <v>1</v>
      </c>
      <c r="B7" s="63" t="s">
        <v>64</v>
      </c>
      <c r="C7" s="64"/>
      <c r="D7" s="64"/>
      <c r="E7" s="65"/>
    </row>
    <row r="8" spans="1:6" ht="32.25" customHeight="1" x14ac:dyDescent="0.25">
      <c r="A8" s="62"/>
      <c r="B8" s="41" t="s">
        <v>103</v>
      </c>
      <c r="C8" s="41" t="s">
        <v>93</v>
      </c>
      <c r="D8" s="41" t="s">
        <v>94</v>
      </c>
      <c r="E8" s="41" t="s">
        <v>95</v>
      </c>
    </row>
    <row r="9" spans="1:6" ht="15.75" x14ac:dyDescent="0.25">
      <c r="A9" s="37" t="s">
        <v>61</v>
      </c>
      <c r="B9" s="38"/>
      <c r="C9" s="39"/>
      <c r="D9" s="39"/>
      <c r="E9" s="39"/>
    </row>
    <row r="10" spans="1:6" ht="15.75" x14ac:dyDescent="0.25">
      <c r="A10" s="31" t="s">
        <v>18</v>
      </c>
      <c r="B10" s="46">
        <v>189193481</v>
      </c>
      <c r="C10" s="47">
        <v>168972343</v>
      </c>
      <c r="D10" s="47">
        <v>168972343</v>
      </c>
      <c r="E10" s="47">
        <v>168972343</v>
      </c>
    </row>
    <row r="11" spans="1:6" ht="32.25" customHeight="1" x14ac:dyDescent="0.25">
      <c r="A11" s="31" t="s">
        <v>20</v>
      </c>
      <c r="B11" s="46">
        <v>46126604</v>
      </c>
      <c r="C11" s="47">
        <v>42109200</v>
      </c>
      <c r="D11" s="47">
        <v>42109200</v>
      </c>
      <c r="E11" s="47">
        <v>42109200</v>
      </c>
    </row>
    <row r="12" spans="1:6" ht="15.75" x14ac:dyDescent="0.25">
      <c r="A12" s="31" t="s">
        <v>22</v>
      </c>
      <c r="B12" s="46">
        <v>7558200</v>
      </c>
      <c r="C12" s="47"/>
      <c r="D12" s="47"/>
      <c r="E12" s="47"/>
    </row>
    <row r="13" spans="1:6" ht="15.75" x14ac:dyDescent="0.25">
      <c r="A13" s="32" t="s">
        <v>24</v>
      </c>
      <c r="B13" s="46">
        <v>134983316</v>
      </c>
      <c r="C13" s="47">
        <v>120300000</v>
      </c>
      <c r="D13" s="47">
        <v>120300000</v>
      </c>
      <c r="E13" s="47">
        <v>120300000</v>
      </c>
    </row>
    <row r="14" spans="1:6" ht="15.75" x14ac:dyDescent="0.25">
      <c r="A14" s="32" t="s">
        <v>26</v>
      </c>
      <c r="B14" s="46">
        <v>49049433</v>
      </c>
      <c r="C14" s="47">
        <v>40600220</v>
      </c>
      <c r="D14" s="47">
        <v>40600220</v>
      </c>
      <c r="E14" s="47">
        <v>40600220</v>
      </c>
    </row>
    <row r="15" spans="1:6" ht="15.75" x14ac:dyDescent="0.25">
      <c r="A15" s="32" t="s">
        <v>28</v>
      </c>
      <c r="B15" s="46">
        <v>27000000</v>
      </c>
      <c r="C15" s="47">
        <v>27000000</v>
      </c>
      <c r="D15" s="47">
        <v>27000000</v>
      </c>
      <c r="E15" s="47">
        <v>27000000</v>
      </c>
    </row>
    <row r="16" spans="1:6" ht="15.75" x14ac:dyDescent="0.25">
      <c r="A16" s="32" t="s">
        <v>30</v>
      </c>
      <c r="B16" s="46">
        <v>2150000</v>
      </c>
      <c r="C16" s="47">
        <v>2150000</v>
      </c>
      <c r="D16" s="47">
        <v>2150000</v>
      </c>
      <c r="E16" s="47">
        <v>2150000</v>
      </c>
    </row>
    <row r="17" spans="1:5" ht="15.75" x14ac:dyDescent="0.25">
      <c r="A17" s="31" t="s">
        <v>32</v>
      </c>
      <c r="B17" s="46">
        <v>300000</v>
      </c>
      <c r="C17" s="47">
        <v>300000</v>
      </c>
      <c r="D17" s="47">
        <v>300000</v>
      </c>
      <c r="E17" s="47">
        <v>300000</v>
      </c>
    </row>
    <row r="18" spans="1:5" ht="31.5" x14ac:dyDescent="0.25">
      <c r="A18" s="31" t="s">
        <v>63</v>
      </c>
      <c r="B18" s="46">
        <v>348238387</v>
      </c>
      <c r="C18" s="47">
        <v>239067712</v>
      </c>
      <c r="D18" s="47">
        <v>239067712</v>
      </c>
      <c r="E18" s="47">
        <v>239067712</v>
      </c>
    </row>
    <row r="19" spans="1:5" ht="20.25" customHeight="1" x14ac:dyDescent="0.25">
      <c r="A19" s="42" t="s">
        <v>36</v>
      </c>
      <c r="B19" s="43">
        <f>SUM(B10:B18)</f>
        <v>804599421</v>
      </c>
      <c r="C19" s="49">
        <f>SUM(C10:C18)</f>
        <v>640499475</v>
      </c>
      <c r="D19" s="49">
        <f t="shared" ref="D19:E19" si="0">SUM(D10:D18)</f>
        <v>640499475</v>
      </c>
      <c r="E19" s="49">
        <f t="shared" si="0"/>
        <v>640499475</v>
      </c>
    </row>
    <row r="20" spans="1:5" ht="30" customHeight="1" x14ac:dyDescent="0.25">
      <c r="A20" s="37"/>
      <c r="B20" s="38"/>
      <c r="C20" s="39"/>
      <c r="D20" s="39"/>
      <c r="E20" s="39"/>
    </row>
    <row r="21" spans="1:5" ht="15.75" x14ac:dyDescent="0.25">
      <c r="A21" s="37" t="s">
        <v>62</v>
      </c>
      <c r="B21" s="38"/>
      <c r="C21" s="39"/>
      <c r="D21" s="39"/>
      <c r="E21" s="39"/>
    </row>
    <row r="22" spans="1:5" ht="15.75" x14ac:dyDescent="0.25">
      <c r="A22" s="32" t="s">
        <v>40</v>
      </c>
      <c r="B22" s="46">
        <v>195070730</v>
      </c>
      <c r="C22" s="47">
        <v>169713150</v>
      </c>
      <c r="D22" s="47">
        <v>169713150</v>
      </c>
      <c r="E22" s="47">
        <v>169713150</v>
      </c>
    </row>
    <row r="23" spans="1:5" ht="31.5" x14ac:dyDescent="0.25">
      <c r="A23" s="31" t="s">
        <v>42</v>
      </c>
      <c r="B23" s="46">
        <v>37814818</v>
      </c>
      <c r="C23" s="47">
        <v>33216427</v>
      </c>
      <c r="D23" s="47">
        <v>33216427</v>
      </c>
      <c r="E23" s="47">
        <v>33216427</v>
      </c>
    </row>
    <row r="24" spans="1:5" ht="15.75" x14ac:dyDescent="0.25">
      <c r="A24" s="51" t="s">
        <v>81</v>
      </c>
      <c r="B24" s="46">
        <v>172687691</v>
      </c>
      <c r="C24" s="47">
        <v>141761520</v>
      </c>
      <c r="D24" s="47">
        <v>141761520</v>
      </c>
      <c r="E24" s="47">
        <v>141761520</v>
      </c>
    </row>
    <row r="25" spans="1:5" ht="15.75" x14ac:dyDescent="0.25">
      <c r="A25" s="32" t="s">
        <v>46</v>
      </c>
      <c r="B25" s="46">
        <v>16099967</v>
      </c>
      <c r="C25" s="47">
        <v>20000000</v>
      </c>
      <c r="D25" s="47">
        <v>20000000</v>
      </c>
      <c r="E25" s="47">
        <v>20000000</v>
      </c>
    </row>
    <row r="26" spans="1:5" ht="15.75" x14ac:dyDescent="0.25">
      <c r="A26" s="32" t="s">
        <v>86</v>
      </c>
      <c r="B26" s="46">
        <v>39000000</v>
      </c>
      <c r="C26" s="47">
        <v>9000000</v>
      </c>
      <c r="D26" s="47">
        <v>9000000</v>
      </c>
      <c r="E26" s="47">
        <v>9000000</v>
      </c>
    </row>
    <row r="27" spans="1:5" ht="15.75" x14ac:dyDescent="0.25">
      <c r="A27" s="32" t="s">
        <v>48</v>
      </c>
      <c r="B27" s="46">
        <v>38274201</v>
      </c>
      <c r="C27" s="47">
        <v>17915701</v>
      </c>
      <c r="D27" s="47">
        <v>17915701</v>
      </c>
      <c r="E27" s="47">
        <v>17915701</v>
      </c>
    </row>
    <row r="28" spans="1:5" ht="15.75" x14ac:dyDescent="0.25">
      <c r="A28" s="32" t="s">
        <v>87</v>
      </c>
      <c r="B28" s="46">
        <v>3342120</v>
      </c>
      <c r="C28" s="47">
        <v>3300000</v>
      </c>
      <c r="D28" s="47">
        <v>3300000</v>
      </c>
      <c r="E28" s="47">
        <v>3300000</v>
      </c>
    </row>
    <row r="29" spans="1:5" ht="15.75" x14ac:dyDescent="0.25">
      <c r="A29" s="32" t="s">
        <v>50</v>
      </c>
      <c r="B29" s="46">
        <v>39052926</v>
      </c>
      <c r="C29" s="47">
        <v>3365500</v>
      </c>
      <c r="D29" s="47">
        <v>3365500</v>
      </c>
      <c r="E29" s="47">
        <v>3365500</v>
      </c>
    </row>
    <row r="30" spans="1:5" ht="15.75" x14ac:dyDescent="0.25">
      <c r="A30" s="31" t="s">
        <v>52</v>
      </c>
      <c r="B30" s="46">
        <v>52971524</v>
      </c>
      <c r="C30" s="47">
        <v>37778000</v>
      </c>
      <c r="D30" s="47">
        <v>37778000</v>
      </c>
      <c r="E30" s="47">
        <v>37778000</v>
      </c>
    </row>
    <row r="31" spans="1:5" ht="15.75" x14ac:dyDescent="0.25">
      <c r="A31" s="31" t="s">
        <v>101</v>
      </c>
      <c r="B31" s="46">
        <v>60000</v>
      </c>
      <c r="C31" s="47"/>
      <c r="D31" s="47"/>
      <c r="E31" s="47"/>
    </row>
    <row r="32" spans="1:5" ht="15.75" x14ac:dyDescent="0.25">
      <c r="A32" s="32" t="s">
        <v>55</v>
      </c>
      <c r="B32" s="46">
        <v>210225444</v>
      </c>
      <c r="C32" s="47">
        <v>204449177</v>
      </c>
      <c r="D32" s="47">
        <v>204449177</v>
      </c>
      <c r="E32" s="47">
        <v>204449177</v>
      </c>
    </row>
    <row r="33" spans="1:15" ht="19.5" customHeight="1" x14ac:dyDescent="0.25">
      <c r="A33" s="40" t="s">
        <v>57</v>
      </c>
      <c r="B33" s="48">
        <f>SUM(B22:B32)</f>
        <v>804599421</v>
      </c>
      <c r="C33" s="50">
        <f>SUM(C22:C32)</f>
        <v>640499475</v>
      </c>
      <c r="D33" s="50">
        <f>SUM(D20:D32)</f>
        <v>640499475</v>
      </c>
      <c r="E33" s="50">
        <f>SUM(E22:E32)</f>
        <v>640499475</v>
      </c>
      <c r="O33" s="52"/>
    </row>
    <row r="34" spans="1:15" x14ac:dyDescent="0.25">
      <c r="D34" s="52"/>
    </row>
  </sheetData>
  <mergeCells count="4">
    <mergeCell ref="A3:F3"/>
    <mergeCell ref="A4:F4"/>
    <mergeCell ref="A7:A8"/>
    <mergeCell ref="B7:E7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2"/>
  <sheetViews>
    <sheetView topLeftCell="A7" workbookViewId="0">
      <selection activeCell="A20" sqref="A20:XFD20"/>
    </sheetView>
  </sheetViews>
  <sheetFormatPr defaultRowHeight="15" x14ac:dyDescent="0.25"/>
  <cols>
    <col min="1" max="1" width="45.85546875" customWidth="1"/>
    <col min="2" max="2" width="19.85546875" customWidth="1"/>
    <col min="3" max="3" width="22.5703125" customWidth="1"/>
    <col min="4" max="4" width="18.42578125" customWidth="1"/>
    <col min="5" max="5" width="16.28515625" customWidth="1"/>
  </cols>
  <sheetData>
    <row r="1" spans="1:6" ht="15.75" x14ac:dyDescent="0.25">
      <c r="A1" s="33"/>
      <c r="B1" s="34"/>
      <c r="C1" s="33"/>
      <c r="D1" s="33"/>
      <c r="E1" s="33" t="s">
        <v>88</v>
      </c>
    </row>
    <row r="2" spans="1:6" ht="15.75" x14ac:dyDescent="0.25">
      <c r="A2" s="33"/>
      <c r="B2" s="34"/>
      <c r="C2" s="33"/>
      <c r="D2" s="33"/>
      <c r="E2" s="33"/>
    </row>
    <row r="3" spans="1:6" ht="15.75" x14ac:dyDescent="0.25">
      <c r="A3" s="60" t="s">
        <v>60</v>
      </c>
      <c r="B3" s="60"/>
      <c r="C3" s="60"/>
      <c r="D3" s="60"/>
      <c r="E3" s="60"/>
      <c r="F3" s="60"/>
    </row>
    <row r="4" spans="1:6" ht="15.75" x14ac:dyDescent="0.25">
      <c r="A4" s="60" t="s">
        <v>96</v>
      </c>
      <c r="B4" s="60"/>
      <c r="C4" s="60"/>
      <c r="D4" s="60"/>
      <c r="E4" s="60"/>
      <c r="F4" s="60"/>
    </row>
    <row r="5" spans="1:6" ht="15.75" x14ac:dyDescent="0.25">
      <c r="A5" s="33"/>
      <c r="B5" s="34"/>
      <c r="C5" s="35"/>
      <c r="D5" s="35"/>
      <c r="E5" s="33"/>
    </row>
    <row r="6" spans="1:6" ht="15.75" x14ac:dyDescent="0.25">
      <c r="A6" s="33"/>
      <c r="B6" s="34"/>
      <c r="C6" s="33"/>
      <c r="E6" s="33" t="s">
        <v>74</v>
      </c>
    </row>
    <row r="7" spans="1:6" ht="15.75" x14ac:dyDescent="0.25">
      <c r="A7" s="61" t="s">
        <v>1</v>
      </c>
      <c r="B7" s="63" t="s">
        <v>64</v>
      </c>
      <c r="C7" s="64"/>
      <c r="D7" s="64"/>
      <c r="E7" s="65"/>
    </row>
    <row r="8" spans="1:6" ht="32.25" customHeight="1" x14ac:dyDescent="0.25">
      <c r="A8" s="62"/>
      <c r="B8" s="41" t="s">
        <v>103</v>
      </c>
      <c r="C8" s="41" t="s">
        <v>93</v>
      </c>
      <c r="D8" s="41" t="s">
        <v>94</v>
      </c>
      <c r="E8" s="41" t="s">
        <v>95</v>
      </c>
    </row>
    <row r="9" spans="1:6" ht="15.75" x14ac:dyDescent="0.25">
      <c r="A9" s="37" t="s">
        <v>61</v>
      </c>
      <c r="B9" s="38"/>
      <c r="C9" s="39"/>
      <c r="D9" s="39"/>
      <c r="E9" s="39"/>
    </row>
    <row r="10" spans="1:6" ht="15.75" x14ac:dyDescent="0.25">
      <c r="A10" s="31" t="s">
        <v>18</v>
      </c>
      <c r="B10" s="46">
        <v>189193481</v>
      </c>
      <c r="C10" s="46">
        <v>189193481</v>
      </c>
      <c r="D10" s="46">
        <v>189193481</v>
      </c>
      <c r="E10" s="46">
        <v>189193481</v>
      </c>
    </row>
    <row r="11" spans="1:6" ht="32.25" customHeight="1" x14ac:dyDescent="0.25">
      <c r="A11" s="31" t="s">
        <v>20</v>
      </c>
      <c r="B11" s="46">
        <v>46126604</v>
      </c>
      <c r="C11" s="46">
        <v>46126604</v>
      </c>
      <c r="D11" s="46">
        <v>46126604</v>
      </c>
      <c r="E11" s="46">
        <v>46126604</v>
      </c>
    </row>
    <row r="12" spans="1:6" ht="15.75" x14ac:dyDescent="0.25">
      <c r="A12" s="31" t="s">
        <v>22</v>
      </c>
      <c r="B12" s="46">
        <v>7558200</v>
      </c>
      <c r="C12" s="46">
        <v>7558200</v>
      </c>
      <c r="D12" s="46">
        <v>7558200</v>
      </c>
      <c r="E12" s="46">
        <v>7558200</v>
      </c>
    </row>
    <row r="13" spans="1:6" ht="15.75" x14ac:dyDescent="0.25">
      <c r="A13" s="32" t="s">
        <v>24</v>
      </c>
      <c r="B13" s="46">
        <v>134983316</v>
      </c>
      <c r="C13" s="46">
        <v>134983316</v>
      </c>
      <c r="D13" s="46">
        <v>134983316</v>
      </c>
      <c r="E13" s="46">
        <v>134983316</v>
      </c>
    </row>
    <row r="14" spans="1:6" ht="15.75" x14ac:dyDescent="0.25">
      <c r="A14" s="32" t="s">
        <v>26</v>
      </c>
      <c r="B14" s="46">
        <v>14166813</v>
      </c>
      <c r="C14" s="46">
        <v>14166813</v>
      </c>
      <c r="D14" s="46">
        <v>14166813</v>
      </c>
      <c r="E14" s="46">
        <v>14166813</v>
      </c>
    </row>
    <row r="15" spans="1:6" ht="15.75" x14ac:dyDescent="0.25">
      <c r="A15" s="32" t="s">
        <v>28</v>
      </c>
      <c r="B15" s="46">
        <v>27000000</v>
      </c>
      <c r="C15" s="46">
        <v>27000000</v>
      </c>
      <c r="D15" s="46">
        <v>27000000</v>
      </c>
      <c r="E15" s="46">
        <v>27000000</v>
      </c>
    </row>
    <row r="16" spans="1:6" ht="15.75" x14ac:dyDescent="0.25">
      <c r="A16" s="32" t="s">
        <v>30</v>
      </c>
      <c r="B16" s="46">
        <v>2150000</v>
      </c>
      <c r="C16" s="46">
        <v>2150000</v>
      </c>
      <c r="D16" s="46">
        <v>2150000</v>
      </c>
      <c r="E16" s="46">
        <v>2150000</v>
      </c>
    </row>
    <row r="17" spans="1:15" ht="15.75" x14ac:dyDescent="0.25">
      <c r="A17" s="31" t="s">
        <v>32</v>
      </c>
      <c r="B17" s="46">
        <v>300000</v>
      </c>
      <c r="C17" s="46">
        <v>300000</v>
      </c>
      <c r="D17" s="46">
        <v>300000</v>
      </c>
      <c r="E17" s="46">
        <v>300000</v>
      </c>
    </row>
    <row r="18" spans="1:15" ht="31.5" x14ac:dyDescent="0.25">
      <c r="A18" s="31" t="s">
        <v>63</v>
      </c>
      <c r="B18" s="46">
        <v>131002767</v>
      </c>
      <c r="C18" s="46">
        <v>125919663</v>
      </c>
      <c r="D18" s="46">
        <v>125919663</v>
      </c>
      <c r="E18" s="46">
        <v>125919663</v>
      </c>
    </row>
    <row r="19" spans="1:15" ht="20.25" customHeight="1" x14ac:dyDescent="0.25">
      <c r="A19" s="42" t="s">
        <v>36</v>
      </c>
      <c r="B19" s="49">
        <f>SUM(B10:B18)</f>
        <v>552481181</v>
      </c>
      <c r="C19" s="49">
        <f>SUM(C10:C18)</f>
        <v>547398077</v>
      </c>
      <c r="D19" s="49">
        <f t="shared" ref="D19:E19" si="0">SUM(D10:D18)</f>
        <v>547398077</v>
      </c>
      <c r="E19" s="49">
        <f t="shared" si="0"/>
        <v>547398077</v>
      </c>
    </row>
    <row r="20" spans="1:15" ht="30" customHeight="1" x14ac:dyDescent="0.25">
      <c r="A20" s="37"/>
      <c r="B20" s="38"/>
      <c r="C20" s="39"/>
      <c r="D20" s="39"/>
      <c r="E20" s="39"/>
    </row>
    <row r="21" spans="1:15" ht="15.75" x14ac:dyDescent="0.25">
      <c r="A21" s="37" t="s">
        <v>62</v>
      </c>
      <c r="B21" s="38"/>
      <c r="C21" s="39"/>
      <c r="D21" s="39"/>
      <c r="E21" s="39"/>
    </row>
    <row r="22" spans="1:15" ht="15.75" x14ac:dyDescent="0.25">
      <c r="A22" s="32" t="s">
        <v>40</v>
      </c>
      <c r="B22" s="46">
        <v>68805380</v>
      </c>
      <c r="C22" s="46">
        <v>63722276</v>
      </c>
      <c r="D22" s="46">
        <v>63722276</v>
      </c>
      <c r="E22" s="46">
        <v>63722276</v>
      </c>
    </row>
    <row r="23" spans="1:15" ht="31.5" x14ac:dyDescent="0.25">
      <c r="A23" s="31" t="s">
        <v>42</v>
      </c>
      <c r="B23" s="46">
        <v>9180571</v>
      </c>
      <c r="C23" s="46">
        <v>9180571</v>
      </c>
      <c r="D23" s="46">
        <v>9180571</v>
      </c>
      <c r="E23" s="46">
        <v>9180571</v>
      </c>
    </row>
    <row r="24" spans="1:15" ht="15.75" x14ac:dyDescent="0.25">
      <c r="A24" s="31" t="s">
        <v>85</v>
      </c>
      <c r="B24" s="46">
        <v>85721650</v>
      </c>
      <c r="C24" s="46">
        <v>86821650</v>
      </c>
      <c r="D24" s="46">
        <v>86821650</v>
      </c>
      <c r="E24" s="46">
        <v>86821650</v>
      </c>
    </row>
    <row r="25" spans="1:15" ht="15.75" x14ac:dyDescent="0.25">
      <c r="A25" s="32" t="s">
        <v>46</v>
      </c>
      <c r="B25" s="46">
        <v>14081466</v>
      </c>
      <c r="C25" s="46">
        <v>14081466</v>
      </c>
      <c r="D25" s="46">
        <v>14081466</v>
      </c>
      <c r="E25" s="46">
        <v>14081466</v>
      </c>
    </row>
    <row r="26" spans="1:15" ht="15.75" x14ac:dyDescent="0.25">
      <c r="A26" s="32" t="s">
        <v>48</v>
      </c>
      <c r="B26" s="46">
        <v>80616321</v>
      </c>
      <c r="C26" s="46">
        <v>80616321</v>
      </c>
      <c r="D26" s="46">
        <v>80616321</v>
      </c>
      <c r="E26" s="46">
        <v>80616321</v>
      </c>
    </row>
    <row r="27" spans="1:15" ht="15.75" x14ac:dyDescent="0.25">
      <c r="A27" s="32" t="s">
        <v>50</v>
      </c>
      <c r="B27" s="46">
        <v>30818825</v>
      </c>
      <c r="C27" s="46">
        <v>29718825</v>
      </c>
      <c r="D27" s="46">
        <v>29718825</v>
      </c>
      <c r="E27" s="46">
        <v>29718825</v>
      </c>
    </row>
    <row r="28" spans="1:15" ht="15.75" x14ac:dyDescent="0.25">
      <c r="A28" s="31" t="s">
        <v>52</v>
      </c>
      <c r="B28" s="46">
        <v>52971524</v>
      </c>
      <c r="C28" s="46">
        <v>52971524</v>
      </c>
      <c r="D28" s="46">
        <v>52971524</v>
      </c>
      <c r="E28" s="46">
        <v>52971524</v>
      </c>
    </row>
    <row r="29" spans="1:15" ht="15.75" x14ac:dyDescent="0.25">
      <c r="A29" s="31" t="s">
        <v>101</v>
      </c>
      <c r="B29" s="46">
        <v>60000</v>
      </c>
      <c r="C29" s="46">
        <v>60000</v>
      </c>
      <c r="D29" s="46">
        <v>60000</v>
      </c>
      <c r="E29" s="46">
        <v>60000</v>
      </c>
    </row>
    <row r="30" spans="1:15" ht="15.75" x14ac:dyDescent="0.25">
      <c r="A30" s="32" t="s">
        <v>55</v>
      </c>
      <c r="B30" s="46">
        <v>210225444</v>
      </c>
      <c r="C30" s="46">
        <v>210225444</v>
      </c>
      <c r="D30" s="46">
        <v>210225444</v>
      </c>
      <c r="E30" s="46">
        <v>210225444</v>
      </c>
    </row>
    <row r="31" spans="1:15" ht="19.5" customHeight="1" x14ac:dyDescent="0.25">
      <c r="A31" s="40" t="s">
        <v>57</v>
      </c>
      <c r="B31" s="48">
        <f>SUM(B22:B30)</f>
        <v>552481181</v>
      </c>
      <c r="C31" s="48">
        <f t="shared" ref="C31:E31" si="1">SUM(C22:C30)</f>
        <v>547398077</v>
      </c>
      <c r="D31" s="48">
        <f t="shared" si="1"/>
        <v>547398077</v>
      </c>
      <c r="E31" s="48">
        <f t="shared" si="1"/>
        <v>547398077</v>
      </c>
      <c r="O31" s="52"/>
    </row>
    <row r="32" spans="1:15" x14ac:dyDescent="0.25">
      <c r="D32" s="52"/>
    </row>
  </sheetData>
  <mergeCells count="4">
    <mergeCell ref="A3:F3"/>
    <mergeCell ref="A4:F4"/>
    <mergeCell ref="A7:A8"/>
    <mergeCell ref="B7:E7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3"/>
  <sheetViews>
    <sheetView topLeftCell="A13" workbookViewId="0">
      <selection activeCell="E36" sqref="E36"/>
    </sheetView>
  </sheetViews>
  <sheetFormatPr defaultRowHeight="15" x14ac:dyDescent="0.25"/>
  <cols>
    <col min="1" max="1" width="45.85546875" customWidth="1"/>
    <col min="2" max="2" width="19.85546875" customWidth="1"/>
    <col min="3" max="3" width="22.5703125" customWidth="1"/>
    <col min="4" max="4" width="18.42578125" customWidth="1"/>
    <col min="5" max="5" width="16.28515625" customWidth="1"/>
  </cols>
  <sheetData>
    <row r="1" spans="1:6" ht="15.75" x14ac:dyDescent="0.25">
      <c r="A1" s="33"/>
      <c r="B1" s="34"/>
      <c r="C1" s="33"/>
      <c r="D1" s="33"/>
      <c r="E1" s="33" t="s">
        <v>89</v>
      </c>
    </row>
    <row r="2" spans="1:6" ht="15.75" x14ac:dyDescent="0.25">
      <c r="A2" s="33"/>
      <c r="B2" s="34"/>
      <c r="C2" s="33"/>
      <c r="D2" s="33"/>
      <c r="E2" s="33"/>
    </row>
    <row r="3" spans="1:6" ht="15.75" x14ac:dyDescent="0.25">
      <c r="A3" s="60" t="s">
        <v>80</v>
      </c>
      <c r="B3" s="60"/>
      <c r="C3" s="60"/>
      <c r="D3" s="60"/>
      <c r="E3" s="60"/>
      <c r="F3" s="60"/>
    </row>
    <row r="4" spans="1:6" ht="15.75" x14ac:dyDescent="0.25">
      <c r="A4" s="60" t="s">
        <v>96</v>
      </c>
      <c r="B4" s="60"/>
      <c r="C4" s="60"/>
      <c r="D4" s="60"/>
      <c r="E4" s="60"/>
      <c r="F4" s="60"/>
    </row>
    <row r="5" spans="1:6" ht="15.75" x14ac:dyDescent="0.25">
      <c r="A5" s="33"/>
      <c r="B5" s="34"/>
      <c r="C5" s="35"/>
      <c r="D5" s="35"/>
      <c r="E5" s="33"/>
    </row>
    <row r="6" spans="1:6" ht="15.75" x14ac:dyDescent="0.25">
      <c r="A6" s="33"/>
      <c r="B6" s="34"/>
      <c r="C6" s="33"/>
      <c r="E6" s="33" t="s">
        <v>74</v>
      </c>
    </row>
    <row r="7" spans="1:6" ht="15.75" x14ac:dyDescent="0.25">
      <c r="A7" s="61" t="s">
        <v>1</v>
      </c>
      <c r="B7" s="63" t="s">
        <v>64</v>
      </c>
      <c r="C7" s="64"/>
      <c r="D7" s="64"/>
      <c r="E7" s="65"/>
    </row>
    <row r="8" spans="1:6" ht="32.25" customHeight="1" x14ac:dyDescent="0.25">
      <c r="A8" s="62"/>
      <c r="B8" s="41" t="s">
        <v>92</v>
      </c>
      <c r="C8" s="41" t="s">
        <v>93</v>
      </c>
      <c r="D8" s="41" t="s">
        <v>94</v>
      </c>
      <c r="E8" s="41" t="s">
        <v>95</v>
      </c>
    </row>
    <row r="9" spans="1:6" ht="15.75" x14ac:dyDescent="0.25">
      <c r="A9" s="37" t="s">
        <v>61</v>
      </c>
      <c r="B9" s="38"/>
      <c r="C9" s="39"/>
      <c r="D9" s="39"/>
      <c r="E9" s="39"/>
    </row>
    <row r="10" spans="1:6" ht="15.75" x14ac:dyDescent="0.25">
      <c r="A10" s="31" t="s">
        <v>18</v>
      </c>
      <c r="B10" s="46"/>
      <c r="C10" s="47"/>
      <c r="D10" s="47"/>
      <c r="E10" s="47"/>
    </row>
    <row r="11" spans="1:6" ht="32.25" customHeight="1" x14ac:dyDescent="0.25">
      <c r="A11" s="31" t="s">
        <v>20</v>
      </c>
      <c r="B11" s="46"/>
      <c r="C11" s="47"/>
      <c r="D11" s="47"/>
      <c r="E11" s="47"/>
    </row>
    <row r="12" spans="1:6" ht="15.75" x14ac:dyDescent="0.25">
      <c r="A12" s="31" t="s">
        <v>22</v>
      </c>
      <c r="B12" s="46"/>
      <c r="C12" s="47"/>
      <c r="D12" s="47"/>
      <c r="E12" s="47"/>
    </row>
    <row r="13" spans="1:6" ht="15.75" x14ac:dyDescent="0.25">
      <c r="A13" s="32" t="s">
        <v>24</v>
      </c>
      <c r="B13" s="46"/>
      <c r="C13" s="47"/>
      <c r="D13" s="47"/>
      <c r="E13" s="47"/>
    </row>
    <row r="14" spans="1:6" ht="15.75" x14ac:dyDescent="0.25">
      <c r="A14" s="32" t="s">
        <v>26</v>
      </c>
      <c r="B14" s="46">
        <v>1016000</v>
      </c>
      <c r="C14" s="47">
        <v>1016000</v>
      </c>
      <c r="D14" s="47">
        <v>1016000</v>
      </c>
      <c r="E14" s="47">
        <v>1016000</v>
      </c>
    </row>
    <row r="15" spans="1:6" ht="15.75" x14ac:dyDescent="0.25">
      <c r="A15" s="32" t="s">
        <v>28</v>
      </c>
      <c r="B15" s="46"/>
      <c r="C15" s="47"/>
      <c r="D15" s="47"/>
      <c r="E15" s="47"/>
    </row>
    <row r="16" spans="1:6" ht="15.75" x14ac:dyDescent="0.25">
      <c r="A16" s="32" t="s">
        <v>30</v>
      </c>
      <c r="B16" s="46"/>
      <c r="C16" s="47"/>
      <c r="D16" s="47"/>
      <c r="E16" s="47"/>
    </row>
    <row r="17" spans="1:15" ht="15.75" x14ac:dyDescent="0.25">
      <c r="A17" s="31" t="s">
        <v>32</v>
      </c>
      <c r="B17" s="46"/>
      <c r="C17" s="47"/>
      <c r="D17" s="47"/>
      <c r="E17" s="47"/>
    </row>
    <row r="18" spans="1:15" ht="31.5" x14ac:dyDescent="0.25">
      <c r="A18" s="31" t="s">
        <v>63</v>
      </c>
      <c r="B18" s="46">
        <v>104299293</v>
      </c>
      <c r="C18" s="47">
        <v>104299293</v>
      </c>
      <c r="D18" s="47">
        <v>104299293</v>
      </c>
      <c r="E18" s="47">
        <v>104299293</v>
      </c>
    </row>
    <row r="19" spans="1:15" ht="20.25" customHeight="1" x14ac:dyDescent="0.25">
      <c r="A19" s="42" t="s">
        <v>36</v>
      </c>
      <c r="B19" s="49">
        <f>SUM(B10:B18)</f>
        <v>105315293</v>
      </c>
      <c r="C19" s="49">
        <f>SUM(C10:C18)</f>
        <v>105315293</v>
      </c>
      <c r="D19" s="49">
        <f t="shared" ref="D19:E19" si="0">SUM(D10:D18)</f>
        <v>105315293</v>
      </c>
      <c r="E19" s="49">
        <f t="shared" si="0"/>
        <v>105315293</v>
      </c>
    </row>
    <row r="20" spans="1:15" ht="20.25" customHeight="1" x14ac:dyDescent="0.25">
      <c r="A20" s="36"/>
      <c r="B20" s="29"/>
      <c r="C20" s="29"/>
      <c r="D20" s="29"/>
      <c r="E20" s="29"/>
    </row>
    <row r="21" spans="1:15" ht="20.25" customHeight="1" x14ac:dyDescent="0.25">
      <c r="A21" s="36"/>
      <c r="B21" s="29"/>
      <c r="C21" s="29"/>
      <c r="D21" s="29"/>
      <c r="E21" s="29"/>
    </row>
    <row r="22" spans="1:15" ht="30" customHeight="1" x14ac:dyDescent="0.25">
      <c r="A22" s="37"/>
      <c r="B22" s="38"/>
      <c r="C22" s="39"/>
      <c r="D22" s="39"/>
      <c r="E22" s="39"/>
    </row>
    <row r="23" spans="1:15" ht="15.75" x14ac:dyDescent="0.25">
      <c r="A23" s="37" t="s">
        <v>62</v>
      </c>
      <c r="B23" s="38"/>
      <c r="C23" s="39"/>
      <c r="D23" s="39"/>
      <c r="E23" s="39"/>
    </row>
    <row r="24" spans="1:15" ht="15.75" x14ac:dyDescent="0.25">
      <c r="A24" s="32" t="s">
        <v>40</v>
      </c>
      <c r="B24" s="46">
        <v>60664400</v>
      </c>
      <c r="C24" s="47">
        <v>60664400</v>
      </c>
      <c r="D24" s="47">
        <v>60664400</v>
      </c>
      <c r="E24" s="47">
        <v>60664400</v>
      </c>
    </row>
    <row r="25" spans="1:15" ht="31.5" x14ac:dyDescent="0.25">
      <c r="A25" s="31" t="s">
        <v>42</v>
      </c>
      <c r="B25" s="46">
        <v>13440820</v>
      </c>
      <c r="C25" s="47">
        <v>13440820</v>
      </c>
      <c r="D25" s="47">
        <v>13440820</v>
      </c>
      <c r="E25" s="47">
        <v>13440820</v>
      </c>
    </row>
    <row r="26" spans="1:15" ht="15.75" x14ac:dyDescent="0.25">
      <c r="A26" s="31" t="s">
        <v>82</v>
      </c>
      <c r="B26" s="46">
        <v>26376301</v>
      </c>
      <c r="C26" s="47">
        <v>26376301</v>
      </c>
      <c r="D26" s="47">
        <v>26376301</v>
      </c>
      <c r="E26" s="47">
        <v>26376301</v>
      </c>
    </row>
    <row r="27" spans="1:15" ht="15.75" x14ac:dyDescent="0.25">
      <c r="A27" s="32" t="s">
        <v>46</v>
      </c>
      <c r="B27" s="46">
        <v>2018501</v>
      </c>
      <c r="C27" s="47">
        <v>2018501</v>
      </c>
      <c r="D27" s="47">
        <v>2018501</v>
      </c>
      <c r="E27" s="47">
        <v>2018501</v>
      </c>
    </row>
    <row r="28" spans="1:15" ht="15.75" x14ac:dyDescent="0.25">
      <c r="A28" s="32" t="s">
        <v>48</v>
      </c>
      <c r="B28" s="46"/>
      <c r="C28" s="47"/>
      <c r="D28" s="47"/>
      <c r="E28" s="47"/>
    </row>
    <row r="29" spans="1:15" ht="15.75" x14ac:dyDescent="0.25">
      <c r="A29" s="32" t="s">
        <v>50</v>
      </c>
      <c r="B29" s="46">
        <v>2815271</v>
      </c>
      <c r="C29" s="47">
        <v>2815271</v>
      </c>
      <c r="D29" s="47">
        <v>2815271</v>
      </c>
      <c r="E29" s="47">
        <v>2815271</v>
      </c>
    </row>
    <row r="30" spans="1:15" ht="15.75" x14ac:dyDescent="0.25">
      <c r="A30" s="31" t="s">
        <v>52</v>
      </c>
      <c r="B30" s="46"/>
      <c r="C30" s="47"/>
      <c r="D30" s="47"/>
      <c r="E30" s="47"/>
    </row>
    <row r="31" spans="1:15" ht="15.75" x14ac:dyDescent="0.25">
      <c r="A31" s="32" t="s">
        <v>55</v>
      </c>
      <c r="B31" s="46"/>
      <c r="C31" s="47"/>
      <c r="D31" s="47"/>
      <c r="E31" s="47"/>
    </row>
    <row r="32" spans="1:15" ht="19.5" customHeight="1" x14ac:dyDescent="0.25">
      <c r="A32" s="40" t="s">
        <v>57</v>
      </c>
      <c r="B32" s="48">
        <f>SUM(B24:B31)</f>
        <v>105315293</v>
      </c>
      <c r="C32" s="50">
        <f>SUM(C24:C31)</f>
        <v>105315293</v>
      </c>
      <c r="D32" s="50">
        <f t="shared" ref="D32:E32" si="1">SUM(D24:D31)</f>
        <v>105315293</v>
      </c>
      <c r="E32" s="50">
        <f t="shared" si="1"/>
        <v>105315293</v>
      </c>
      <c r="O32" s="52"/>
    </row>
    <row r="33" spans="4:4" x14ac:dyDescent="0.25">
      <c r="D33" s="52"/>
    </row>
  </sheetData>
  <mergeCells count="4">
    <mergeCell ref="A3:F3"/>
    <mergeCell ref="A4:F4"/>
    <mergeCell ref="A7:A8"/>
    <mergeCell ref="B7:E7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3"/>
  <sheetViews>
    <sheetView topLeftCell="A10" workbookViewId="0">
      <selection activeCell="C33" sqref="C33"/>
    </sheetView>
  </sheetViews>
  <sheetFormatPr defaultRowHeight="15" x14ac:dyDescent="0.25"/>
  <cols>
    <col min="1" max="1" width="45.85546875" customWidth="1"/>
    <col min="2" max="2" width="19.85546875" customWidth="1"/>
    <col min="3" max="3" width="22.5703125" customWidth="1"/>
    <col min="4" max="4" width="18.42578125" customWidth="1"/>
    <col min="5" max="5" width="16.28515625" customWidth="1"/>
  </cols>
  <sheetData>
    <row r="1" spans="1:6" ht="15.75" x14ac:dyDescent="0.25">
      <c r="A1" s="33"/>
      <c r="B1" s="34"/>
      <c r="C1" s="33"/>
      <c r="D1" s="33"/>
      <c r="E1" s="33" t="s">
        <v>90</v>
      </c>
    </row>
    <row r="2" spans="1:6" ht="15.75" x14ac:dyDescent="0.25">
      <c r="A2" s="33"/>
      <c r="B2" s="34"/>
      <c r="C2" s="33"/>
      <c r="D2" s="33"/>
      <c r="E2" s="33"/>
    </row>
    <row r="3" spans="1:6" ht="15.75" x14ac:dyDescent="0.25">
      <c r="A3" s="60" t="s">
        <v>79</v>
      </c>
      <c r="B3" s="60"/>
      <c r="C3" s="60"/>
      <c r="D3" s="60"/>
      <c r="E3" s="60"/>
      <c r="F3" s="60"/>
    </row>
    <row r="4" spans="1:6" ht="15.75" x14ac:dyDescent="0.25">
      <c r="A4" s="60" t="s">
        <v>96</v>
      </c>
      <c r="B4" s="60"/>
      <c r="C4" s="60"/>
      <c r="D4" s="60"/>
      <c r="E4" s="60"/>
      <c r="F4" s="60"/>
    </row>
    <row r="5" spans="1:6" ht="15.75" x14ac:dyDescent="0.25">
      <c r="A5" s="33"/>
      <c r="B5" s="34"/>
      <c r="C5" s="35"/>
      <c r="D5" s="35"/>
      <c r="E5" s="33"/>
    </row>
    <row r="6" spans="1:6" ht="15.75" x14ac:dyDescent="0.25">
      <c r="A6" s="33"/>
      <c r="B6" s="34"/>
      <c r="C6" s="33"/>
      <c r="E6" s="33" t="s">
        <v>74</v>
      </c>
    </row>
    <row r="7" spans="1:6" ht="15.75" x14ac:dyDescent="0.25">
      <c r="A7" s="61" t="s">
        <v>1</v>
      </c>
      <c r="B7" s="63" t="s">
        <v>64</v>
      </c>
      <c r="C7" s="64"/>
      <c r="D7" s="64"/>
      <c r="E7" s="65"/>
    </row>
    <row r="8" spans="1:6" ht="32.25" customHeight="1" x14ac:dyDescent="0.25">
      <c r="A8" s="62"/>
      <c r="B8" s="41" t="s">
        <v>97</v>
      </c>
      <c r="C8" s="41" t="s">
        <v>93</v>
      </c>
      <c r="D8" s="41" t="s">
        <v>94</v>
      </c>
      <c r="E8" s="41" t="s">
        <v>95</v>
      </c>
    </row>
    <row r="9" spans="1:6" ht="15.75" x14ac:dyDescent="0.25">
      <c r="A9" s="37" t="s">
        <v>61</v>
      </c>
      <c r="B9" s="38"/>
      <c r="C9" s="39"/>
      <c r="D9" s="39"/>
      <c r="E9" s="39"/>
    </row>
    <row r="10" spans="1:6" ht="15.75" x14ac:dyDescent="0.25">
      <c r="A10" s="31" t="s">
        <v>18</v>
      </c>
      <c r="B10" s="46"/>
      <c r="C10" s="47"/>
      <c r="D10" s="47"/>
      <c r="E10" s="47"/>
    </row>
    <row r="11" spans="1:6" ht="32.25" customHeight="1" x14ac:dyDescent="0.25">
      <c r="A11" s="31" t="s">
        <v>20</v>
      </c>
      <c r="B11" s="46"/>
      <c r="C11" s="47"/>
      <c r="D11" s="47"/>
      <c r="E11" s="47"/>
    </row>
    <row r="12" spans="1:6" ht="15.75" x14ac:dyDescent="0.25">
      <c r="A12" s="31" t="s">
        <v>22</v>
      </c>
      <c r="B12" s="46"/>
      <c r="C12" s="47"/>
      <c r="D12" s="47"/>
      <c r="E12" s="47"/>
    </row>
    <row r="13" spans="1:6" ht="15.75" x14ac:dyDescent="0.25">
      <c r="A13" s="32" t="s">
        <v>24</v>
      </c>
      <c r="B13" s="46"/>
      <c r="C13" s="47"/>
      <c r="D13" s="47"/>
      <c r="E13" s="47"/>
    </row>
    <row r="14" spans="1:6" ht="15.75" x14ac:dyDescent="0.25">
      <c r="A14" s="32" t="s">
        <v>26</v>
      </c>
      <c r="B14" s="46"/>
      <c r="C14" s="47"/>
      <c r="D14" s="47"/>
      <c r="E14" s="47"/>
    </row>
    <row r="15" spans="1:6" ht="15.75" x14ac:dyDescent="0.25">
      <c r="A15" s="32" t="s">
        <v>28</v>
      </c>
      <c r="B15" s="46"/>
      <c r="C15" s="47"/>
      <c r="D15" s="47"/>
      <c r="E15" s="47"/>
    </row>
    <row r="16" spans="1:6" ht="15.75" x14ac:dyDescent="0.25">
      <c r="A16" s="32" t="s">
        <v>30</v>
      </c>
      <c r="B16" s="46"/>
      <c r="C16" s="47"/>
      <c r="D16" s="47"/>
      <c r="E16" s="47"/>
    </row>
    <row r="17" spans="1:15" ht="15.75" x14ac:dyDescent="0.25">
      <c r="A17" s="31" t="s">
        <v>32</v>
      </c>
      <c r="B17" s="46"/>
      <c r="C17" s="47"/>
      <c r="D17" s="47"/>
      <c r="E17" s="47"/>
    </row>
    <row r="18" spans="1:15" ht="31.5" x14ac:dyDescent="0.25">
      <c r="A18" s="31" t="s">
        <v>63</v>
      </c>
      <c r="B18" s="46">
        <v>70893545</v>
      </c>
      <c r="C18" s="47">
        <v>70893545</v>
      </c>
      <c r="D18" s="47">
        <v>70893545</v>
      </c>
      <c r="E18" s="47">
        <v>70893545</v>
      </c>
    </row>
    <row r="19" spans="1:15" ht="20.25" customHeight="1" x14ac:dyDescent="0.25">
      <c r="A19" s="42" t="s">
        <v>36</v>
      </c>
      <c r="B19" s="49">
        <f>SUM(B10:B18)</f>
        <v>70893545</v>
      </c>
      <c r="C19" s="49">
        <f>SUM(C10:C18)</f>
        <v>70893545</v>
      </c>
      <c r="D19" s="49">
        <f t="shared" ref="D19:E19" si="0">SUM(D10:D18)</f>
        <v>70893545</v>
      </c>
      <c r="E19" s="49">
        <f t="shared" si="0"/>
        <v>70893545</v>
      </c>
    </row>
    <row r="20" spans="1:15" ht="20.25" customHeight="1" x14ac:dyDescent="0.25">
      <c r="A20" s="36"/>
      <c r="B20" s="29"/>
      <c r="C20" s="29"/>
      <c r="D20" s="29"/>
      <c r="E20" s="29"/>
    </row>
    <row r="21" spans="1:15" ht="20.25" customHeight="1" x14ac:dyDescent="0.25">
      <c r="A21" s="36"/>
      <c r="B21" s="29"/>
      <c r="C21" s="29"/>
      <c r="D21" s="29"/>
      <c r="E21" s="29"/>
    </row>
    <row r="22" spans="1:15" ht="30" customHeight="1" x14ac:dyDescent="0.25">
      <c r="A22" s="37"/>
      <c r="B22" s="38"/>
      <c r="C22" s="39"/>
      <c r="D22" s="39"/>
      <c r="E22" s="39"/>
    </row>
    <row r="23" spans="1:15" ht="15.75" x14ac:dyDescent="0.25">
      <c r="A23" s="37" t="s">
        <v>62</v>
      </c>
      <c r="B23" s="38"/>
      <c r="C23" s="39"/>
      <c r="D23" s="39"/>
      <c r="E23" s="39"/>
    </row>
    <row r="24" spans="1:15" ht="15.75" x14ac:dyDescent="0.25">
      <c r="A24" s="32" t="s">
        <v>40</v>
      </c>
      <c r="B24" s="46">
        <v>46692850</v>
      </c>
      <c r="C24" s="47">
        <v>46692850</v>
      </c>
      <c r="D24" s="47">
        <v>46692850</v>
      </c>
      <c r="E24" s="47">
        <v>46692850</v>
      </c>
    </row>
    <row r="25" spans="1:15" ht="31.5" x14ac:dyDescent="0.25">
      <c r="A25" s="31" t="s">
        <v>42</v>
      </c>
      <c r="B25" s="46">
        <v>11004427</v>
      </c>
      <c r="C25" s="47">
        <v>11004427</v>
      </c>
      <c r="D25" s="47">
        <v>11004427</v>
      </c>
      <c r="E25" s="47">
        <v>11004427</v>
      </c>
    </row>
    <row r="26" spans="1:15" ht="15.75" x14ac:dyDescent="0.25">
      <c r="A26" s="31" t="s">
        <v>83</v>
      </c>
      <c r="B26" s="46">
        <v>8966850</v>
      </c>
      <c r="C26" s="47">
        <v>8966850</v>
      </c>
      <c r="D26" s="47">
        <v>8966850</v>
      </c>
      <c r="E26" s="47">
        <v>8966850</v>
      </c>
    </row>
    <row r="27" spans="1:15" ht="15.75" x14ac:dyDescent="0.25">
      <c r="A27" s="32" t="s">
        <v>46</v>
      </c>
      <c r="B27" s="46"/>
      <c r="C27" s="47"/>
      <c r="D27" s="47"/>
      <c r="E27" s="47"/>
    </row>
    <row r="28" spans="1:15" ht="15.75" x14ac:dyDescent="0.25">
      <c r="A28" s="32" t="s">
        <v>48</v>
      </c>
      <c r="B28" s="46"/>
      <c r="C28" s="47"/>
      <c r="D28" s="47"/>
      <c r="E28" s="47"/>
    </row>
    <row r="29" spans="1:15" ht="15.75" x14ac:dyDescent="0.25">
      <c r="A29" s="32" t="s">
        <v>50</v>
      </c>
      <c r="B29" s="46">
        <v>4229418</v>
      </c>
      <c r="C29" s="47">
        <v>4229418</v>
      </c>
      <c r="D29" s="47">
        <v>4229418</v>
      </c>
      <c r="E29" s="47">
        <v>4229418</v>
      </c>
    </row>
    <row r="30" spans="1:15" ht="15.75" x14ac:dyDescent="0.25">
      <c r="A30" s="31" t="s">
        <v>52</v>
      </c>
      <c r="B30" s="46"/>
      <c r="C30" s="47"/>
      <c r="D30" s="47"/>
      <c r="E30" s="47"/>
    </row>
    <row r="31" spans="1:15" ht="15.75" x14ac:dyDescent="0.25">
      <c r="A31" s="32" t="s">
        <v>55</v>
      </c>
      <c r="B31" s="46"/>
      <c r="C31" s="47"/>
      <c r="D31" s="47"/>
      <c r="E31" s="47"/>
    </row>
    <row r="32" spans="1:15" ht="19.5" customHeight="1" x14ac:dyDescent="0.25">
      <c r="A32" s="40" t="s">
        <v>57</v>
      </c>
      <c r="B32" s="48">
        <f>SUM(B24:B31)</f>
        <v>70893545</v>
      </c>
      <c r="C32" s="48">
        <f>SUM(C24:C31)</f>
        <v>70893545</v>
      </c>
      <c r="D32" s="48">
        <f t="shared" ref="D32:E32" si="1">SUM(D24:D31)</f>
        <v>70893545</v>
      </c>
      <c r="E32" s="48">
        <f t="shared" si="1"/>
        <v>70893545</v>
      </c>
      <c r="O32" s="52"/>
    </row>
    <row r="33" spans="4:4" x14ac:dyDescent="0.25">
      <c r="D33" s="52"/>
    </row>
  </sheetData>
  <mergeCells count="4">
    <mergeCell ref="A3:F3"/>
    <mergeCell ref="A4:F4"/>
    <mergeCell ref="A7:A8"/>
    <mergeCell ref="B7:E7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3"/>
  <sheetViews>
    <sheetView workbookViewId="0">
      <selection activeCell="E33" sqref="E33"/>
    </sheetView>
  </sheetViews>
  <sheetFormatPr defaultRowHeight="15" x14ac:dyDescent="0.25"/>
  <cols>
    <col min="1" max="1" width="45.85546875" customWidth="1"/>
    <col min="2" max="2" width="19.85546875" customWidth="1"/>
    <col min="3" max="3" width="22.5703125" customWidth="1"/>
    <col min="4" max="4" width="18.42578125" customWidth="1"/>
    <col min="5" max="5" width="16.28515625" customWidth="1"/>
  </cols>
  <sheetData>
    <row r="1" spans="1:6" ht="15.75" x14ac:dyDescent="0.25">
      <c r="A1" s="33"/>
      <c r="B1" s="34"/>
      <c r="C1" s="33"/>
      <c r="D1" s="33"/>
      <c r="E1" s="33" t="s">
        <v>91</v>
      </c>
    </row>
    <row r="2" spans="1:6" ht="15.75" x14ac:dyDescent="0.25">
      <c r="A2" s="33"/>
      <c r="B2" s="34"/>
      <c r="C2" s="33"/>
      <c r="D2" s="33"/>
      <c r="E2" s="33"/>
    </row>
    <row r="3" spans="1:6" ht="15.75" x14ac:dyDescent="0.25">
      <c r="A3" s="60" t="s">
        <v>78</v>
      </c>
      <c r="B3" s="60"/>
      <c r="C3" s="60"/>
      <c r="D3" s="60"/>
      <c r="E3" s="60"/>
      <c r="F3" s="60"/>
    </row>
    <row r="4" spans="1:6" ht="15.75" x14ac:dyDescent="0.25">
      <c r="A4" s="60" t="s">
        <v>96</v>
      </c>
      <c r="B4" s="60"/>
      <c r="C4" s="60"/>
      <c r="D4" s="60"/>
      <c r="E4" s="60"/>
      <c r="F4" s="60"/>
    </row>
    <row r="5" spans="1:6" ht="15.75" x14ac:dyDescent="0.25">
      <c r="A5" s="33"/>
      <c r="B5" s="34"/>
      <c r="C5" s="35"/>
      <c r="D5" s="35"/>
      <c r="E5" s="33"/>
    </row>
    <row r="6" spans="1:6" ht="15.75" x14ac:dyDescent="0.25">
      <c r="A6" s="33"/>
      <c r="B6" s="34"/>
      <c r="C6" s="33"/>
      <c r="E6" s="33" t="s">
        <v>74</v>
      </c>
    </row>
    <row r="7" spans="1:6" ht="15.75" x14ac:dyDescent="0.25">
      <c r="A7" s="61" t="s">
        <v>1</v>
      </c>
      <c r="B7" s="63" t="s">
        <v>64</v>
      </c>
      <c r="C7" s="64"/>
      <c r="D7" s="64"/>
      <c r="E7" s="65"/>
    </row>
    <row r="8" spans="1:6" ht="32.25" customHeight="1" x14ac:dyDescent="0.25">
      <c r="A8" s="62"/>
      <c r="B8" s="41" t="s">
        <v>92</v>
      </c>
      <c r="C8" s="41" t="s">
        <v>93</v>
      </c>
      <c r="D8" s="41" t="s">
        <v>94</v>
      </c>
      <c r="E8" s="41" t="s">
        <v>95</v>
      </c>
    </row>
    <row r="9" spans="1:6" ht="15.75" x14ac:dyDescent="0.25">
      <c r="A9" s="37" t="s">
        <v>61</v>
      </c>
      <c r="B9" s="38"/>
      <c r="C9" s="39"/>
      <c r="D9" s="39"/>
      <c r="E9" s="39"/>
    </row>
    <row r="10" spans="1:6" ht="15.75" x14ac:dyDescent="0.25">
      <c r="A10" s="31" t="s">
        <v>18</v>
      </c>
      <c r="B10" s="46"/>
      <c r="C10" s="47"/>
      <c r="D10" s="47"/>
      <c r="E10" s="47"/>
    </row>
    <row r="11" spans="1:6" ht="32.25" customHeight="1" x14ac:dyDescent="0.25">
      <c r="A11" s="31" t="s">
        <v>20</v>
      </c>
      <c r="B11" s="46"/>
      <c r="C11" s="47"/>
      <c r="D11" s="47"/>
      <c r="E11" s="47"/>
    </row>
    <row r="12" spans="1:6" ht="15.75" x14ac:dyDescent="0.25">
      <c r="A12" s="31" t="s">
        <v>22</v>
      </c>
      <c r="B12" s="46"/>
      <c r="C12" s="47"/>
      <c r="D12" s="47"/>
      <c r="E12" s="47"/>
    </row>
    <row r="13" spans="1:6" ht="15.75" x14ac:dyDescent="0.25">
      <c r="A13" s="32" t="s">
        <v>24</v>
      </c>
      <c r="B13" s="46"/>
      <c r="C13" s="47"/>
      <c r="D13" s="47"/>
      <c r="E13" s="47"/>
    </row>
    <row r="14" spans="1:6" ht="15.75" x14ac:dyDescent="0.25">
      <c r="A14" s="32" t="s">
        <v>26</v>
      </c>
      <c r="B14" s="46"/>
      <c r="C14" s="47"/>
      <c r="D14" s="47"/>
      <c r="E14" s="47"/>
    </row>
    <row r="15" spans="1:6" ht="15.75" x14ac:dyDescent="0.25">
      <c r="A15" s="32" t="s">
        <v>28</v>
      </c>
      <c r="B15" s="46"/>
      <c r="C15" s="47"/>
      <c r="D15" s="47"/>
      <c r="E15" s="47"/>
    </row>
    <row r="16" spans="1:6" ht="15.75" x14ac:dyDescent="0.25">
      <c r="A16" s="32" t="s">
        <v>30</v>
      </c>
      <c r="B16" s="46"/>
      <c r="C16" s="47"/>
      <c r="D16" s="47"/>
      <c r="E16" s="47"/>
    </row>
    <row r="17" spans="1:15" ht="15.75" x14ac:dyDescent="0.25">
      <c r="A17" s="31" t="s">
        <v>32</v>
      </c>
      <c r="B17" s="46"/>
      <c r="C17" s="47"/>
      <c r="D17" s="47"/>
      <c r="E17" s="47"/>
    </row>
    <row r="18" spans="1:15" ht="31.5" x14ac:dyDescent="0.25">
      <c r="A18" s="31" t="s">
        <v>63</v>
      </c>
      <c r="B18" s="46">
        <v>9629782</v>
      </c>
      <c r="C18" s="47">
        <v>9629782</v>
      </c>
      <c r="D18" s="47">
        <v>9629782</v>
      </c>
      <c r="E18" s="47">
        <v>9629782</v>
      </c>
    </row>
    <row r="19" spans="1:15" ht="20.25" customHeight="1" x14ac:dyDescent="0.25">
      <c r="A19" s="42" t="s">
        <v>36</v>
      </c>
      <c r="B19" s="49">
        <f>SUM(B10:B18)</f>
        <v>9629782</v>
      </c>
      <c r="C19" s="49">
        <f>SUM(C10:C18)</f>
        <v>9629782</v>
      </c>
      <c r="D19" s="49">
        <f t="shared" ref="D19:E19" si="0">SUM(D10:D18)</f>
        <v>9629782</v>
      </c>
      <c r="E19" s="49">
        <f t="shared" si="0"/>
        <v>9629782</v>
      </c>
    </row>
    <row r="20" spans="1:15" ht="20.25" customHeight="1" x14ac:dyDescent="0.25">
      <c r="A20" s="36"/>
      <c r="B20" s="29"/>
      <c r="C20" s="29"/>
      <c r="D20" s="29"/>
      <c r="E20" s="29"/>
    </row>
    <row r="21" spans="1:15" ht="20.25" customHeight="1" x14ac:dyDescent="0.25">
      <c r="A21" s="36"/>
      <c r="B21" s="29"/>
      <c r="C21" s="29"/>
      <c r="D21" s="29"/>
      <c r="E21" s="29"/>
    </row>
    <row r="22" spans="1:15" ht="30" customHeight="1" x14ac:dyDescent="0.25">
      <c r="A22" s="37"/>
      <c r="B22" s="38"/>
      <c r="C22" s="39"/>
      <c r="D22" s="39"/>
      <c r="E22" s="39"/>
    </row>
    <row r="23" spans="1:15" ht="15.75" x14ac:dyDescent="0.25">
      <c r="A23" s="37" t="s">
        <v>62</v>
      </c>
      <c r="B23" s="38"/>
      <c r="C23" s="39"/>
      <c r="D23" s="39"/>
      <c r="E23" s="39"/>
    </row>
    <row r="24" spans="1:15" ht="15.75" x14ac:dyDescent="0.25">
      <c r="A24" s="32" t="s">
        <v>40</v>
      </c>
      <c r="B24" s="46">
        <v>5564600</v>
      </c>
      <c r="C24" s="47">
        <v>5564600</v>
      </c>
      <c r="D24" s="47">
        <v>5564600</v>
      </c>
      <c r="E24" s="47">
        <v>5564600</v>
      </c>
    </row>
    <row r="25" spans="1:15" ht="31.5" x14ac:dyDescent="0.25">
      <c r="A25" s="31" t="s">
        <v>42</v>
      </c>
      <c r="B25" s="46">
        <v>1232000</v>
      </c>
      <c r="C25" s="47">
        <v>1232000</v>
      </c>
      <c r="D25" s="47">
        <v>1232000</v>
      </c>
      <c r="E25" s="47">
        <v>1232000</v>
      </c>
    </row>
    <row r="26" spans="1:15" ht="15.75" x14ac:dyDescent="0.25">
      <c r="A26" s="31" t="s">
        <v>84</v>
      </c>
      <c r="B26" s="46">
        <v>2194324</v>
      </c>
      <c r="C26" s="47">
        <v>2194324</v>
      </c>
      <c r="D26" s="47">
        <v>2194324</v>
      </c>
      <c r="E26" s="47">
        <v>2194324</v>
      </c>
    </row>
    <row r="27" spans="1:15" ht="15.75" x14ac:dyDescent="0.25">
      <c r="A27" s="32" t="s">
        <v>46</v>
      </c>
      <c r="B27" s="46"/>
      <c r="C27" s="47"/>
      <c r="D27" s="47"/>
      <c r="E27" s="47"/>
    </row>
    <row r="28" spans="1:15" ht="15.75" x14ac:dyDescent="0.25">
      <c r="A28" s="32" t="s">
        <v>48</v>
      </c>
      <c r="B28" s="46"/>
      <c r="C28" s="47"/>
      <c r="D28" s="47"/>
      <c r="E28" s="47"/>
    </row>
    <row r="29" spans="1:15" ht="15.75" x14ac:dyDescent="0.25">
      <c r="A29" s="32" t="s">
        <v>50</v>
      </c>
      <c r="B29" s="46">
        <v>638858</v>
      </c>
      <c r="C29" s="47">
        <v>638858</v>
      </c>
      <c r="D29" s="47">
        <v>638858</v>
      </c>
      <c r="E29" s="47">
        <v>638858</v>
      </c>
    </row>
    <row r="30" spans="1:15" ht="15.75" x14ac:dyDescent="0.25">
      <c r="A30" s="31" t="s">
        <v>52</v>
      </c>
      <c r="B30" s="46"/>
      <c r="C30" s="47"/>
      <c r="D30" s="47"/>
      <c r="E30" s="47"/>
    </row>
    <row r="31" spans="1:15" ht="15.75" x14ac:dyDescent="0.25">
      <c r="A31" s="32" t="s">
        <v>55</v>
      </c>
      <c r="B31" s="46"/>
      <c r="C31" s="47"/>
      <c r="D31" s="47"/>
      <c r="E31" s="47"/>
    </row>
    <row r="32" spans="1:15" ht="19.5" customHeight="1" x14ac:dyDescent="0.25">
      <c r="A32" s="40" t="s">
        <v>57</v>
      </c>
      <c r="B32" s="48">
        <f>SUM(B24:B31)</f>
        <v>9629782</v>
      </c>
      <c r="C32" s="50">
        <f>SUM(C24:C31)</f>
        <v>9629782</v>
      </c>
      <c r="D32" s="50">
        <f>SUM(D21:D31)</f>
        <v>9629782</v>
      </c>
      <c r="E32" s="50">
        <f>SUM(E24:E31)</f>
        <v>9629782</v>
      </c>
      <c r="O32" s="52"/>
    </row>
    <row r="33" spans="4:4" x14ac:dyDescent="0.25">
      <c r="D33" s="52"/>
    </row>
  </sheetData>
  <mergeCells count="4">
    <mergeCell ref="A3:F3"/>
    <mergeCell ref="A4:F4"/>
    <mergeCell ref="A7:A8"/>
    <mergeCell ref="B7:E7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3"/>
  <sheetViews>
    <sheetView tabSelected="1" workbookViewId="0">
      <selection activeCell="B8" sqref="B8"/>
    </sheetView>
  </sheetViews>
  <sheetFormatPr defaultRowHeight="15" x14ac:dyDescent="0.25"/>
  <cols>
    <col min="1" max="1" width="45.85546875" customWidth="1"/>
    <col min="2" max="2" width="19.85546875" customWidth="1"/>
    <col min="3" max="3" width="22.5703125" customWidth="1"/>
    <col min="4" max="4" width="18.42578125" customWidth="1"/>
    <col min="5" max="5" width="16.28515625" customWidth="1"/>
  </cols>
  <sheetData>
    <row r="1" spans="1:6" ht="15.75" x14ac:dyDescent="0.25">
      <c r="A1" s="33"/>
      <c r="B1" s="34"/>
      <c r="C1" s="33"/>
      <c r="D1" s="33"/>
      <c r="E1" s="33" t="s">
        <v>98</v>
      </c>
    </row>
    <row r="2" spans="1:6" ht="15.75" x14ac:dyDescent="0.25">
      <c r="A2" s="33"/>
      <c r="B2" s="34"/>
      <c r="C2" s="33"/>
      <c r="D2" s="33"/>
      <c r="E2" s="33"/>
    </row>
    <row r="3" spans="1:6" ht="15.75" x14ac:dyDescent="0.25">
      <c r="A3" s="60" t="s">
        <v>99</v>
      </c>
      <c r="B3" s="60"/>
      <c r="C3" s="60"/>
      <c r="D3" s="60"/>
      <c r="E3" s="60"/>
      <c r="F3" s="60"/>
    </row>
    <row r="4" spans="1:6" ht="15.75" x14ac:dyDescent="0.25">
      <c r="A4" s="60" t="s">
        <v>96</v>
      </c>
      <c r="B4" s="60"/>
      <c r="C4" s="60"/>
      <c r="D4" s="60"/>
      <c r="E4" s="60"/>
      <c r="F4" s="60"/>
    </row>
    <row r="5" spans="1:6" ht="15.75" x14ac:dyDescent="0.25">
      <c r="A5" s="33"/>
      <c r="B5" s="34"/>
      <c r="C5" s="35"/>
      <c r="D5" s="35"/>
      <c r="E5" s="33"/>
    </row>
    <row r="6" spans="1:6" ht="15.75" x14ac:dyDescent="0.25">
      <c r="A6" s="33"/>
      <c r="B6" s="34"/>
      <c r="C6" s="33"/>
      <c r="E6" s="33" t="s">
        <v>74</v>
      </c>
    </row>
    <row r="7" spans="1:6" ht="15.75" x14ac:dyDescent="0.25">
      <c r="A7" s="61" t="s">
        <v>1</v>
      </c>
      <c r="B7" s="63" t="s">
        <v>64</v>
      </c>
      <c r="C7" s="64"/>
      <c r="D7" s="64"/>
      <c r="E7" s="65"/>
    </row>
    <row r="8" spans="1:6" ht="32.25" customHeight="1" x14ac:dyDescent="0.25">
      <c r="A8" s="62"/>
      <c r="B8" s="41" t="s">
        <v>92</v>
      </c>
      <c r="C8" s="41" t="s">
        <v>93</v>
      </c>
      <c r="D8" s="41" t="s">
        <v>94</v>
      </c>
      <c r="E8" s="41" t="s">
        <v>95</v>
      </c>
    </row>
    <row r="9" spans="1:6" ht="15.75" x14ac:dyDescent="0.25">
      <c r="A9" s="37" t="s">
        <v>61</v>
      </c>
      <c r="B9" s="38"/>
      <c r="C9" s="39"/>
      <c r="D9" s="39"/>
      <c r="E9" s="39"/>
    </row>
    <row r="10" spans="1:6" ht="15.75" x14ac:dyDescent="0.25">
      <c r="A10" s="31" t="s">
        <v>18</v>
      </c>
      <c r="B10" s="46"/>
      <c r="C10" s="47"/>
      <c r="D10" s="47"/>
      <c r="E10" s="47"/>
    </row>
    <row r="11" spans="1:6" ht="32.25" customHeight="1" x14ac:dyDescent="0.25">
      <c r="A11" s="31" t="s">
        <v>20</v>
      </c>
      <c r="B11" s="46"/>
      <c r="C11" s="47"/>
      <c r="D11" s="47"/>
      <c r="E11" s="47"/>
    </row>
    <row r="12" spans="1:6" ht="15.75" x14ac:dyDescent="0.25">
      <c r="A12" s="31" t="s">
        <v>22</v>
      </c>
      <c r="B12" s="46"/>
      <c r="C12" s="47"/>
      <c r="D12" s="47"/>
      <c r="E12" s="47"/>
    </row>
    <row r="13" spans="1:6" ht="15.75" x14ac:dyDescent="0.25">
      <c r="A13" s="32" t="s">
        <v>24</v>
      </c>
      <c r="B13" s="46"/>
      <c r="C13" s="47"/>
      <c r="D13" s="47"/>
      <c r="E13" s="47"/>
    </row>
    <row r="14" spans="1:6" ht="15.75" x14ac:dyDescent="0.25">
      <c r="A14" s="32" t="s">
        <v>26</v>
      </c>
      <c r="B14" s="46"/>
      <c r="C14" s="47"/>
      <c r="D14" s="47"/>
      <c r="E14" s="47"/>
    </row>
    <row r="15" spans="1:6" ht="15.75" x14ac:dyDescent="0.25">
      <c r="A15" s="32" t="s">
        <v>28</v>
      </c>
      <c r="B15" s="46"/>
      <c r="C15" s="47"/>
      <c r="D15" s="47"/>
      <c r="E15" s="47"/>
    </row>
    <row r="16" spans="1:6" ht="15.75" x14ac:dyDescent="0.25">
      <c r="A16" s="32" t="s">
        <v>30</v>
      </c>
      <c r="B16" s="46"/>
      <c r="C16" s="47"/>
      <c r="D16" s="47"/>
      <c r="E16" s="47"/>
    </row>
    <row r="17" spans="1:15" ht="15.75" x14ac:dyDescent="0.25">
      <c r="A17" s="31" t="s">
        <v>100</v>
      </c>
      <c r="B17" s="46">
        <v>33866620</v>
      </c>
      <c r="C17" s="47">
        <v>33866620</v>
      </c>
      <c r="D17" s="47">
        <v>33866620</v>
      </c>
      <c r="E17" s="47">
        <v>33866620</v>
      </c>
    </row>
    <row r="18" spans="1:15" ht="31.5" x14ac:dyDescent="0.25">
      <c r="A18" s="31" t="s">
        <v>63</v>
      </c>
      <c r="B18" s="46">
        <v>32413000</v>
      </c>
      <c r="C18" s="47">
        <v>32413000</v>
      </c>
      <c r="D18" s="47">
        <v>32413000</v>
      </c>
      <c r="E18" s="47">
        <v>32413000</v>
      </c>
    </row>
    <row r="19" spans="1:15" ht="20.25" customHeight="1" x14ac:dyDescent="0.25">
      <c r="A19" s="42" t="s">
        <v>36</v>
      </c>
      <c r="B19" s="49">
        <f>SUM(B10:B18)</f>
        <v>66279620</v>
      </c>
      <c r="C19" s="49">
        <f>SUM(C10:C18)</f>
        <v>66279620</v>
      </c>
      <c r="D19" s="49">
        <f t="shared" ref="D19:E19" si="0">SUM(D10:D18)</f>
        <v>66279620</v>
      </c>
      <c r="E19" s="49">
        <f t="shared" si="0"/>
        <v>66279620</v>
      </c>
    </row>
    <row r="20" spans="1:15" ht="20.25" customHeight="1" x14ac:dyDescent="0.25">
      <c r="A20" s="36"/>
      <c r="B20" s="29"/>
      <c r="C20" s="29"/>
      <c r="D20" s="29"/>
      <c r="E20" s="29"/>
    </row>
    <row r="21" spans="1:15" ht="20.25" customHeight="1" x14ac:dyDescent="0.25">
      <c r="A21" s="36"/>
      <c r="B21" s="29"/>
      <c r="C21" s="29"/>
      <c r="D21" s="29"/>
      <c r="E21" s="29"/>
    </row>
    <row r="22" spans="1:15" ht="30" customHeight="1" x14ac:dyDescent="0.25">
      <c r="A22" s="37"/>
      <c r="B22" s="38"/>
      <c r="C22" s="39"/>
      <c r="D22" s="39"/>
      <c r="E22" s="39"/>
    </row>
    <row r="23" spans="1:15" ht="15.75" x14ac:dyDescent="0.25">
      <c r="A23" s="37" t="s">
        <v>62</v>
      </c>
      <c r="B23" s="38"/>
      <c r="C23" s="39"/>
      <c r="D23" s="39"/>
      <c r="E23" s="39"/>
    </row>
    <row r="24" spans="1:15" ht="15.75" x14ac:dyDescent="0.25">
      <c r="A24" s="32" t="s">
        <v>40</v>
      </c>
      <c r="B24" s="46">
        <v>13343500</v>
      </c>
      <c r="C24" s="47">
        <v>13343500</v>
      </c>
      <c r="D24" s="47">
        <v>13343500</v>
      </c>
      <c r="E24" s="47">
        <v>13343500</v>
      </c>
    </row>
    <row r="25" spans="1:15" ht="31.5" x14ac:dyDescent="0.25">
      <c r="A25" s="31" t="s">
        <v>42</v>
      </c>
      <c r="B25" s="46">
        <v>2957000</v>
      </c>
      <c r="C25" s="47">
        <v>2957000</v>
      </c>
      <c r="D25" s="47">
        <v>2957000</v>
      </c>
      <c r="E25" s="47">
        <v>2957000</v>
      </c>
    </row>
    <row r="26" spans="1:15" ht="15.75" x14ac:dyDescent="0.25">
      <c r="A26" s="31" t="s">
        <v>84</v>
      </c>
      <c r="B26" s="46">
        <v>49428566</v>
      </c>
      <c r="C26" s="47">
        <v>49428566</v>
      </c>
      <c r="D26" s="47">
        <v>49428566</v>
      </c>
      <c r="E26" s="47">
        <v>49428566</v>
      </c>
    </row>
    <row r="27" spans="1:15" ht="15.75" x14ac:dyDescent="0.25">
      <c r="A27" s="32" t="s">
        <v>46</v>
      </c>
      <c r="B27" s="46"/>
      <c r="C27" s="47"/>
      <c r="D27" s="47"/>
      <c r="E27" s="47"/>
    </row>
    <row r="28" spans="1:15" ht="15.75" x14ac:dyDescent="0.25">
      <c r="A28" s="32" t="s">
        <v>48</v>
      </c>
      <c r="B28" s="46"/>
      <c r="C28" s="47"/>
      <c r="D28" s="47"/>
      <c r="E28" s="47"/>
    </row>
    <row r="29" spans="1:15" ht="15.75" x14ac:dyDescent="0.25">
      <c r="A29" s="32" t="s">
        <v>50</v>
      </c>
      <c r="B29" s="46">
        <v>550554</v>
      </c>
      <c r="C29" s="47">
        <v>550554</v>
      </c>
      <c r="D29" s="47">
        <v>550554</v>
      </c>
      <c r="E29" s="47">
        <v>550554</v>
      </c>
    </row>
    <row r="30" spans="1:15" ht="15.75" x14ac:dyDescent="0.25">
      <c r="A30" s="31" t="s">
        <v>52</v>
      </c>
      <c r="B30" s="46"/>
      <c r="C30" s="47"/>
      <c r="D30" s="47"/>
      <c r="E30" s="47"/>
    </row>
    <row r="31" spans="1:15" ht="15.75" x14ac:dyDescent="0.25">
      <c r="A31" s="32" t="s">
        <v>55</v>
      </c>
      <c r="B31" s="46"/>
      <c r="C31" s="47"/>
      <c r="D31" s="47"/>
      <c r="E31" s="47"/>
    </row>
    <row r="32" spans="1:15" ht="19.5" customHeight="1" x14ac:dyDescent="0.25">
      <c r="A32" s="40" t="s">
        <v>57</v>
      </c>
      <c r="B32" s="48">
        <f>SUM(B24:B31)</f>
        <v>66279620</v>
      </c>
      <c r="C32" s="50">
        <f>SUM(C24:C31)</f>
        <v>66279620</v>
      </c>
      <c r="D32" s="50">
        <f>SUM(D21:D31)</f>
        <v>66279620</v>
      </c>
      <c r="E32" s="50">
        <f>SUM(E24:E31)</f>
        <v>66279620</v>
      </c>
      <c r="O32" s="52"/>
    </row>
    <row r="33" spans="4:4" x14ac:dyDescent="0.25">
      <c r="D33" s="52"/>
    </row>
  </sheetData>
  <mergeCells count="4">
    <mergeCell ref="A3:F3"/>
    <mergeCell ref="A4:F4"/>
    <mergeCell ref="A7:A8"/>
    <mergeCell ref="B7:E7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6</vt:i4>
      </vt:variant>
    </vt:vector>
  </HeadingPairs>
  <TitlesOfParts>
    <vt:vector size="13" baseType="lpstr">
      <vt:lpstr>Ei-felh.terv 2016.</vt:lpstr>
      <vt:lpstr>Várható össz.</vt:lpstr>
      <vt:lpstr>Várható Önk.</vt:lpstr>
      <vt:lpstr>Várható PH</vt:lpstr>
      <vt:lpstr>Várható Óvoda</vt:lpstr>
      <vt:lpstr>Várható Könyvtár</vt:lpstr>
      <vt:lpstr>Várható Konyha</vt:lpstr>
      <vt:lpstr>'Várható Konyha'!Nyomtatási_terület</vt:lpstr>
      <vt:lpstr>'Várható Könyvtár'!Nyomtatási_terület</vt:lpstr>
      <vt:lpstr>'Várható Óvoda'!Nyomtatási_terület</vt:lpstr>
      <vt:lpstr>'Várható Önk.'!Nyomtatási_terület</vt:lpstr>
      <vt:lpstr>'Várható össz.'!Nyomtatási_terület</vt:lpstr>
      <vt:lpstr>'Várható PH'!Nyomtatási_terület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</dc:creator>
  <cp:lastModifiedBy>admin</cp:lastModifiedBy>
  <cp:lastPrinted>2018-04-09T07:22:19Z</cp:lastPrinted>
  <dcterms:created xsi:type="dcterms:W3CDTF">2014-02-05T09:35:31Z</dcterms:created>
  <dcterms:modified xsi:type="dcterms:W3CDTF">2018-04-09T07:22:32Z</dcterms:modified>
</cp:coreProperties>
</file>