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49" i="1" l="1"/>
  <c r="D49" i="1"/>
  <c r="B49" i="1"/>
  <c r="D20" i="1" l="1"/>
  <c r="D25" i="1" l="1"/>
  <c r="C25" i="1"/>
  <c r="B25" i="1"/>
  <c r="D5" i="1"/>
  <c r="D13" i="1" s="1"/>
  <c r="C5" i="1"/>
  <c r="C13" i="1" s="1"/>
  <c r="B5" i="1"/>
  <c r="B13" i="1" s="1"/>
</calcChain>
</file>

<file path=xl/sharedStrings.xml><?xml version="1.0" encoding="utf-8"?>
<sst xmlns="http://schemas.openxmlformats.org/spreadsheetml/2006/main" count="54" uniqueCount="43">
  <si>
    <t>2.1. melléklet</t>
  </si>
  <si>
    <t>Személyi juttatások részletezése</t>
  </si>
  <si>
    <t xml:space="preserve"> Ft-ban</t>
  </si>
  <si>
    <t>Megnevezés</t>
  </si>
  <si>
    <t>eredeti
előirányzat</t>
  </si>
  <si>
    <t>módosított
előirányzat</t>
  </si>
  <si>
    <t>teljesítés</t>
  </si>
  <si>
    <t>Személyi juttatások összesen</t>
  </si>
  <si>
    <t>2.2. melléklet</t>
  </si>
  <si>
    <t>Munkaadót terhelő járulékok részletezése</t>
  </si>
  <si>
    <t>Munkaadót terhelő járulékok összesen</t>
  </si>
  <si>
    <t>2.3. melléklet</t>
  </si>
  <si>
    <t>Dologi kiadások részletezése</t>
  </si>
  <si>
    <t>1.1. Készletbeszerzés</t>
  </si>
  <si>
    <t>1.2. Kommunikációs szolgáltatások</t>
  </si>
  <si>
    <t>1.3. Szolgáltatási kiadások</t>
  </si>
  <si>
    <t>1.5. Működési célú Áfa</t>
  </si>
  <si>
    <t>1.7. Egyéb dologi kiadások</t>
  </si>
  <si>
    <t>Dologi kiadások összesen</t>
  </si>
  <si>
    <t>1.1 Tv szerinti illetmények</t>
  </si>
  <si>
    <t>1.1 szociális hozzájárulási adó</t>
  </si>
  <si>
    <t>1.3. táppénz hozzájárulás</t>
  </si>
  <si>
    <t>1.4. munkaadót terhelő szja</t>
  </si>
  <si>
    <t>1. Önkormányzat</t>
  </si>
  <si>
    <t>1.  Önkormányzat</t>
  </si>
  <si>
    <t xml:space="preserve">                 informatikai szolgáltatások</t>
  </si>
  <si>
    <t xml:space="preserve">                egyéb komm. szolgáltatások</t>
  </si>
  <si>
    <t xml:space="preserve">                közüzemi díjak</t>
  </si>
  <si>
    <t xml:space="preserve">                vásárolt élelmezés</t>
  </si>
  <si>
    <t xml:space="preserve">                bérleti és lízing díjak</t>
  </si>
  <si>
    <t xml:space="preserve">                karbantartási, kisjavítási szolg.</t>
  </si>
  <si>
    <t xml:space="preserve">                szakmai tev. Segítő szolg.</t>
  </si>
  <si>
    <t xml:space="preserve">                egyéb szolgáltatás</t>
  </si>
  <si>
    <t xml:space="preserve">                  szakmai anyag</t>
  </si>
  <si>
    <t xml:space="preserve">                  üzemeltetési anyag</t>
  </si>
  <si>
    <t>1.2. béren kívüli juttatás</t>
  </si>
  <si>
    <t>1.3. közlekedési ktgtérítés</t>
  </si>
  <si>
    <t>1.4. egyéb személyi juttatás</t>
  </si>
  <si>
    <t>1.5. Választott tisztségviselők juttatása</t>
  </si>
  <si>
    <t>1.6. egyéb jviszonyban fizetett juttatás</t>
  </si>
  <si>
    <t>1.7. egyéb külső személyi juttatás</t>
  </si>
  <si>
    <t>1.2. egyéb járulék</t>
  </si>
  <si>
    <t>1.6. Fizetendő áfa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</si>
</sst>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indent="3"/>
    </xf>
    <xf numFmtId="3" fontId="0" fillId="0" borderId="1" xfId="0" applyNumberFormat="1" applyBorder="1"/>
    <xf numFmtId="0" fontId="0" fillId="0" borderId="1" xfId="0" applyBorder="1" applyAlignment="1">
      <alignment horizontal="left" indent="6"/>
    </xf>
    <xf numFmtId="3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zoomScaleNormal="100" workbookViewId="0">
      <selection activeCell="I39" sqref="I39"/>
    </sheetView>
  </sheetViews>
  <sheetFormatPr defaultRowHeight="15" x14ac:dyDescent="0.25"/>
  <cols>
    <col min="1" max="1" width="49" customWidth="1"/>
    <col min="2" max="3" width="10.85546875" bestFit="1" customWidth="1"/>
    <col min="4" max="4" width="10.42578125" bestFit="1" customWidth="1"/>
  </cols>
  <sheetData>
    <row r="1" spans="1:4" x14ac:dyDescent="0.25">
      <c r="C1" s="13" t="s">
        <v>0</v>
      </c>
      <c r="D1" s="13"/>
    </row>
    <row r="2" spans="1:4" x14ac:dyDescent="0.25">
      <c r="A2" s="1" t="s">
        <v>1</v>
      </c>
      <c r="B2" s="1"/>
    </row>
    <row r="3" spans="1:4" x14ac:dyDescent="0.25">
      <c r="D3" s="2" t="s">
        <v>2</v>
      </c>
    </row>
    <row r="4" spans="1:4" ht="30" x14ac:dyDescent="0.25">
      <c r="A4" s="3" t="s">
        <v>3</v>
      </c>
      <c r="B4" s="4" t="s">
        <v>4</v>
      </c>
      <c r="C4" s="4" t="s">
        <v>5</v>
      </c>
      <c r="D4" s="4" t="s">
        <v>6</v>
      </c>
    </row>
    <row r="5" spans="1:4" x14ac:dyDescent="0.25">
      <c r="A5" s="5" t="s">
        <v>23</v>
      </c>
      <c r="B5" s="6">
        <f>SUM(B6:B12)</f>
        <v>7171390</v>
      </c>
      <c r="C5" s="6">
        <f t="shared" ref="C5:D5" si="0">SUM(C6:C12)</f>
        <v>12162664</v>
      </c>
      <c r="D5" s="6">
        <f t="shared" si="0"/>
        <v>11536400</v>
      </c>
    </row>
    <row r="6" spans="1:4" x14ac:dyDescent="0.25">
      <c r="A6" s="7" t="s">
        <v>19</v>
      </c>
      <c r="B6" s="12">
        <v>3367950</v>
      </c>
      <c r="C6" s="12">
        <v>6792065</v>
      </c>
      <c r="D6" s="12">
        <v>6792065</v>
      </c>
    </row>
    <row r="7" spans="1:4" x14ac:dyDescent="0.25">
      <c r="A7" s="7" t="s">
        <v>35</v>
      </c>
      <c r="B7" s="12">
        <v>0</v>
      </c>
      <c r="C7" s="12">
        <v>148699</v>
      </c>
      <c r="D7" s="12">
        <v>148699</v>
      </c>
    </row>
    <row r="8" spans="1:4" x14ac:dyDescent="0.25">
      <c r="A8" s="7" t="s">
        <v>36</v>
      </c>
      <c r="B8" s="12">
        <v>0</v>
      </c>
      <c r="C8" s="12">
        <v>54998</v>
      </c>
      <c r="D8" s="12">
        <v>8240</v>
      </c>
    </row>
    <row r="9" spans="1:4" x14ac:dyDescent="0.25">
      <c r="A9" s="7" t="s">
        <v>37</v>
      </c>
      <c r="B9" s="12">
        <v>0</v>
      </c>
      <c r="C9" s="12">
        <v>122581</v>
      </c>
      <c r="D9" s="12">
        <v>122581</v>
      </c>
    </row>
    <row r="10" spans="1:4" x14ac:dyDescent="0.25">
      <c r="A10" s="7" t="s">
        <v>38</v>
      </c>
      <c r="B10" s="12">
        <v>2473440</v>
      </c>
      <c r="C10" s="12">
        <v>3387301</v>
      </c>
      <c r="D10" s="12">
        <v>2873254</v>
      </c>
    </row>
    <row r="11" spans="1:4" x14ac:dyDescent="0.25">
      <c r="A11" s="7" t="s">
        <v>39</v>
      </c>
      <c r="B11" s="12">
        <v>480000</v>
      </c>
      <c r="C11" s="12">
        <v>932479</v>
      </c>
      <c r="D11" s="12">
        <v>867020</v>
      </c>
    </row>
    <row r="12" spans="1:4" x14ac:dyDescent="0.25">
      <c r="A12" s="7" t="s">
        <v>40</v>
      </c>
      <c r="B12" s="12">
        <v>850000</v>
      </c>
      <c r="C12" s="12">
        <v>724541</v>
      </c>
      <c r="D12" s="12">
        <v>724541</v>
      </c>
    </row>
    <row r="13" spans="1:4" x14ac:dyDescent="0.25">
      <c r="A13" s="9" t="s">
        <v>7</v>
      </c>
      <c r="B13" s="10">
        <f>SUM(B5:B5)</f>
        <v>7171390</v>
      </c>
      <c r="C13" s="10">
        <f t="shared" ref="C13:D13" si="1">SUM(C5:C5)</f>
        <v>12162664</v>
      </c>
      <c r="D13" s="10">
        <f t="shared" si="1"/>
        <v>11536400</v>
      </c>
    </row>
    <row r="15" spans="1:4" x14ac:dyDescent="0.25">
      <c r="C15" s="13" t="s">
        <v>8</v>
      </c>
      <c r="D15" s="13"/>
    </row>
    <row r="16" spans="1:4" x14ac:dyDescent="0.25">
      <c r="A16" s="1"/>
      <c r="B16" s="1"/>
    </row>
    <row r="17" spans="1:4" x14ac:dyDescent="0.25">
      <c r="A17" s="1" t="s">
        <v>9</v>
      </c>
      <c r="B17" s="1"/>
    </row>
    <row r="18" spans="1:4" x14ac:dyDescent="0.25">
      <c r="D18" s="2" t="s">
        <v>2</v>
      </c>
    </row>
    <row r="19" spans="1:4" ht="30" x14ac:dyDescent="0.25">
      <c r="A19" s="3" t="s">
        <v>3</v>
      </c>
      <c r="B19" s="4" t="s">
        <v>4</v>
      </c>
      <c r="C19" s="4" t="s">
        <v>5</v>
      </c>
      <c r="D19" s="4" t="s">
        <v>6</v>
      </c>
    </row>
    <row r="20" spans="1:4" x14ac:dyDescent="0.25">
      <c r="A20" s="5" t="s">
        <v>24</v>
      </c>
      <c r="B20" s="6">
        <v>1383511</v>
      </c>
      <c r="C20" s="6">
        <v>2343687</v>
      </c>
      <c r="D20" s="6">
        <f>D21+D22+D23+D24</f>
        <v>2196094</v>
      </c>
    </row>
    <row r="21" spans="1:4" x14ac:dyDescent="0.25">
      <c r="A21" s="7" t="s">
        <v>20</v>
      </c>
      <c r="B21" s="8"/>
      <c r="C21" s="8"/>
      <c r="D21" s="12">
        <v>2022439</v>
      </c>
    </row>
    <row r="22" spans="1:4" x14ac:dyDescent="0.25">
      <c r="A22" s="7" t="s">
        <v>41</v>
      </c>
      <c r="B22" s="8"/>
      <c r="C22" s="8"/>
      <c r="D22" s="12">
        <v>98000</v>
      </c>
    </row>
    <row r="23" spans="1:4" x14ac:dyDescent="0.25">
      <c r="A23" s="7" t="s">
        <v>21</v>
      </c>
      <c r="B23" s="8"/>
      <c r="C23" s="8"/>
      <c r="D23" s="12">
        <v>15023</v>
      </c>
    </row>
    <row r="24" spans="1:4" x14ac:dyDescent="0.25">
      <c r="A24" s="7" t="s">
        <v>22</v>
      </c>
      <c r="B24" s="8"/>
      <c r="C24" s="8"/>
      <c r="D24" s="12">
        <v>60632</v>
      </c>
    </row>
    <row r="25" spans="1:4" x14ac:dyDescent="0.25">
      <c r="A25" s="9" t="s">
        <v>10</v>
      </c>
      <c r="B25" s="10">
        <f>SUM(B20)</f>
        <v>1383511</v>
      </c>
      <c r="C25" s="10">
        <f t="shared" ref="C25:D25" si="2">SUM(C20)</f>
        <v>2343687</v>
      </c>
      <c r="D25" s="10">
        <f t="shared" si="2"/>
        <v>2196094</v>
      </c>
    </row>
    <row r="27" spans="1:4" x14ac:dyDescent="0.25">
      <c r="C27" s="13" t="s">
        <v>11</v>
      </c>
      <c r="D27" s="13"/>
    </row>
    <row r="28" spans="1:4" x14ac:dyDescent="0.25">
      <c r="A28" s="11"/>
      <c r="B28" s="11"/>
    </row>
    <row r="29" spans="1:4" x14ac:dyDescent="0.25">
      <c r="A29" s="1" t="s">
        <v>12</v>
      </c>
      <c r="B29" s="1"/>
    </row>
    <row r="30" spans="1:4" x14ac:dyDescent="0.25">
      <c r="D30" s="2" t="s">
        <v>2</v>
      </c>
    </row>
    <row r="31" spans="1:4" ht="30" x14ac:dyDescent="0.25">
      <c r="A31" s="3" t="s">
        <v>3</v>
      </c>
      <c r="B31" s="4" t="s">
        <v>4</v>
      </c>
      <c r="C31" s="4" t="s">
        <v>5</v>
      </c>
      <c r="D31" s="4" t="s">
        <v>6</v>
      </c>
    </row>
    <row r="32" spans="1:4" x14ac:dyDescent="0.25">
      <c r="A32" s="5" t="s">
        <v>23</v>
      </c>
      <c r="B32" s="12"/>
      <c r="C32" s="12"/>
      <c r="D32" s="12"/>
    </row>
    <row r="33" spans="1:4" x14ac:dyDescent="0.25">
      <c r="A33" s="7" t="s">
        <v>13</v>
      </c>
      <c r="B33" s="12"/>
      <c r="C33" s="12"/>
      <c r="D33" s="12"/>
    </row>
    <row r="34" spans="1:4" x14ac:dyDescent="0.25">
      <c r="A34" s="7" t="s">
        <v>33</v>
      </c>
      <c r="B34" s="12"/>
      <c r="C34" s="12"/>
      <c r="D34" s="12"/>
    </row>
    <row r="35" spans="1:4" x14ac:dyDescent="0.25">
      <c r="A35" s="7" t="s">
        <v>34</v>
      </c>
      <c r="B35" s="12">
        <v>4178402</v>
      </c>
      <c r="C35" s="12">
        <v>3247946</v>
      </c>
      <c r="D35" s="12">
        <v>3236360</v>
      </c>
    </row>
    <row r="36" spans="1:4" x14ac:dyDescent="0.25">
      <c r="A36" s="7" t="s">
        <v>14</v>
      </c>
      <c r="B36" s="12"/>
      <c r="C36" s="12"/>
      <c r="D36" s="12"/>
    </row>
    <row r="37" spans="1:4" x14ac:dyDescent="0.25">
      <c r="A37" s="7" t="s">
        <v>25</v>
      </c>
      <c r="B37" s="12">
        <v>444000</v>
      </c>
      <c r="C37" s="12">
        <v>497200</v>
      </c>
      <c r="D37" s="12">
        <v>497200</v>
      </c>
    </row>
    <row r="38" spans="1:4" x14ac:dyDescent="0.25">
      <c r="A38" s="7" t="s">
        <v>26</v>
      </c>
      <c r="B38" s="12">
        <v>600000</v>
      </c>
      <c r="C38" s="12">
        <v>750000</v>
      </c>
      <c r="D38" s="12">
        <v>743752</v>
      </c>
    </row>
    <row r="39" spans="1:4" x14ac:dyDescent="0.25">
      <c r="A39" s="7" t="s">
        <v>15</v>
      </c>
      <c r="B39" s="12"/>
      <c r="C39" s="12"/>
      <c r="D39" s="12"/>
    </row>
    <row r="40" spans="1:4" x14ac:dyDescent="0.25">
      <c r="A40" s="7" t="s">
        <v>27</v>
      </c>
      <c r="B40" s="12">
        <v>3000000</v>
      </c>
      <c r="C40" s="12">
        <v>7007921</v>
      </c>
      <c r="D40" s="12">
        <v>6550910</v>
      </c>
    </row>
    <row r="41" spans="1:4" x14ac:dyDescent="0.25">
      <c r="A41" s="7" t="s">
        <v>28</v>
      </c>
      <c r="B41" s="12">
        <v>4000000</v>
      </c>
      <c r="C41" s="12">
        <v>4000000</v>
      </c>
      <c r="D41" s="12">
        <v>3261943</v>
      </c>
    </row>
    <row r="42" spans="1:4" x14ac:dyDescent="0.25">
      <c r="A42" s="7" t="s">
        <v>29</v>
      </c>
      <c r="B42" s="12">
        <v>265000</v>
      </c>
      <c r="C42" s="12">
        <v>265000</v>
      </c>
      <c r="D42" s="12">
        <v>251914</v>
      </c>
    </row>
    <row r="43" spans="1:4" x14ac:dyDescent="0.25">
      <c r="A43" s="7" t="s">
        <v>30</v>
      </c>
      <c r="B43" s="12">
        <v>600000</v>
      </c>
      <c r="C43" s="12">
        <v>547000</v>
      </c>
      <c r="D43" s="12">
        <v>451967</v>
      </c>
    </row>
    <row r="44" spans="1:4" x14ac:dyDescent="0.25">
      <c r="A44" s="7" t="s">
        <v>31</v>
      </c>
      <c r="B44" s="12">
        <v>0</v>
      </c>
      <c r="C44" s="12">
        <v>0</v>
      </c>
      <c r="D44" s="12">
        <v>0</v>
      </c>
    </row>
    <row r="45" spans="1:4" x14ac:dyDescent="0.25">
      <c r="A45" s="7" t="s">
        <v>32</v>
      </c>
      <c r="B45" s="12">
        <v>4300000</v>
      </c>
      <c r="C45" s="12">
        <v>9434309</v>
      </c>
      <c r="D45" s="12">
        <v>7116397</v>
      </c>
    </row>
    <row r="46" spans="1:4" x14ac:dyDescent="0.25">
      <c r="A46" s="7" t="s">
        <v>16</v>
      </c>
      <c r="B46" s="12">
        <v>4694598</v>
      </c>
      <c r="C46" s="12">
        <v>4252021</v>
      </c>
      <c r="D46" s="12">
        <v>4227721</v>
      </c>
    </row>
    <row r="47" spans="1:4" x14ac:dyDescent="0.25">
      <c r="A47" s="7" t="s">
        <v>42</v>
      </c>
      <c r="B47" s="12">
        <v>0</v>
      </c>
      <c r="C47" s="12">
        <v>72000</v>
      </c>
      <c r="D47" s="12">
        <v>72000</v>
      </c>
    </row>
    <row r="48" spans="1:4" x14ac:dyDescent="0.25">
      <c r="A48" s="7" t="s">
        <v>17</v>
      </c>
      <c r="B48" s="12">
        <v>0</v>
      </c>
      <c r="C48" s="12">
        <v>228923</v>
      </c>
      <c r="D48" s="12">
        <v>228923</v>
      </c>
    </row>
    <row r="49" spans="1:4" x14ac:dyDescent="0.25">
      <c r="A49" s="9" t="s">
        <v>18</v>
      </c>
      <c r="B49" s="10">
        <f>SUM(B32:B48)</f>
        <v>22082000</v>
      </c>
      <c r="C49" s="10">
        <f t="shared" ref="C49:D49" si="3">SUM(C32:C48)</f>
        <v>30302320</v>
      </c>
      <c r="D49" s="10">
        <f t="shared" si="3"/>
        <v>26639087</v>
      </c>
    </row>
  </sheetData>
  <mergeCells count="3">
    <mergeCell ref="C1:D1"/>
    <mergeCell ref="C15:D15"/>
    <mergeCell ref="C27:D2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2020-06-02T12:21:57Z</dcterms:modified>
</cp:coreProperties>
</file>