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15" windowWidth="12120" windowHeight="8640"/>
  </bookViews>
  <sheets>
    <sheet name="önkorm" sheetId="5" r:id="rId1"/>
    <sheet name="Munka1" sheetId="6" r:id="rId2"/>
  </sheets>
  <calcPr calcId="125725"/>
</workbook>
</file>

<file path=xl/calcChain.xml><?xml version="1.0" encoding="utf-8"?>
<calcChain xmlns="http://schemas.openxmlformats.org/spreadsheetml/2006/main">
  <c r="H18" i="5"/>
  <c r="H21"/>
  <c r="H16" s="1"/>
  <c r="H8"/>
  <c r="H72"/>
  <c r="H83"/>
  <c r="H95" s="1"/>
  <c r="H100" s="1"/>
  <c r="I21"/>
  <c r="I8"/>
  <c r="G8"/>
  <c r="I13"/>
  <c r="G18"/>
  <c r="I20"/>
  <c r="I18" s="1"/>
  <c r="I16" s="1"/>
  <c r="G21"/>
  <c r="H34"/>
  <c r="G34"/>
  <c r="I35"/>
  <c r="I34" s="1"/>
  <c r="I46"/>
  <c r="I49"/>
  <c r="I50" s="1"/>
  <c r="G50"/>
  <c r="H50"/>
  <c r="G72"/>
  <c r="I79"/>
  <c r="I72" s="1"/>
  <c r="G83"/>
  <c r="I85"/>
  <c r="I83" s="1"/>
  <c r="G95"/>
  <c r="G100" s="1"/>
  <c r="G16" l="1"/>
  <c r="I95"/>
  <c r="I100" s="1"/>
  <c r="I105"/>
  <c r="I7"/>
  <c r="G7"/>
  <c r="G45" s="1"/>
  <c r="G54" s="1"/>
  <c r="H7"/>
  <c r="H45" s="1"/>
  <c r="H54" s="1"/>
  <c r="I45" l="1"/>
  <c r="I54" s="1"/>
  <c r="I102" s="1"/>
  <c r="I104"/>
</calcChain>
</file>

<file path=xl/sharedStrings.xml><?xml version="1.0" encoding="utf-8"?>
<sst xmlns="http://schemas.openxmlformats.org/spreadsheetml/2006/main" count="77" uniqueCount="72">
  <si>
    <t>I</t>
  </si>
  <si>
    <t>BEVÉTELEK</t>
  </si>
  <si>
    <t>1. Támogatások a központi költségvetésből</t>
  </si>
  <si>
    <t>2. Felhalmozási támogatásértékű bevétel</t>
  </si>
  <si>
    <t>3. Felhalmozási bevétel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</si>
  <si>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</si>
  <si>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</si>
  <si>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</si>
  <si>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</si>
  <si>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</si>
  <si>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</si>
  <si>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</si>
  <si>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</si>
  <si>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</si>
  <si>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</si>
  <si>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</si>
  <si>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</si>
  <si>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6. Működési célra átadott pénzeszköz ÁH-án belülre</t>
  </si>
  <si>
    <t>II</t>
  </si>
  <si>
    <t xml:space="preserve"> MŰKÖDÉSI KÖLTSÉGVETÉS</t>
  </si>
  <si>
    <t>FELHALMOZÁSI KÖLTSÉGVETÉS</t>
  </si>
  <si>
    <t>3. Egyéb felhalmozási kiadások</t>
  </si>
  <si>
    <t>Bevétel-kiadás közötti különbözet</t>
  </si>
  <si>
    <t>ezer Ft</t>
  </si>
  <si>
    <t>Költségvetési bevételek összesen</t>
  </si>
  <si>
    <t>Költségvetési kiadások összesen</t>
  </si>
  <si>
    <t>Tárgyévi kiadások összesen</t>
  </si>
  <si>
    <t>Tárgyévi bevételek összesen</t>
  </si>
  <si>
    <t>eredeti</t>
  </si>
  <si>
    <t>teljesítés</t>
  </si>
  <si>
    <t>módosított</t>
  </si>
  <si>
    <t>2. Beruházások</t>
  </si>
  <si>
    <t>Függő,átfutó kiadások</t>
  </si>
  <si>
    <t>1. Intézményi működési bevétel</t>
  </si>
  <si>
    <t>2. Önkormányzat működési célú költségvetési támogatása</t>
  </si>
  <si>
    <t>3. Előző évi visszatérülések</t>
  </si>
  <si>
    <t>Gépjárműadó</t>
  </si>
  <si>
    <t>Termőföld bérbeadás szja</t>
  </si>
  <si>
    <t>Építményadó</t>
  </si>
  <si>
    <t>Magánszemély kommunális adó</t>
  </si>
  <si>
    <t>Iparűzési adó</t>
  </si>
  <si>
    <t>Talajterhelési adó</t>
  </si>
  <si>
    <t>ÁFA bevételek,visszatérülés</t>
  </si>
  <si>
    <t>Kamatbevétel</t>
  </si>
  <si>
    <t>4. Működési célú támogatásértékű bevételek</t>
  </si>
  <si>
    <t>5. Közhatalmi bevételek</t>
  </si>
  <si>
    <t>5.1. Igazgatási szolgáltatási dij</t>
  </si>
  <si>
    <t>5.2. Önkormányzatoknak átengedett közhat.bev</t>
  </si>
  <si>
    <t>5.3 Helyi adók és adójellegű bevételek</t>
  </si>
  <si>
    <t>5.4 Adópótlék, adóbírság</t>
  </si>
  <si>
    <t>6. Működési célú átvett pénzeszköz ÁH-án kívűlről</t>
  </si>
  <si>
    <t>6. Felhalmozási, felujítási kölcsön megtérülés</t>
  </si>
  <si>
    <t>függő, átfutó bevételek</t>
  </si>
  <si>
    <t>Előző évi felhalmozási pénzmaradvány igénybevétele</t>
  </si>
  <si>
    <t>Előző évi működési pénzmaradvány igénybevétele</t>
  </si>
  <si>
    <t>Finanszírozási bevételek</t>
  </si>
  <si>
    <t>4. Felhalmozási, felujítási kölcsön nyújtása</t>
  </si>
  <si>
    <t>1. Felujítások</t>
  </si>
  <si>
    <t>7. Működési kölcsön nyújtása</t>
  </si>
  <si>
    <t>4. Felhalmozásra átvett pénzeszköz ÁH-on kívül</t>
  </si>
  <si>
    <t>Egyéb finanszírozási bevétel</t>
  </si>
  <si>
    <t>működési bevétel-kiadás</t>
  </si>
  <si>
    <t>felhalmozási bevétel-kiadás</t>
  </si>
  <si>
    <t>Bérleti dijak,továbbszámlázott szolg.</t>
  </si>
  <si>
    <t xml:space="preserve">Sopronnémeti Község  Önkormányzata </t>
  </si>
  <si>
    <t>5.Felhalmozási célú pénzeszk.átadásdÁH-kivűl</t>
  </si>
  <si>
    <t>teljesített</t>
  </si>
  <si>
    <t>7. Egyéb pénzügyi befektetések</t>
  </si>
  <si>
    <t>2013. évi költségvetési bevételei előirányzatának teljesülése</t>
  </si>
  <si>
    <t>2013. évi költségvetési kiadásai előirányzatának teljesülése</t>
  </si>
  <si>
    <t xml:space="preserve">1.melléklet az  5/2014. (IV. 29.) önkormányzati rendelethez </t>
  </si>
  <si>
    <t xml:space="preserve">2.melléklet az 5/2014 (IV.29.) önkormányzati rendelethez 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</si>
</sst>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14" fontId="0" fillId="0" borderId="0" xfId="0" applyNumberFormat="1"/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4"/>
  <sheetViews>
    <sheetView tabSelected="1" topLeftCell="A78" workbookViewId="0">
      <selection activeCell="L69" sqref="L69"/>
    </sheetView>
  </sheetViews>
  <sheetFormatPr defaultRowHeight="12.75"/>
  <cols>
    <col min="6" max="6" width="12.42578125" customWidth="1"/>
    <col min="9" max="9" width="11.85546875" customWidth="1"/>
  </cols>
  <sheetData>
    <row r="1" spans="1:9">
      <c r="E1" t="s">
        <v>70</v>
      </c>
    </row>
    <row r="2" spans="1:9">
      <c r="A2" t="s">
        <v>64</v>
      </c>
    </row>
    <row r="3" spans="1:9">
      <c r="A3" t="s">
        <v>68</v>
      </c>
    </row>
    <row r="4" spans="1:9">
      <c r="I4" s="7" t="s">
        <v>23</v>
      </c>
    </row>
    <row r="5" spans="1:9">
      <c r="I5" s="6">
        <v>41639</v>
      </c>
    </row>
    <row r="6" spans="1:9">
      <c r="A6" s="1"/>
      <c r="B6" s="2" t="s">
        <v>1</v>
      </c>
      <c r="C6" s="2"/>
      <c r="D6" s="2"/>
      <c r="E6" s="2"/>
      <c r="F6" s="2"/>
      <c r="G6" s="2" t="s">
        <v>28</v>
      </c>
      <c r="H6" s="2" t="s">
        <v>30</v>
      </c>
      <c r="I6" s="2" t="s">
        <v>66</v>
      </c>
    </row>
    <row r="7" spans="1:9">
      <c r="A7" s="2" t="s">
        <v>0</v>
      </c>
      <c r="B7" s="3" t="s">
        <v>9</v>
      </c>
      <c r="C7" s="2"/>
      <c r="D7" s="2"/>
      <c r="E7" s="2"/>
      <c r="F7" s="2"/>
      <c r="G7" s="2">
        <f>SUM(G8+G12+G13+G14+G16+G28)</f>
        <v>20203</v>
      </c>
      <c r="H7" s="2">
        <f>SUM(H8+H12+H13+H14+H16+H28)</f>
        <v>29482</v>
      </c>
      <c r="I7" s="2">
        <f>SUM(I8+I12+I13+I14+I16+I28)</f>
        <v>33588</v>
      </c>
    </row>
    <row r="8" spans="1:9">
      <c r="A8" s="2"/>
      <c r="B8" s="2" t="s">
        <v>33</v>
      </c>
      <c r="C8" s="2"/>
      <c r="D8" s="2"/>
      <c r="E8" s="2"/>
      <c r="F8" s="2"/>
      <c r="G8" s="2">
        <f>SUM(G9:G11)</f>
        <v>2905</v>
      </c>
      <c r="H8" s="2">
        <f>SUM(H9:H11)</f>
        <v>2285</v>
      </c>
      <c r="I8" s="2">
        <f>SUM(I9:I11)</f>
        <v>3663</v>
      </c>
    </row>
    <row r="9" spans="1:9">
      <c r="A9" s="2"/>
      <c r="B9" s="2"/>
      <c r="C9" s="2"/>
      <c r="D9" s="2" t="s">
        <v>63</v>
      </c>
      <c r="E9" s="2"/>
      <c r="F9" s="2"/>
      <c r="G9" s="2">
        <v>2204</v>
      </c>
      <c r="H9" s="2">
        <v>2184</v>
      </c>
      <c r="I9" s="2">
        <v>3032</v>
      </c>
    </row>
    <row r="10" spans="1:9">
      <c r="A10" s="2"/>
      <c r="B10" s="2"/>
      <c r="C10" s="2"/>
      <c r="D10" s="2" t="s">
        <v>42</v>
      </c>
      <c r="E10" s="2"/>
      <c r="F10" s="2"/>
      <c r="G10" s="2">
        <v>101</v>
      </c>
      <c r="H10" s="2">
        <v>101</v>
      </c>
      <c r="I10" s="2">
        <v>631</v>
      </c>
    </row>
    <row r="11" spans="1:9">
      <c r="A11" s="2"/>
      <c r="B11" s="2"/>
      <c r="C11" s="2"/>
      <c r="D11" s="2" t="s">
        <v>43</v>
      </c>
      <c r="E11" s="2"/>
      <c r="F11" s="2"/>
      <c r="G11" s="2">
        <v>600</v>
      </c>
      <c r="H11" s="2"/>
      <c r="I11" s="2">
        <v>0</v>
      </c>
    </row>
    <row r="12" spans="1:9">
      <c r="A12" s="2"/>
      <c r="B12" s="2" t="s">
        <v>34</v>
      </c>
      <c r="C12" s="2"/>
      <c r="D12" s="2"/>
      <c r="E12" s="2"/>
      <c r="F12" s="2"/>
      <c r="G12" s="2">
        <v>11251</v>
      </c>
      <c r="H12" s="2">
        <v>16312</v>
      </c>
      <c r="I12" s="2">
        <v>16312</v>
      </c>
    </row>
    <row r="13" spans="1:9">
      <c r="A13" s="2"/>
      <c r="B13" s="2" t="s">
        <v>35</v>
      </c>
      <c r="C13" s="2"/>
      <c r="D13" s="2"/>
      <c r="E13" s="2"/>
      <c r="F13" s="2"/>
      <c r="G13" s="2"/>
      <c r="H13" s="2"/>
      <c r="I13" s="2">
        <f>SUM(G13+H13)</f>
        <v>0</v>
      </c>
    </row>
    <row r="14" spans="1:9">
      <c r="A14" s="2"/>
      <c r="B14" s="2" t="s">
        <v>44</v>
      </c>
      <c r="C14" s="2"/>
      <c r="D14" s="2"/>
      <c r="E14" s="2"/>
      <c r="F14" s="2"/>
      <c r="G14" s="2">
        <v>1861</v>
      </c>
      <c r="H14" s="2">
        <v>6679</v>
      </c>
      <c r="I14" s="2">
        <v>7085</v>
      </c>
    </row>
    <row r="15" spans="1:9">
      <c r="A15" s="2"/>
      <c r="B15" s="2"/>
      <c r="C15" s="2"/>
      <c r="D15" s="2"/>
      <c r="E15" s="2"/>
      <c r="F15" s="2"/>
      <c r="G15" s="2"/>
      <c r="H15" s="2"/>
      <c r="I15" s="2"/>
    </row>
    <row r="16" spans="1:9">
      <c r="A16" s="2"/>
      <c r="B16" s="2" t="s">
        <v>45</v>
      </c>
      <c r="C16" s="2"/>
      <c r="D16" s="2"/>
      <c r="E16" s="2"/>
      <c r="F16" s="2"/>
      <c r="G16" s="2">
        <f>SUM(G17+G18+G21+G26)</f>
        <v>4186</v>
      </c>
      <c r="H16" s="2">
        <f>SUM(H17+H18+H21+H26)</f>
        <v>4206</v>
      </c>
      <c r="I16" s="2">
        <f>SUM(I17+I18+I21)</f>
        <v>6488</v>
      </c>
    </row>
    <row r="17" spans="1:9">
      <c r="A17" s="2"/>
      <c r="B17" s="2" t="s">
        <v>46</v>
      </c>
      <c r="C17" s="2"/>
      <c r="D17" s="2"/>
      <c r="E17" s="2"/>
      <c r="F17" s="2"/>
      <c r="G17" s="2">
        <v>6</v>
      </c>
      <c r="H17" s="2">
        <v>26</v>
      </c>
      <c r="I17" s="2">
        <v>11</v>
      </c>
    </row>
    <row r="18" spans="1:9">
      <c r="A18" s="2"/>
      <c r="B18" s="2" t="s">
        <v>47</v>
      </c>
      <c r="C18" s="2"/>
      <c r="D18" s="2"/>
      <c r="E18" s="2"/>
      <c r="F18" s="2"/>
      <c r="G18" s="2">
        <f>SUM(G20+G19)</f>
        <v>400</v>
      </c>
      <c r="H18" s="2">
        <f>SUM(H20+H19)</f>
        <v>400</v>
      </c>
      <c r="I18" s="2">
        <f>SUM(I20+I19)</f>
        <v>407</v>
      </c>
    </row>
    <row r="19" spans="1:9">
      <c r="A19" s="2"/>
      <c r="B19" s="2"/>
      <c r="C19" s="2"/>
      <c r="D19" s="2" t="s">
        <v>36</v>
      </c>
      <c r="E19" s="2"/>
      <c r="F19" s="2"/>
      <c r="G19" s="2">
        <v>400</v>
      </c>
      <c r="H19" s="2">
        <v>400</v>
      </c>
      <c r="I19" s="2">
        <v>407</v>
      </c>
    </row>
    <row r="20" spans="1:9">
      <c r="A20" s="2"/>
      <c r="B20" s="2"/>
      <c r="C20" s="2"/>
      <c r="D20" s="2" t="s">
        <v>37</v>
      </c>
      <c r="E20" s="2"/>
      <c r="F20" s="2"/>
      <c r="G20" s="2"/>
      <c r="H20" s="2"/>
      <c r="I20" s="2">
        <f>SUM(G20+H20)</f>
        <v>0</v>
      </c>
    </row>
    <row r="21" spans="1:9">
      <c r="A21" s="2"/>
      <c r="B21" s="2" t="s">
        <v>48</v>
      </c>
      <c r="C21" s="2"/>
      <c r="D21" s="2"/>
      <c r="E21" s="2"/>
      <c r="F21" s="2"/>
      <c r="G21" s="2">
        <f>SUM(G22:G25)</f>
        <v>3780</v>
      </c>
      <c r="H21" s="2">
        <f>SUM(H22:H25)</f>
        <v>3780</v>
      </c>
      <c r="I21" s="2">
        <f>SUM(I22:I26)</f>
        <v>6070</v>
      </c>
    </row>
    <row r="22" spans="1:9">
      <c r="A22" s="2"/>
      <c r="B22" s="2"/>
      <c r="C22" s="2"/>
      <c r="D22" s="2" t="s">
        <v>38</v>
      </c>
      <c r="E22" s="2"/>
      <c r="F22" s="2"/>
      <c r="G22" s="2">
        <v>900</v>
      </c>
      <c r="H22" s="2">
        <v>900</v>
      </c>
      <c r="I22" s="2">
        <v>950</v>
      </c>
    </row>
    <row r="23" spans="1:9">
      <c r="A23" s="2"/>
      <c r="B23" s="2"/>
      <c r="C23" s="2"/>
      <c r="D23" s="2" t="s">
        <v>39</v>
      </c>
      <c r="E23" s="2"/>
      <c r="F23" s="2"/>
      <c r="G23" s="2">
        <v>800</v>
      </c>
      <c r="H23" s="2">
        <v>800</v>
      </c>
      <c r="I23" s="2">
        <v>870</v>
      </c>
    </row>
    <row r="24" spans="1:9">
      <c r="A24" s="2"/>
      <c r="B24" s="2"/>
      <c r="C24" s="2"/>
      <c r="D24" s="2" t="s">
        <v>40</v>
      </c>
      <c r="E24" s="2"/>
      <c r="F24" s="2"/>
      <c r="G24" s="2">
        <v>2000</v>
      </c>
      <c r="H24" s="2">
        <v>2000</v>
      </c>
      <c r="I24" s="2">
        <v>3752</v>
      </c>
    </row>
    <row r="25" spans="1:9">
      <c r="A25" s="2"/>
      <c r="B25" s="2"/>
      <c r="C25" s="2"/>
      <c r="D25" s="2" t="s">
        <v>41</v>
      </c>
      <c r="E25" s="2"/>
      <c r="F25" s="2"/>
      <c r="G25" s="2">
        <v>80</v>
      </c>
      <c r="H25" s="2">
        <v>80</v>
      </c>
      <c r="I25" s="2">
        <v>491</v>
      </c>
    </row>
    <row r="26" spans="1:9">
      <c r="A26" s="2"/>
      <c r="B26" s="2" t="s">
        <v>49</v>
      </c>
      <c r="C26" s="2"/>
      <c r="D26" s="2"/>
      <c r="E26" s="2"/>
      <c r="F26" s="2"/>
      <c r="G26" s="2"/>
      <c r="H26" s="2"/>
      <c r="I26" s="2">
        <v>7</v>
      </c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 t="s">
        <v>50</v>
      </c>
      <c r="C28" s="2"/>
      <c r="D28" s="2"/>
      <c r="E28" s="2"/>
      <c r="F28" s="2"/>
      <c r="G28" s="2"/>
      <c r="H28" s="2"/>
      <c r="I28" s="2">
        <v>40</v>
      </c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 t="s">
        <v>11</v>
      </c>
      <c r="B34" s="3" t="s">
        <v>10</v>
      </c>
      <c r="C34" s="2"/>
      <c r="D34" s="2"/>
      <c r="E34" s="2"/>
      <c r="F34" s="2"/>
      <c r="G34" s="2">
        <f>SUM(G35:G43)</f>
        <v>3385</v>
      </c>
      <c r="H34" s="2">
        <f>SUM(H35:H43)</f>
        <v>4294</v>
      </c>
      <c r="I34" s="2">
        <f>SUM(I35:I43)</f>
        <v>4166</v>
      </c>
    </row>
    <row r="35" spans="1:9">
      <c r="A35" s="2"/>
      <c r="B35" s="2" t="s">
        <v>2</v>
      </c>
      <c r="C35" s="2"/>
      <c r="D35" s="2"/>
      <c r="E35" s="2"/>
      <c r="F35" s="2"/>
      <c r="G35" s="2"/>
      <c r="H35" s="2"/>
      <c r="I35" s="2">
        <f>SUM(G35+H35)</f>
        <v>0</v>
      </c>
    </row>
    <row r="36" spans="1:9">
      <c r="A36" s="2"/>
      <c r="B36" s="2" t="s">
        <v>3</v>
      </c>
      <c r="C36" s="2"/>
      <c r="D36" s="2"/>
      <c r="E36" s="2"/>
      <c r="F36" s="2"/>
      <c r="G36" s="2">
        <v>2191</v>
      </c>
      <c r="H36" s="2">
        <v>2500</v>
      </c>
      <c r="I36" s="2">
        <v>2500</v>
      </c>
    </row>
    <row r="37" spans="1:9">
      <c r="A37" s="2"/>
      <c r="B37" s="2" t="s">
        <v>4</v>
      </c>
      <c r="C37" s="2"/>
      <c r="D37" s="2"/>
      <c r="E37" s="2"/>
      <c r="F37" s="2"/>
      <c r="G37" s="2"/>
      <c r="H37" s="2"/>
      <c r="I37" s="2">
        <v>0</v>
      </c>
    </row>
    <row r="38" spans="1:9">
      <c r="A38" s="2"/>
      <c r="B38" s="2" t="s">
        <v>5</v>
      </c>
      <c r="C38" s="2"/>
      <c r="D38" s="2"/>
      <c r="E38" s="2"/>
      <c r="F38" s="2"/>
      <c r="G38" s="2"/>
      <c r="H38" s="2"/>
      <c r="I38" s="2">
        <v>0</v>
      </c>
    </row>
    <row r="39" spans="1:9">
      <c r="A39" s="2"/>
      <c r="B39" s="2" t="s">
        <v>6</v>
      </c>
      <c r="C39" s="2"/>
      <c r="D39" s="2"/>
      <c r="E39" s="2"/>
      <c r="F39" s="2"/>
      <c r="G39" s="2">
        <v>374</v>
      </c>
      <c r="H39" s="2">
        <v>374</v>
      </c>
      <c r="I39" s="2">
        <v>392</v>
      </c>
    </row>
    <row r="40" spans="1:9">
      <c r="A40" s="2"/>
      <c r="B40" s="2" t="s">
        <v>7</v>
      </c>
      <c r="C40" s="2"/>
      <c r="D40" s="2"/>
      <c r="E40" s="2"/>
      <c r="F40" s="2"/>
      <c r="G40" s="2"/>
      <c r="H40" s="2"/>
      <c r="I40" s="2">
        <v>0</v>
      </c>
    </row>
    <row r="41" spans="1:9">
      <c r="A41" s="2"/>
      <c r="B41" s="2" t="s">
        <v>59</v>
      </c>
      <c r="C41" s="2"/>
      <c r="D41" s="2"/>
      <c r="E41" s="2"/>
      <c r="F41" s="2"/>
      <c r="G41" s="2"/>
      <c r="H41" s="2"/>
      <c r="I41" s="2">
        <v>0</v>
      </c>
    </row>
    <row r="42" spans="1:9">
      <c r="A42" s="2"/>
      <c r="B42" s="2" t="s">
        <v>51</v>
      </c>
      <c r="C42" s="2"/>
      <c r="D42" s="2"/>
      <c r="E42" s="2"/>
      <c r="F42" s="2"/>
      <c r="G42" s="2">
        <v>820</v>
      </c>
      <c r="H42" s="2">
        <v>820</v>
      </c>
      <c r="I42" s="2">
        <v>700</v>
      </c>
    </row>
    <row r="43" spans="1:9">
      <c r="A43" s="2"/>
      <c r="B43" s="2" t="s">
        <v>67</v>
      </c>
      <c r="C43" s="2"/>
      <c r="D43" s="2"/>
      <c r="E43" s="2"/>
      <c r="F43" s="2"/>
      <c r="G43" s="2"/>
      <c r="H43" s="2">
        <v>600</v>
      </c>
      <c r="I43" s="2">
        <v>574</v>
      </c>
    </row>
    <row r="44" spans="1:9">
      <c r="A44" s="2"/>
      <c r="B44" s="2"/>
      <c r="C44" s="2"/>
      <c r="D44" s="2"/>
      <c r="E44" s="2"/>
      <c r="F44" s="2"/>
      <c r="G44" s="2"/>
      <c r="H44" s="2"/>
      <c r="I44" s="2"/>
    </row>
    <row r="45" spans="1:9">
      <c r="A45" s="2"/>
      <c r="B45" s="3" t="s">
        <v>24</v>
      </c>
      <c r="C45" s="2"/>
      <c r="D45" s="2"/>
      <c r="E45" s="2"/>
      <c r="F45" s="2"/>
      <c r="G45" s="2">
        <f>SUM(G7+G34)</f>
        <v>23588</v>
      </c>
      <c r="H45" s="2">
        <f>SUM(H7+H34)</f>
        <v>33776</v>
      </c>
      <c r="I45" s="2">
        <f>SUM(I7+I34)</f>
        <v>37754</v>
      </c>
    </row>
    <row r="46" spans="1:9">
      <c r="A46" s="2"/>
      <c r="B46" s="3"/>
      <c r="C46" s="2"/>
      <c r="D46" s="2"/>
      <c r="E46" s="2"/>
      <c r="F46" s="2"/>
      <c r="G46" s="2"/>
      <c r="H46" s="2"/>
      <c r="I46" s="2">
        <f>SUM(G46+H46)</f>
        <v>0</v>
      </c>
    </row>
    <row r="47" spans="1:9">
      <c r="A47" s="2"/>
      <c r="B47" s="2" t="s">
        <v>54</v>
      </c>
      <c r="C47" s="2"/>
      <c r="D47" s="2"/>
      <c r="E47" s="2"/>
      <c r="F47" s="2"/>
      <c r="G47" s="2">
        <v>7061</v>
      </c>
      <c r="H47" s="2"/>
      <c r="I47" s="2">
        <v>0</v>
      </c>
    </row>
    <row r="48" spans="1:9">
      <c r="A48" s="2"/>
      <c r="B48" s="2" t="s">
        <v>53</v>
      </c>
      <c r="C48" s="2"/>
      <c r="D48" s="2"/>
      <c r="E48" s="2"/>
      <c r="F48" s="2"/>
      <c r="G48" s="2">
        <v>806</v>
      </c>
      <c r="H48" s="2">
        <v>8116</v>
      </c>
      <c r="I48" s="2">
        <v>7867</v>
      </c>
    </row>
    <row r="49" spans="1:9">
      <c r="A49" s="2"/>
      <c r="B49" s="2" t="s">
        <v>60</v>
      </c>
      <c r="C49" s="2"/>
      <c r="D49" s="2"/>
      <c r="E49" s="2"/>
      <c r="F49" s="2"/>
      <c r="G49" s="2"/>
      <c r="H49" s="2"/>
      <c r="I49" s="2">
        <f>SUM(G49+H49)</f>
        <v>0</v>
      </c>
    </row>
    <row r="50" spans="1:9">
      <c r="A50" s="2"/>
      <c r="B50" s="3" t="s">
        <v>55</v>
      </c>
      <c r="C50" s="2"/>
      <c r="D50" s="2"/>
      <c r="E50" s="2"/>
      <c r="F50" s="2"/>
      <c r="G50" s="2">
        <f>SUM(G47:G49)</f>
        <v>7867</v>
      </c>
      <c r="H50" s="2">
        <f>SUM(H47:H49)</f>
        <v>8116</v>
      </c>
      <c r="I50" s="2">
        <f>SUM(I47:I49)</f>
        <v>7867</v>
      </c>
    </row>
    <row r="51" spans="1:9">
      <c r="A51" s="2"/>
      <c r="B51" s="3" t="s">
        <v>52</v>
      </c>
      <c r="C51" s="2"/>
      <c r="D51" s="2"/>
      <c r="E51" s="2"/>
      <c r="F51" s="2"/>
      <c r="G51" s="2"/>
      <c r="H51" s="2"/>
      <c r="I51" s="2">
        <v>10</v>
      </c>
    </row>
    <row r="52" spans="1:9">
      <c r="A52" s="2"/>
      <c r="B52" s="2"/>
      <c r="C52" s="2"/>
      <c r="D52" s="2"/>
      <c r="E52" s="2"/>
      <c r="F52" s="2"/>
      <c r="G52" s="2"/>
      <c r="H52" s="2"/>
      <c r="I52" s="2"/>
    </row>
    <row r="53" spans="1:9">
      <c r="A53" s="2"/>
      <c r="B53" s="2"/>
      <c r="C53" s="2"/>
      <c r="D53" s="2"/>
      <c r="E53" s="2"/>
      <c r="F53" s="2"/>
      <c r="G53" s="2"/>
      <c r="H53" s="2"/>
      <c r="I53" s="2"/>
    </row>
    <row r="54" spans="1:9">
      <c r="A54" s="2"/>
      <c r="B54" s="3" t="s">
        <v>27</v>
      </c>
      <c r="C54" s="2"/>
      <c r="D54" s="2"/>
      <c r="E54" s="2"/>
      <c r="F54" s="2"/>
      <c r="G54" s="2">
        <f>SUM(G50+G45+G51)</f>
        <v>31455</v>
      </c>
      <c r="H54" s="2">
        <f>SUM(H50+H45+H51)</f>
        <v>41892</v>
      </c>
      <c r="I54" s="2">
        <f>SUM(I50+I45+I51)</f>
        <v>45631</v>
      </c>
    </row>
    <row r="55" spans="1:9">
      <c r="A55" s="2"/>
      <c r="B55" s="3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spans="1:9">
      <c r="A59" s="5"/>
      <c r="B59" s="5"/>
      <c r="C59" s="5"/>
      <c r="D59" s="5"/>
      <c r="E59" s="5"/>
      <c r="F59" s="5"/>
      <c r="G59" s="5"/>
      <c r="H59" s="5"/>
    </row>
    <row r="60" spans="1:9">
      <c r="E60" t="s">
        <v>71</v>
      </c>
      <c r="G60" s="5"/>
      <c r="H60" s="5"/>
    </row>
    <row r="61" spans="1:9">
      <c r="G61" s="5"/>
      <c r="H61" s="5"/>
    </row>
    <row r="62" spans="1:9">
      <c r="A62" t="s">
        <v>64</v>
      </c>
    </row>
    <row r="63" spans="1:9" hidden="1">
      <c r="A63" t="s">
        <v>68</v>
      </c>
    </row>
    <row r="64" spans="1:9" hidden="1"/>
    <row r="65" spans="1:9" hidden="1"/>
    <row r="66" spans="1:9" hidden="1"/>
    <row r="67" spans="1:9" hidden="1"/>
    <row r="68" spans="1:9">
      <c r="A68" t="s">
        <v>69</v>
      </c>
      <c r="B68" s="5"/>
      <c r="C68" s="5"/>
      <c r="D68" s="5"/>
      <c r="E68" s="5"/>
      <c r="F68" s="5"/>
      <c r="G68" s="5"/>
      <c r="H68" s="5"/>
    </row>
    <row r="69" spans="1:9">
      <c r="A69" s="5"/>
      <c r="B69" s="5"/>
      <c r="C69" s="5"/>
      <c r="D69" s="5"/>
      <c r="E69" s="5"/>
      <c r="F69" s="5"/>
      <c r="G69" s="5"/>
      <c r="H69" s="5"/>
    </row>
    <row r="70" spans="1:9">
      <c r="A70" s="2"/>
      <c r="B70" s="3" t="s">
        <v>8</v>
      </c>
      <c r="C70" s="2"/>
      <c r="D70" s="2"/>
      <c r="E70" s="2"/>
      <c r="F70" s="2"/>
      <c r="G70" s="2" t="s">
        <v>28</v>
      </c>
      <c r="H70" s="2" t="s">
        <v>30</v>
      </c>
      <c r="I70" s="2" t="s">
        <v>29</v>
      </c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 t="s">
        <v>0</v>
      </c>
      <c r="B72" s="3" t="s">
        <v>19</v>
      </c>
      <c r="C72" s="2"/>
      <c r="D72" s="2"/>
      <c r="E72" s="2"/>
      <c r="F72" s="2"/>
      <c r="G72" s="2">
        <f>SUM(G73:G81)</f>
        <v>27264</v>
      </c>
      <c r="H72" s="2">
        <f>SUM(H73:H81)</f>
        <v>33899</v>
      </c>
      <c r="I72" s="2">
        <f>SUM(I73:I81)</f>
        <v>28636</v>
      </c>
    </row>
    <row r="73" spans="1:9">
      <c r="A73" s="2"/>
      <c r="B73" s="2" t="s">
        <v>12</v>
      </c>
      <c r="C73" s="2"/>
      <c r="D73" s="2"/>
      <c r="E73" s="2"/>
      <c r="F73" s="2"/>
      <c r="G73" s="2">
        <v>9075</v>
      </c>
      <c r="H73" s="2">
        <v>11446</v>
      </c>
      <c r="I73" s="2">
        <v>10018</v>
      </c>
    </row>
    <row r="74" spans="1:9">
      <c r="A74" s="2"/>
      <c r="B74" s="2" t="s">
        <v>13</v>
      </c>
      <c r="C74" s="2"/>
      <c r="D74" s="2"/>
      <c r="E74" s="2"/>
      <c r="F74" s="2"/>
      <c r="G74" s="2">
        <v>2061</v>
      </c>
      <c r="H74" s="2">
        <v>2662</v>
      </c>
      <c r="I74" s="2">
        <v>2123</v>
      </c>
    </row>
    <row r="75" spans="1:9">
      <c r="A75" s="2"/>
      <c r="B75" s="2" t="s">
        <v>14</v>
      </c>
      <c r="C75" s="2"/>
      <c r="D75" s="2"/>
      <c r="E75" s="2"/>
      <c r="F75" s="2"/>
      <c r="G75" s="2">
        <v>11503</v>
      </c>
      <c r="H75" s="2">
        <v>12977</v>
      </c>
      <c r="I75" s="2">
        <v>10844</v>
      </c>
    </row>
    <row r="76" spans="1:9">
      <c r="A76" s="2"/>
      <c r="B76" s="2" t="s">
        <v>15</v>
      </c>
      <c r="C76" s="2"/>
      <c r="D76" s="2"/>
      <c r="E76" s="2"/>
      <c r="F76" s="2"/>
      <c r="G76" s="2">
        <v>1901</v>
      </c>
      <c r="H76" s="2">
        <v>2292</v>
      </c>
      <c r="I76" s="2">
        <v>1008</v>
      </c>
    </row>
    <row r="77" spans="1:9">
      <c r="A77" s="2"/>
      <c r="B77" s="2" t="s">
        <v>16</v>
      </c>
      <c r="C77" s="2"/>
      <c r="D77" s="2"/>
      <c r="E77" s="2"/>
      <c r="F77" s="2"/>
      <c r="G77" s="2"/>
      <c r="H77" s="2">
        <v>541</v>
      </c>
      <c r="I77" s="2">
        <v>590</v>
      </c>
    </row>
    <row r="78" spans="1:9">
      <c r="A78" s="2"/>
      <c r="B78" s="2" t="s">
        <v>17</v>
      </c>
      <c r="C78" s="2"/>
      <c r="D78" s="2"/>
      <c r="E78" s="2"/>
      <c r="F78" s="2"/>
      <c r="G78" s="2">
        <v>2724</v>
      </c>
      <c r="H78" s="2">
        <v>3981</v>
      </c>
      <c r="I78" s="2">
        <v>4053</v>
      </c>
    </row>
    <row r="79" spans="1:9">
      <c r="A79" s="2"/>
      <c r="B79" s="2" t="s">
        <v>58</v>
      </c>
      <c r="C79" s="2"/>
      <c r="D79" s="2"/>
      <c r="E79" s="2"/>
      <c r="F79" s="2"/>
      <c r="G79" s="2"/>
      <c r="H79" s="2"/>
      <c r="I79" s="2">
        <f>SUM(G79+H79)</f>
        <v>0</v>
      </c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 t="s">
        <v>18</v>
      </c>
      <c r="B83" s="3" t="s">
        <v>20</v>
      </c>
      <c r="C83" s="2"/>
      <c r="D83" s="2"/>
      <c r="E83" s="2"/>
      <c r="F83" s="2"/>
      <c r="G83" s="2">
        <f>SUM(G85:G88)+G92+G89</f>
        <v>4191</v>
      </c>
      <c r="H83" s="2">
        <f>SUM(H85:H88)+H92+H89</f>
        <v>7993</v>
      </c>
      <c r="I83" s="2">
        <f>SUM(I85:I88)+I92+I89</f>
        <v>7189</v>
      </c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 t="s">
        <v>57</v>
      </c>
      <c r="C85" s="2"/>
      <c r="D85" s="2"/>
      <c r="E85" s="2"/>
      <c r="F85" s="2"/>
      <c r="G85" s="2">
        <v>0</v>
      </c>
      <c r="H85" s="2"/>
      <c r="I85" s="2">
        <f>SUM(G85+H85)</f>
        <v>0</v>
      </c>
    </row>
    <row r="86" spans="1:9">
      <c r="A86" s="2"/>
      <c r="B86" s="2" t="s">
        <v>31</v>
      </c>
      <c r="C86" s="2"/>
      <c r="D86" s="2"/>
      <c r="E86" s="2"/>
      <c r="F86" s="2"/>
      <c r="G86" s="2">
        <v>2421</v>
      </c>
      <c r="H86" s="2">
        <v>6223</v>
      </c>
      <c r="I86" s="2">
        <v>6115</v>
      </c>
    </row>
    <row r="87" spans="1:9">
      <c r="A87" s="2"/>
      <c r="B87" s="4" t="s">
        <v>21</v>
      </c>
      <c r="C87" s="2"/>
      <c r="D87" s="2"/>
      <c r="E87" s="2"/>
      <c r="F87" s="2"/>
      <c r="G87" s="2"/>
      <c r="H87" s="2">
        <v>96</v>
      </c>
      <c r="I87" s="2">
        <v>0</v>
      </c>
    </row>
    <row r="88" spans="1:9">
      <c r="A88" s="2"/>
      <c r="B88" s="2" t="s">
        <v>56</v>
      </c>
      <c r="C88" s="2"/>
      <c r="D88" s="2"/>
      <c r="E88" s="2"/>
      <c r="F88" s="2"/>
      <c r="G88" s="2">
        <v>1300</v>
      </c>
      <c r="H88" s="2">
        <v>1000</v>
      </c>
      <c r="I88" s="2">
        <v>500</v>
      </c>
    </row>
    <row r="89" spans="1:9">
      <c r="A89" s="2"/>
      <c r="B89" s="2" t="s">
        <v>65</v>
      </c>
      <c r="C89" s="2"/>
      <c r="D89" s="2"/>
      <c r="E89" s="2"/>
      <c r="F89" s="2"/>
      <c r="G89" s="2">
        <v>470</v>
      </c>
      <c r="H89" s="2">
        <v>674</v>
      </c>
      <c r="I89" s="2">
        <v>574</v>
      </c>
    </row>
    <row r="90" spans="1:9">
      <c r="A90" s="2"/>
      <c r="B90" s="3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3" t="s">
        <v>25</v>
      </c>
      <c r="C95" s="2"/>
      <c r="D95" s="2"/>
      <c r="E95" s="2"/>
      <c r="F95" s="2"/>
      <c r="G95" s="2">
        <f>SUM(G72+G83+G91)</f>
        <v>31455</v>
      </c>
      <c r="H95" s="2">
        <f>SUM(H72+H83+H91)</f>
        <v>41892</v>
      </c>
      <c r="I95" s="2">
        <f>SUM(I72+I83+I91)</f>
        <v>35825</v>
      </c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 t="s">
        <v>32</v>
      </c>
      <c r="C98" s="2"/>
      <c r="D98" s="2"/>
      <c r="E98" s="2"/>
      <c r="F98" s="2"/>
      <c r="G98" s="2"/>
      <c r="H98" s="2"/>
      <c r="I98" s="2">
        <v>601</v>
      </c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3" t="s">
        <v>26</v>
      </c>
      <c r="C100" s="2"/>
      <c r="D100" s="2"/>
      <c r="E100" s="2"/>
      <c r="F100" s="2"/>
      <c r="G100" s="2">
        <f>SUM(G95:G98)</f>
        <v>31455</v>
      </c>
      <c r="H100" s="2">
        <f>SUM(H95:H98)</f>
        <v>41892</v>
      </c>
      <c r="I100" s="2">
        <f>SUM(I95:I98)</f>
        <v>36426</v>
      </c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 t="s">
        <v>22</v>
      </c>
      <c r="C102" s="2"/>
      <c r="D102" s="2"/>
      <c r="E102" s="2"/>
      <c r="F102" s="2"/>
      <c r="G102" s="2"/>
      <c r="H102" s="2"/>
      <c r="I102" s="2">
        <f>SUM(I54-I100)</f>
        <v>9205</v>
      </c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 t="s">
        <v>61</v>
      </c>
      <c r="C104" s="2"/>
      <c r="D104" s="2"/>
      <c r="E104" s="2"/>
      <c r="F104" s="2"/>
      <c r="G104" s="2"/>
      <c r="H104" s="2"/>
      <c r="I104" s="2">
        <f>SUM(I7+I47+I51-I72-I98)</f>
        <v>4361</v>
      </c>
    </row>
    <row r="105" spans="1:9">
      <c r="A105" s="2"/>
      <c r="B105" s="2" t="s">
        <v>62</v>
      </c>
      <c r="C105" s="2"/>
      <c r="D105" s="2"/>
      <c r="E105" s="2"/>
      <c r="F105" s="2"/>
      <c r="G105" s="2"/>
      <c r="H105" s="2"/>
      <c r="I105" s="2">
        <f>SUM(I34+I48-I83)</f>
        <v>4844</v>
      </c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9" spans="1:9">
      <c r="A109" s="5"/>
      <c r="B109" s="5"/>
      <c r="C109" s="5"/>
      <c r="D109" s="5"/>
      <c r="E109" s="5"/>
      <c r="F109" s="5"/>
      <c r="G109" s="5"/>
      <c r="H109" s="5"/>
    </row>
    <row r="110" spans="1:9">
      <c r="A110" s="5"/>
      <c r="B110" s="5"/>
      <c r="C110" s="5"/>
      <c r="D110" s="5"/>
      <c r="E110" s="5"/>
      <c r="F110" s="5"/>
      <c r="G110" s="5"/>
      <c r="H110" s="5"/>
    </row>
    <row r="111" spans="1:9">
      <c r="A111" s="5"/>
      <c r="B111" s="5"/>
      <c r="C111" s="5"/>
      <c r="D111" s="5"/>
      <c r="E111" s="5"/>
      <c r="F111" s="5"/>
      <c r="G111" s="5"/>
      <c r="H111" s="5"/>
    </row>
    <row r="112" spans="1:9">
      <c r="A112" s="5"/>
      <c r="B112" s="5"/>
      <c r="C112" s="5"/>
      <c r="D112" s="5"/>
      <c r="E112" s="5"/>
      <c r="F112" s="5"/>
      <c r="G112" s="5"/>
      <c r="H112" s="5"/>
    </row>
    <row r="113" spans="1:8">
      <c r="A113" s="5"/>
      <c r="B113" s="5"/>
      <c r="C113" s="5"/>
      <c r="D113" s="5"/>
      <c r="E113" s="5"/>
      <c r="F113" s="5"/>
      <c r="G113" s="5"/>
      <c r="H113" s="5"/>
    </row>
    <row r="114" spans="1:8">
      <c r="A114" s="5"/>
      <c r="B114" s="5"/>
      <c r="C114" s="5"/>
      <c r="D114" s="5"/>
      <c r="E114" s="5"/>
      <c r="F114" s="5"/>
      <c r="G114" s="5"/>
      <c r="H114" s="5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önkorm</vt:lpstr>
      <vt:lpstr>Munka1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Jegyző</cp:lastModifiedBy>
  <cp:lastPrinted>2014-04-21T08:38:56Z</cp:lastPrinted>
  <dcterms:created xsi:type="dcterms:W3CDTF">1997-01-17T14:02:09Z</dcterms:created>
  <dcterms:modified xsi:type="dcterms:W3CDTF">2014-05-09T08:47:57Z</dcterms:modified>
</cp:coreProperties>
</file>