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30" yWindow="65311" windowWidth="12660" windowHeight="11760" tabRatio="727" firstSheet="1" activeTab="1"/>
  </bookViews>
  <sheets>
    <sheet name="ÖSSZEFÜGGÉSEK" sheetId="1" r:id="rId1"/>
    <sheet name="1.2.sz.mell." sheetId="2" r:id="rId2"/>
  </sheets>
  <definedNames>
    <definedName name="_xlfn.IFERROR" hidden="1">#NAME?</definedName>
    <definedName name="_xlnm.Print_Area" localSheetId="1">'1.2.sz.mell.'!$A$1:$F$169</definedName>
  </definedNames>
  <calcPr fullCalcOnLoad="1"/>
</workbook>
</file>

<file path=xl/sharedStrings.xml><?xml version="1.0" encoding="utf-8"?>
<sst xmlns="http://schemas.openxmlformats.org/spreadsheetml/2006/main" count="347" uniqueCount="282">
  <si>
    <t>B E V É T E L E K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</si>
  <si>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</si>
  <si>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</si>
  <si>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</si>
  <si>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</si>
  <si>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</si>
  <si>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</si>
  <si>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</si>
  <si>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</si>
  <si>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</si>
  <si>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</si>
  <si>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</si>
  <si>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K I A D Á S O K</t>
  </si>
  <si>
    <t>Kiadási jogcímek</t>
  </si>
  <si>
    <t>Személyi  juttatások</t>
  </si>
  <si>
    <t>Általános tartalék</t>
  </si>
  <si>
    <t>Céltartalék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</si>
  <si>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</si>
  <si>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</si>
  <si>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</si>
  <si>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</si>
  <si>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</si>
  <si>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</si>
  <si>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</si>
  <si>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</si>
  <si>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</si>
  <si>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</si>
  <si>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</si>
  <si>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</si>
  <si>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</si>
  <si>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</si>
  <si>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</si>
  <si>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</si>
  <si>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</si>
  <si>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</si>
  <si>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</si>
  <si>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</si>
  <si>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</si>
  <si>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</si>
  <si>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</si>
  <si>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</si>
  <si>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</si>
  <si>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</si>
  <si>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</si>
  <si>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</si>
  <si>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</si>
  <si>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</si>
  <si>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</si>
  <si>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</si>
  <si>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</si>
  <si>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</si>
  <si>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</si>
  <si>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</si>
  <si>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</si>
  <si>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</si>
  <si>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3.5.</t>
  </si>
  <si>
    <t>3.6.</t>
  </si>
  <si>
    <t xml:space="preserve">4. 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</si>
  <si>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</si>
  <si>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</si>
  <si>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</si>
  <si>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</si>
  <si>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</si>
  <si>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</si>
  <si>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</si>
  <si>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</si>
  <si>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</si>
  <si>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</si>
  <si>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</si>
  <si>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</si>
  <si>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</si>
  <si>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</si>
  <si>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</si>
  <si>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</si>
  <si>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Beruházások</t>
  </si>
  <si>
    <t>Ezer forintban</t>
  </si>
  <si>
    <t>8.3.</t>
  </si>
  <si>
    <t>Egyéb felhalmozási kiadások</t>
  </si>
  <si>
    <t>1. sz. melléklet Kiadások táblázat 3. oszlop 9 sora =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</si>
  <si>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</si>
  <si>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</si>
  <si>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</si>
  <si>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</si>
  <si>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</si>
  <si>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</si>
  <si>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</si>
  <si>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</si>
  <si>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</si>
  <si>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</si>
  <si>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</si>
  <si>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</si>
  <si>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</si>
  <si>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</si>
  <si>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</si>
  <si>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</si>
  <si>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</si>
  <si>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</si>
  <si>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</si>
  <si>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4.2.</t>
  </si>
  <si>
    <t>4.3.</t>
  </si>
  <si>
    <t>4.4.</t>
  </si>
  <si>
    <t>Gépjárműadó</t>
  </si>
  <si>
    <t>Egyéb áruhasználati és szolgáltatási adók</t>
  </si>
  <si>
    <t>Egyéb közhatalmi bevételek</t>
  </si>
  <si>
    <t>Működési bevételek (5.1.+…+ 5.10.)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</si>
  <si>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</si>
  <si>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</si>
  <si>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</si>
  <si>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</si>
  <si>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</si>
  <si>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</si>
  <si>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</si>
  <si>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</si>
  <si>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</si>
  <si>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</si>
  <si>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</si>
  <si>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</si>
  <si>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</si>
  <si>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</si>
  <si>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</si>
  <si>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</si>
  <si>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</si>
  <si>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</si>
  <si>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</si>
  <si>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</si>
  <si>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</si>
  <si>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</si>
  <si>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</si>
  <si>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</si>
  <si>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</si>
  <si>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</si>
  <si>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</si>
  <si>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</si>
  <si>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</si>
  <si>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</si>
  <si>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</si>
  <si>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</si>
  <si>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</si>
  <si>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</si>
  <si>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</si>
  <si>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</si>
  <si>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</si>
  <si>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</si>
  <si>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</si>
  <si>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</si>
  <si>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</si>
  <si>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</si>
  <si>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</si>
  <si>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</si>
  <si>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</si>
  <si>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</si>
  <si>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</si>
  <si>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</si>
  <si>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</si>
  <si>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</si>
  <si>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</si>
  <si>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</si>
  <si>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</si>
  <si>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</si>
  <si>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</si>
  <si>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</si>
  <si>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</si>
  <si>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</si>
  <si>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</si>
  <si>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</si>
  <si>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</si>
  <si>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</si>
  <si>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</si>
  <si>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</si>
  <si>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</si>
  <si>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</si>
  <si>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>KÖLTSÉGVETÉSI ÉS FINANSZÍROZÁSI BEVÉTELEK ÖSSZESEN: (9+16)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</si>
  <si>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</si>
  <si>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</si>
  <si>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</si>
  <si>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</si>
  <si>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</si>
  <si>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</si>
  <si>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</si>
  <si>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</si>
  <si>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</si>
  <si>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</si>
  <si>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</si>
  <si>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</si>
  <si>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</si>
  <si>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</si>
  <si>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</si>
  <si>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</si>
  <si>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</si>
  <si>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</si>
  <si>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</si>
  <si>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</si>
  <si>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</si>
  <si>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</si>
  <si>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</si>
  <si>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</si>
  <si>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</si>
  <si>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</si>
  <si>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</si>
  <si>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</si>
  <si>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</si>
  <si>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</si>
  <si>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</si>
  <si>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</si>
  <si>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</si>
  <si>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</si>
  <si>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</si>
  <si>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</si>
  <si>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Tartalékok (3.1.+3.2.)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</si>
  <si>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</si>
  <si>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</si>
  <si>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</si>
  <si>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</si>
  <si>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</si>
  <si>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</si>
  <si>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</si>
  <si>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</si>
  <si>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</si>
  <si>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</si>
  <si>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</si>
  <si>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</si>
  <si>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</si>
  <si>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</si>
  <si>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</si>
  <si>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</si>
  <si>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</si>
  <si>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</si>
  <si>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</si>
  <si>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Államháztartáson belüli megelőlegezések visszafizetése</t>
  </si>
  <si>
    <t>Működési célú támogatások államháztartáson belülről</t>
  </si>
  <si>
    <t>Működési célú átvett pénzeszközök</t>
  </si>
  <si>
    <t>Felhalmozási célú támogatások államháztartáson belülről</t>
  </si>
  <si>
    <t>2014. évi előirányzat BEVÉTELEK</t>
  </si>
  <si>
    <t>2014. évi előirányzat KIADÁSOK</t>
  </si>
  <si>
    <t>1. sz. melléklet Bevételek táblázat 3. oszlop 9 sora =</t>
  </si>
  <si>
    <t xml:space="preserve">2.1. számú melléklet 3. oszlop 13. sor + 2.2. számú melléklet 3. oszlop 12. sor </t>
  </si>
  <si>
    <t>1. sz. melléklet Bevételek táblázat 3. oszlop 16 sora =</t>
  </si>
  <si>
    <t xml:space="preserve">2.1. számú melléklet 3. oszlop 22. sor + 2.2. számú melléklet 3. oszlop 25. sor </t>
  </si>
  <si>
    <t>1. sz. melléklet Bevételek táblázat 3. oszlop 17 sora =</t>
  </si>
  <si>
    <t xml:space="preserve">2.1. számú melléklet 3. oszlop 23. sor + 2.2. számú melléklet 3. oszlop 26. sor </t>
  </si>
  <si>
    <t xml:space="preserve">2.1. számú melléklet 5. oszlop 23. sor + 2.2. számú melléklet 5. oszlop 26. sor </t>
  </si>
  <si>
    <t xml:space="preserve">2.1. számú melléklet 5. oszlop 22. sor + 2.2. számú melléklet 5. oszlop 25. sor </t>
  </si>
  <si>
    <t xml:space="preserve">2.1. számú melléklet 5. oszlop 13. sor + 2.2. számú melléklet 5. oszlop 12. sor </t>
  </si>
  <si>
    <t>1. sz. melléklet Kiadások táblázat 3. oszlop 4 sora =</t>
  </si>
  <si>
    <t>1. sz. melléklet Kiadások táblázat 3. oszlop 10 sora =</t>
  </si>
  <si>
    <t>Belföldi értékpapírok kiadásai (6.1. + … + 6.4.)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</si>
  <si>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</si>
  <si>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</si>
  <si>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</si>
  <si>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</si>
  <si>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</si>
  <si>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</si>
  <si>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</si>
  <si>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2014. évi előirányzat kötelező feladatok</t>
  </si>
  <si>
    <t>2014. évi előirányzat önként vállalt feladatok</t>
  </si>
  <si>
    <t>2014. évi előirányzat összesen</t>
  </si>
  <si>
    <t xml:space="preserve">Önkormányzat működési támogatásai </t>
  </si>
  <si>
    <t xml:space="preserve">Közhatalmi bevételek </t>
  </si>
  <si>
    <t xml:space="preserve">Működési bevételek </t>
  </si>
  <si>
    <t xml:space="preserve">Felhalmozási bevételek </t>
  </si>
  <si>
    <t xml:space="preserve">Felhalmozási célú átvett pénzeszközök </t>
  </si>
  <si>
    <t xml:space="preserve">Hitel-, kölcsönfelvétel államháztartáson kívülről  </t>
  </si>
  <si>
    <t xml:space="preserve">Belföldi értékpapírok bevételei </t>
  </si>
  <si>
    <t>Maradvány igénybevétele</t>
  </si>
  <si>
    <t xml:space="preserve">Belföldi finanszírozás bevételei </t>
  </si>
  <si>
    <t xml:space="preserve">Külföldi finanszírozás bevételei </t>
  </si>
  <si>
    <t xml:space="preserve">Helyi adók  </t>
  </si>
  <si>
    <t>2014. évi előirányzat államigazgatási feladatok</t>
  </si>
  <si>
    <t xml:space="preserve">   Működési költségvetés kiadásai </t>
  </si>
  <si>
    <t xml:space="preserve">   Felhalmozási költségvetés kiadásai </t>
  </si>
  <si>
    <t xml:space="preserve">Tartalékok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</si>
  <si>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</si>
  <si>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</si>
  <si>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</si>
  <si>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 xml:space="preserve">Külföldi finanszírozás kiadásai </t>
  </si>
  <si>
    <t>Költségvetési szervek  finanszírozása</t>
  </si>
  <si>
    <t>Költségvetési szervek finanszírozása</t>
  </si>
  <si>
    <t>KÖLTSÉGVETÉSI KIADÁSOK ÖSSZESEN (1+2+3+4)</t>
  </si>
  <si>
    <t>Költségvetési létszámkeret</t>
  </si>
  <si>
    <t>11 fő</t>
  </si>
  <si>
    <t>Költségvetési létszámkeretből közfoglalkoztatott</t>
  </si>
  <si>
    <t>8 fő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</si>
</sst>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_-* #,##0.0\ _F_t_-;\-* #,##0.0\ _F_t_-;_-* &quot;-&quot;??\ _F_t_-;_-@_-"/>
  </numFmts>
  <fonts count="58">
    <font>
      <sz val="10"/>
      <name val="Times New Roman CE"/>
      <family val="0"/>
    </font>
    <font>
      <sz val="11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sz val="12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8"/>
      <name val="Times New Roman CE"/>
      <family val="1"/>
    </font>
    <font>
      <sz val="8"/>
      <name val="Times New Roman CE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9"/>
      <name val="Times New Roman CE"/>
      <family val="0"/>
    </font>
    <font>
      <sz val="9"/>
      <name val="Times New Roman CE"/>
      <family val="0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0" fillId="22" borderId="7" applyNumberFormat="0" applyFont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30" borderId="8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" fillId="0" borderId="0">
      <alignment/>
      <protection/>
    </xf>
    <xf numFmtId="0" fontId="5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0" fontId="57" fillId="30" borderId="1" applyNumberFormat="0" applyAlignment="0" applyProtection="0"/>
    <xf numFmtId="9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0" fontId="5" fillId="0" borderId="0" xfId="58" applyFont="1" applyFill="1" applyBorder="1" applyAlignment="1" applyProtection="1">
      <alignment horizontal="center" vertical="center" wrapText="1"/>
      <protection/>
    </xf>
    <xf numFmtId="0" fontId="5" fillId="0" borderId="0" xfId="58" applyFont="1" applyFill="1" applyBorder="1" applyAlignment="1" applyProtection="1">
      <alignment vertical="center" wrapText="1"/>
      <protection/>
    </xf>
    <xf numFmtId="0" fontId="11" fillId="0" borderId="10" xfId="58" applyFont="1" applyFill="1" applyBorder="1" applyAlignment="1" applyProtection="1">
      <alignment horizontal="left" vertical="center" wrapText="1" indent="1"/>
      <protection/>
    </xf>
    <xf numFmtId="0" fontId="11" fillId="0" borderId="11" xfId="58" applyFont="1" applyFill="1" applyBorder="1" applyAlignment="1" applyProtection="1">
      <alignment horizontal="left" vertical="center" wrapText="1" indent="1"/>
      <protection/>
    </xf>
    <xf numFmtId="0" fontId="11" fillId="0" borderId="12" xfId="58" applyFont="1" applyFill="1" applyBorder="1" applyAlignment="1" applyProtection="1">
      <alignment horizontal="left" vertical="center" wrapText="1" indent="1"/>
      <protection/>
    </xf>
    <xf numFmtId="0" fontId="11" fillId="0" borderId="13" xfId="58" applyFont="1" applyFill="1" applyBorder="1" applyAlignment="1" applyProtection="1">
      <alignment horizontal="left" vertical="center" wrapText="1" indent="1"/>
      <protection/>
    </xf>
    <xf numFmtId="0" fontId="11" fillId="0" borderId="14" xfId="58" applyFont="1" applyFill="1" applyBorder="1" applyAlignment="1" applyProtection="1">
      <alignment horizontal="left" vertical="center" wrapText="1" indent="1"/>
      <protection/>
    </xf>
    <xf numFmtId="49" fontId="11" fillId="0" borderId="15" xfId="58" applyNumberFormat="1" applyFont="1" applyFill="1" applyBorder="1" applyAlignment="1" applyProtection="1">
      <alignment horizontal="left" vertical="center" wrapText="1" indent="1"/>
      <protection/>
    </xf>
    <xf numFmtId="49" fontId="11" fillId="0" borderId="16" xfId="58" applyNumberFormat="1" applyFont="1" applyFill="1" applyBorder="1" applyAlignment="1" applyProtection="1">
      <alignment horizontal="left" vertical="center" wrapText="1" indent="1"/>
      <protection/>
    </xf>
    <xf numFmtId="49" fontId="11" fillId="0" borderId="17" xfId="58" applyNumberFormat="1" applyFont="1" applyFill="1" applyBorder="1" applyAlignment="1" applyProtection="1">
      <alignment horizontal="left" vertical="center" wrapText="1" indent="1"/>
      <protection/>
    </xf>
    <xf numFmtId="49" fontId="11" fillId="0" borderId="18" xfId="58" applyNumberFormat="1" applyFont="1" applyFill="1" applyBorder="1" applyAlignment="1" applyProtection="1">
      <alignment horizontal="left" vertical="center" wrapText="1" indent="1"/>
      <protection/>
    </xf>
    <xf numFmtId="49" fontId="11" fillId="0" borderId="19" xfId="58" applyNumberFormat="1" applyFont="1" applyFill="1" applyBorder="1" applyAlignment="1" applyProtection="1">
      <alignment horizontal="left" vertical="center" wrapText="1" indent="1"/>
      <protection/>
    </xf>
    <xf numFmtId="0" fontId="11" fillId="0" borderId="0" xfId="58" applyFont="1" applyFill="1" applyBorder="1" applyAlignment="1" applyProtection="1">
      <alignment horizontal="left" vertical="center" wrapText="1" indent="1"/>
      <protection/>
    </xf>
    <xf numFmtId="0" fontId="10" fillId="0" borderId="20" xfId="58" applyFont="1" applyFill="1" applyBorder="1" applyAlignment="1" applyProtection="1">
      <alignment horizontal="left" vertical="center" wrapText="1" indent="1"/>
      <protection/>
    </xf>
    <xf numFmtId="0" fontId="10" fillId="0" borderId="21" xfId="58" applyFont="1" applyFill="1" applyBorder="1" applyAlignment="1" applyProtection="1">
      <alignment horizontal="left" vertical="center" wrapText="1" indent="1"/>
      <protection/>
    </xf>
    <xf numFmtId="0" fontId="6" fillId="0" borderId="20" xfId="58" applyFont="1" applyFill="1" applyBorder="1" applyAlignment="1" applyProtection="1">
      <alignment horizontal="center" vertical="center" wrapText="1"/>
      <protection/>
    </xf>
    <xf numFmtId="0" fontId="6" fillId="0" borderId="21" xfId="58" applyFont="1" applyFill="1" applyBorder="1" applyAlignment="1" applyProtection="1">
      <alignment horizontal="center" vertical="center" wrapText="1"/>
      <protection/>
    </xf>
    <xf numFmtId="0" fontId="10" fillId="0" borderId="21" xfId="58" applyFont="1" applyFill="1" applyBorder="1" applyAlignment="1" applyProtection="1">
      <alignment vertical="center" wrapText="1"/>
      <protection/>
    </xf>
    <xf numFmtId="0" fontId="10" fillId="0" borderId="20" xfId="58" applyFont="1" applyFill="1" applyBorder="1" applyAlignment="1" applyProtection="1">
      <alignment horizontal="center" vertical="center" wrapText="1"/>
      <protection/>
    </xf>
    <xf numFmtId="0" fontId="10" fillId="0" borderId="21" xfId="58" applyFont="1" applyFill="1" applyBorder="1" applyAlignment="1" applyProtection="1">
      <alignment horizontal="center" vertical="center" wrapText="1"/>
      <protection/>
    </xf>
    <xf numFmtId="0" fontId="6" fillId="0" borderId="22" xfId="58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/>
    </xf>
    <xf numFmtId="0" fontId="10" fillId="0" borderId="21" xfId="58" applyFont="1" applyFill="1" applyBorder="1" applyAlignment="1" applyProtection="1">
      <alignment horizontal="left" vertical="center" wrapText="1" indent="1"/>
      <protection/>
    </xf>
    <xf numFmtId="0" fontId="16" fillId="0" borderId="0" xfId="0" applyFont="1" applyFill="1" applyAlignment="1">
      <alignment/>
    </xf>
    <xf numFmtId="0" fontId="11" fillId="0" borderId="11" xfId="58" applyFont="1" applyFill="1" applyBorder="1" applyAlignment="1" applyProtection="1">
      <alignment horizontal="left" indent="6"/>
      <protection/>
    </xf>
    <xf numFmtId="0" fontId="11" fillId="0" borderId="11" xfId="58" applyFont="1" applyFill="1" applyBorder="1" applyAlignment="1" applyProtection="1">
      <alignment horizontal="left" vertical="center" wrapText="1" indent="6"/>
      <protection/>
    </xf>
    <xf numFmtId="0" fontId="11" fillId="0" borderId="14" xfId="58" applyFont="1" applyFill="1" applyBorder="1" applyAlignment="1" applyProtection="1">
      <alignment horizontal="left" vertical="center" wrapText="1" indent="6"/>
      <protection/>
    </xf>
    <xf numFmtId="0" fontId="11" fillId="0" borderId="23" xfId="58" applyFont="1" applyFill="1" applyBorder="1" applyAlignment="1" applyProtection="1">
      <alignment horizontal="left" vertical="center" wrapText="1" indent="6"/>
      <protection/>
    </xf>
    <xf numFmtId="0" fontId="17" fillId="0" borderId="0" xfId="0" applyFont="1" applyFill="1" applyAlignment="1">
      <alignment/>
    </xf>
    <xf numFmtId="0" fontId="18" fillId="0" borderId="0" xfId="0" applyFont="1" applyAlignment="1">
      <alignment/>
    </xf>
    <xf numFmtId="164" fontId="5" fillId="0" borderId="0" xfId="58" applyNumberFormat="1" applyFont="1" applyFill="1" applyBorder="1" applyAlignment="1" applyProtection="1">
      <alignment horizontal="right" vertical="center" wrapText="1" indent="1"/>
      <protection/>
    </xf>
    <xf numFmtId="0" fontId="4" fillId="0" borderId="24" xfId="0" applyFont="1" applyFill="1" applyBorder="1" applyAlignment="1" applyProtection="1">
      <alignment horizontal="right" vertical="center"/>
      <protection/>
    </xf>
    <xf numFmtId="0" fontId="7" fillId="0" borderId="0" xfId="58" applyFont="1" applyFill="1" applyProtection="1">
      <alignment/>
      <protection/>
    </xf>
    <xf numFmtId="0" fontId="7" fillId="0" borderId="0" xfId="58" applyFont="1" applyFill="1" applyAlignment="1" applyProtection="1">
      <alignment horizontal="right" vertical="center" indent="1"/>
      <protection/>
    </xf>
    <xf numFmtId="0" fontId="11" fillId="0" borderId="12" xfId="58" applyFont="1" applyFill="1" applyBorder="1" applyAlignment="1" applyProtection="1">
      <alignment horizontal="left" vertical="center" wrapText="1" indent="6"/>
      <protection/>
    </xf>
    <xf numFmtId="0" fontId="7" fillId="0" borderId="0" xfId="58" applyFill="1" applyProtection="1">
      <alignment/>
      <protection/>
    </xf>
    <xf numFmtId="0" fontId="11" fillId="0" borderId="0" xfId="58" applyFont="1" applyFill="1" applyProtection="1">
      <alignment/>
      <protection/>
    </xf>
    <xf numFmtId="0" fontId="0" fillId="0" borderId="0" xfId="58" applyFont="1" applyFill="1" applyProtection="1">
      <alignment/>
      <protection/>
    </xf>
    <xf numFmtId="0" fontId="7" fillId="0" borderId="0" xfId="58" applyFill="1" applyAlignment="1" applyProtection="1">
      <alignment/>
      <protection/>
    </xf>
    <xf numFmtId="0" fontId="5" fillId="0" borderId="0" xfId="58" applyFont="1" applyFill="1" applyProtection="1">
      <alignment/>
      <protection/>
    </xf>
    <xf numFmtId="164" fontId="10" fillId="0" borderId="25" xfId="58" applyNumberFormat="1" applyFont="1" applyFill="1" applyBorder="1" applyAlignment="1" applyProtection="1">
      <alignment horizontal="right" vertical="center" wrapText="1" indent="1"/>
      <protection/>
    </xf>
    <xf numFmtId="0" fontId="0" fillId="0" borderId="22" xfId="58" applyFont="1" applyFill="1" applyBorder="1" applyProtection="1">
      <alignment/>
      <protection/>
    </xf>
    <xf numFmtId="0" fontId="10" fillId="0" borderId="15" xfId="58" applyFont="1" applyFill="1" applyBorder="1" applyAlignment="1" applyProtection="1">
      <alignment horizontal="left" vertical="center" wrapText="1" indent="1"/>
      <protection/>
    </xf>
    <xf numFmtId="0" fontId="10" fillId="0" borderId="10" xfId="58" applyFont="1" applyFill="1" applyBorder="1" applyAlignment="1" applyProtection="1">
      <alignment horizontal="left" vertical="center" wrapText="1" indent="1"/>
      <protection/>
    </xf>
    <xf numFmtId="0" fontId="10" fillId="0" borderId="26" xfId="58" applyFont="1" applyFill="1" applyBorder="1" applyAlignment="1" applyProtection="1">
      <alignment horizontal="left" vertical="center" wrapText="1" indent="1"/>
      <protection/>
    </xf>
    <xf numFmtId="0" fontId="4" fillId="0" borderId="0" xfId="0" applyFont="1" applyFill="1" applyBorder="1" applyAlignment="1" applyProtection="1">
      <alignment horizontal="right"/>
      <protection/>
    </xf>
    <xf numFmtId="0" fontId="7" fillId="0" borderId="22" xfId="58" applyFill="1" applyBorder="1" applyProtection="1">
      <alignment/>
      <protection/>
    </xf>
    <xf numFmtId="0" fontId="10" fillId="0" borderId="15" xfId="58" applyFont="1" applyFill="1" applyBorder="1" applyAlignment="1" applyProtection="1">
      <alignment horizontal="center" vertical="center" wrapText="1"/>
      <protection/>
    </xf>
    <xf numFmtId="0" fontId="10" fillId="0" borderId="10" xfId="58" applyFont="1" applyFill="1" applyBorder="1" applyAlignment="1" applyProtection="1">
      <alignment horizontal="center" vertical="center" wrapText="1"/>
      <protection/>
    </xf>
    <xf numFmtId="0" fontId="0" fillId="0" borderId="27" xfId="58" applyFont="1" applyFill="1" applyBorder="1" applyProtection="1">
      <alignment/>
      <protection/>
    </xf>
    <xf numFmtId="0" fontId="0" fillId="0" borderId="28" xfId="58" applyFont="1" applyFill="1" applyBorder="1" applyProtection="1">
      <alignment/>
      <protection/>
    </xf>
    <xf numFmtId="0" fontId="0" fillId="0" borderId="29" xfId="58" applyFont="1" applyFill="1" applyBorder="1" applyProtection="1">
      <alignment/>
      <protection/>
    </xf>
    <xf numFmtId="0" fontId="11" fillId="0" borderId="30" xfId="58" applyFont="1" applyFill="1" applyBorder="1" applyProtection="1">
      <alignment/>
      <protection/>
    </xf>
    <xf numFmtId="164" fontId="0" fillId="0" borderId="28" xfId="58" applyNumberFormat="1" applyFont="1" applyFill="1" applyBorder="1" applyProtection="1">
      <alignment/>
      <protection/>
    </xf>
    <xf numFmtId="164" fontId="0" fillId="0" borderId="22" xfId="58" applyNumberFormat="1" applyFont="1" applyFill="1" applyBorder="1" applyProtection="1">
      <alignment/>
      <protection/>
    </xf>
    <xf numFmtId="164" fontId="2" fillId="0" borderId="22" xfId="58" applyNumberFormat="1" applyFont="1" applyFill="1" applyBorder="1" applyProtection="1">
      <alignment/>
      <protection/>
    </xf>
    <xf numFmtId="166" fontId="0" fillId="0" borderId="27" xfId="40" applyNumberFormat="1" applyFont="1" applyFill="1" applyBorder="1" applyAlignment="1" applyProtection="1">
      <alignment/>
      <protection/>
    </xf>
    <xf numFmtId="166" fontId="0" fillId="0" borderId="28" xfId="40" applyNumberFormat="1" applyFont="1" applyFill="1" applyBorder="1" applyAlignment="1" applyProtection="1">
      <alignment/>
      <protection/>
    </xf>
    <xf numFmtId="166" fontId="0" fillId="0" borderId="29" xfId="40" applyNumberFormat="1" applyFont="1" applyFill="1" applyBorder="1" applyAlignment="1" applyProtection="1">
      <alignment/>
      <protection/>
    </xf>
    <xf numFmtId="166" fontId="2" fillId="0" borderId="22" xfId="40" applyNumberFormat="1" applyFont="1" applyFill="1" applyBorder="1" applyAlignment="1" applyProtection="1">
      <alignment/>
      <protection/>
    </xf>
    <xf numFmtId="166" fontId="2" fillId="0" borderId="22" xfId="58" applyNumberFormat="1" applyFont="1" applyFill="1" applyBorder="1" applyProtection="1">
      <alignment/>
      <protection/>
    </xf>
    <xf numFmtId="166" fontId="2" fillId="0" borderId="22" xfId="40" applyNumberFormat="1" applyFont="1" applyFill="1" applyBorder="1" applyAlignment="1" applyProtection="1">
      <alignment/>
      <protection/>
    </xf>
    <xf numFmtId="166" fontId="2" fillId="0" borderId="30" xfId="40" applyNumberFormat="1" applyFont="1" applyFill="1" applyBorder="1" applyAlignment="1" applyProtection="1">
      <alignment/>
      <protection/>
    </xf>
    <xf numFmtId="0" fontId="1" fillId="0" borderId="0" xfId="58" applyFont="1" applyFill="1" applyProtection="1">
      <alignment/>
      <protection/>
    </xf>
    <xf numFmtId="0" fontId="1" fillId="0" borderId="0" xfId="58" applyFont="1" applyFill="1" applyAlignment="1" applyProtection="1">
      <alignment horizontal="right" vertical="center" indent="1"/>
      <protection/>
    </xf>
    <xf numFmtId="166" fontId="1" fillId="0" borderId="27" xfId="40" applyNumberFormat="1" applyFont="1" applyFill="1" applyBorder="1" applyAlignment="1" applyProtection="1">
      <alignment/>
      <protection/>
    </xf>
    <xf numFmtId="166" fontId="1" fillId="0" borderId="28" xfId="40" applyNumberFormat="1" applyFont="1" applyFill="1" applyBorder="1" applyAlignment="1" applyProtection="1">
      <alignment/>
      <protection/>
    </xf>
    <xf numFmtId="166" fontId="1" fillId="0" borderId="22" xfId="40" applyNumberFormat="1" applyFont="1" applyFill="1" applyBorder="1" applyAlignment="1" applyProtection="1">
      <alignment/>
      <protection/>
    </xf>
    <xf numFmtId="166" fontId="1" fillId="0" borderId="29" xfId="40" applyNumberFormat="1" applyFont="1" applyFill="1" applyBorder="1" applyAlignment="1" applyProtection="1">
      <alignment/>
      <protection/>
    </xf>
    <xf numFmtId="166" fontId="1" fillId="0" borderId="0" xfId="40" applyNumberFormat="1" applyFont="1" applyFill="1" applyAlignment="1" applyProtection="1">
      <alignment/>
      <protection/>
    </xf>
    <xf numFmtId="166" fontId="0" fillId="0" borderId="27" xfId="40" applyNumberFormat="1" applyFont="1" applyFill="1" applyBorder="1" applyAlignment="1" applyProtection="1">
      <alignment/>
      <protection/>
    </xf>
    <xf numFmtId="166" fontId="0" fillId="0" borderId="28" xfId="40" applyNumberFormat="1" applyFont="1" applyFill="1" applyBorder="1" applyAlignment="1" applyProtection="1">
      <alignment/>
      <protection/>
    </xf>
    <xf numFmtId="166" fontId="3" fillId="0" borderId="22" xfId="40" applyNumberFormat="1" applyFont="1" applyFill="1" applyBorder="1" applyAlignment="1" applyProtection="1">
      <alignment/>
      <protection/>
    </xf>
    <xf numFmtId="0" fontId="6" fillId="0" borderId="25" xfId="58" applyFont="1" applyFill="1" applyBorder="1" applyAlignment="1" applyProtection="1">
      <alignment horizontal="center" vertical="center" wrapText="1"/>
      <protection/>
    </xf>
    <xf numFmtId="0" fontId="2" fillId="0" borderId="25" xfId="58" applyFont="1" applyFill="1" applyBorder="1" applyAlignment="1" applyProtection="1">
      <alignment horizontal="center" vertical="center" wrapText="1"/>
      <protection/>
    </xf>
    <xf numFmtId="0" fontId="0" fillId="0" borderId="21" xfId="58" applyFont="1" applyFill="1" applyBorder="1" applyProtection="1">
      <alignment/>
      <protection/>
    </xf>
    <xf numFmtId="164" fontId="2" fillId="0" borderId="25" xfId="58" applyNumberFormat="1" applyFont="1" applyFill="1" applyBorder="1" applyAlignment="1" applyProtection="1">
      <alignment horizontal="right" vertical="center" wrapText="1" indent="1"/>
      <protection/>
    </xf>
    <xf numFmtId="0" fontId="13" fillId="0" borderId="12" xfId="0" applyFont="1" applyFill="1" applyBorder="1" applyAlignment="1" applyProtection="1">
      <alignment horizontal="left" wrapText="1" indent="1"/>
      <protection/>
    </xf>
    <xf numFmtId="166" fontId="0" fillId="0" borderId="31" xfId="40" applyNumberFormat="1" applyFont="1" applyFill="1" applyBorder="1" applyAlignment="1" applyProtection="1">
      <alignment horizontal="right" vertical="center" wrapText="1" indent="1"/>
      <protection locked="0"/>
    </xf>
    <xf numFmtId="166" fontId="0" fillId="0" borderId="12" xfId="40" applyNumberFormat="1" applyFont="1" applyFill="1" applyBorder="1" applyAlignment="1" applyProtection="1">
      <alignment/>
      <protection/>
    </xf>
    <xf numFmtId="0" fontId="13" fillId="0" borderId="11" xfId="0" applyFont="1" applyFill="1" applyBorder="1" applyAlignment="1" applyProtection="1">
      <alignment horizontal="left" wrapText="1" indent="1"/>
      <protection/>
    </xf>
    <xf numFmtId="164" fontId="0" fillId="0" borderId="32" xfId="58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11" xfId="58" applyFont="1" applyFill="1" applyBorder="1" applyProtection="1">
      <alignment/>
      <protection/>
    </xf>
    <xf numFmtId="166" fontId="0" fillId="0" borderId="32" xfId="40" applyNumberFormat="1" applyFont="1" applyFill="1" applyBorder="1" applyAlignment="1" applyProtection="1">
      <alignment horizontal="right" vertical="center" wrapText="1" indent="1"/>
      <protection locked="0"/>
    </xf>
    <xf numFmtId="166" fontId="0" fillId="0" borderId="11" xfId="40" applyNumberFormat="1" applyFont="1" applyFill="1" applyBorder="1" applyAlignment="1" applyProtection="1">
      <alignment/>
      <protection/>
    </xf>
    <xf numFmtId="0" fontId="13" fillId="0" borderId="14" xfId="0" applyFont="1" applyFill="1" applyBorder="1" applyAlignment="1" applyProtection="1">
      <alignment horizontal="left" wrapText="1" indent="1"/>
      <protection/>
    </xf>
    <xf numFmtId="164" fontId="0" fillId="0" borderId="33" xfId="58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14" xfId="58" applyFont="1" applyFill="1" applyBorder="1" applyProtection="1">
      <alignment/>
      <protection/>
    </xf>
    <xf numFmtId="164" fontId="2" fillId="0" borderId="25" xfId="58" applyNumberFormat="1" applyFont="1" applyFill="1" applyBorder="1" applyAlignment="1" applyProtection="1">
      <alignment horizontal="right" vertical="center" wrapText="1" indent="1"/>
      <protection locked="0"/>
    </xf>
    <xf numFmtId="166" fontId="2" fillId="0" borderId="21" xfId="58" applyNumberFormat="1" applyFont="1" applyFill="1" applyBorder="1" applyProtection="1">
      <alignment/>
      <protection/>
    </xf>
    <xf numFmtId="0" fontId="14" fillId="0" borderId="21" xfId="0" applyFont="1" applyFill="1" applyBorder="1" applyAlignment="1" applyProtection="1">
      <alignment horizontal="left" vertical="center" wrapText="1" indent="1"/>
      <protection/>
    </xf>
    <xf numFmtId="166" fontId="0" fillId="0" borderId="33" xfId="40" applyNumberFormat="1" applyFont="1" applyFill="1" applyBorder="1" applyAlignment="1" applyProtection="1">
      <alignment horizontal="right" vertical="center" wrapText="1" indent="1"/>
      <protection locked="0"/>
    </xf>
    <xf numFmtId="166" fontId="0" fillId="0" borderId="14" xfId="40" applyNumberFormat="1" applyFont="1" applyFill="1" applyBorder="1" applyAlignment="1" applyProtection="1">
      <alignment/>
      <protection/>
    </xf>
    <xf numFmtId="166" fontId="2" fillId="0" borderId="25" xfId="40" applyNumberFormat="1" applyFont="1" applyFill="1" applyBorder="1" applyAlignment="1" applyProtection="1">
      <alignment horizontal="right" vertical="center" wrapText="1" indent="1"/>
      <protection locked="0"/>
    </xf>
    <xf numFmtId="166" fontId="2" fillId="0" borderId="21" xfId="40" applyNumberFormat="1" applyFont="1" applyFill="1" applyBorder="1" applyAlignment="1" applyProtection="1">
      <alignment/>
      <protection/>
    </xf>
    <xf numFmtId="164" fontId="0" fillId="0" borderId="31" xfId="58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12" xfId="58" applyFont="1" applyFill="1" applyBorder="1" applyProtection="1">
      <alignment/>
      <protection/>
    </xf>
    <xf numFmtId="166" fontId="0" fillId="0" borderId="31" xfId="40" applyNumberFormat="1" applyFont="1" applyFill="1" applyBorder="1" applyAlignment="1" applyProtection="1">
      <alignment horizontal="right" vertical="center" wrapText="1" indent="1"/>
      <protection/>
    </xf>
    <xf numFmtId="166" fontId="2" fillId="0" borderId="25" xfId="40" applyNumberFormat="1" applyFont="1" applyFill="1" applyBorder="1" applyAlignment="1" applyProtection="1">
      <alignment horizontal="right" vertical="center" wrapText="1" indent="1"/>
      <protection/>
    </xf>
    <xf numFmtId="166" fontId="2" fillId="0" borderId="21" xfId="40" applyNumberFormat="1" applyFont="1" applyFill="1" applyBorder="1" applyAlignment="1" applyProtection="1">
      <alignment/>
      <protection/>
    </xf>
    <xf numFmtId="166" fontId="0" fillId="0" borderId="14" xfId="40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25" xfId="58" applyNumberFormat="1" applyFont="1" applyFill="1" applyBorder="1" applyAlignment="1" applyProtection="1">
      <alignment horizontal="right" vertical="center" wrapText="1" indent="1"/>
      <protection/>
    </xf>
    <xf numFmtId="164" fontId="2" fillId="0" borderId="21" xfId="58" applyNumberFormat="1" applyFont="1" applyFill="1" applyBorder="1" applyAlignment="1" applyProtection="1">
      <alignment horizontal="right" vertical="center" wrapText="1" indent="1"/>
      <protection/>
    </xf>
    <xf numFmtId="0" fontId="0" fillId="0" borderId="34" xfId="58" applyFont="1" applyFill="1" applyBorder="1" applyProtection="1">
      <alignment/>
      <protection/>
    </xf>
    <xf numFmtId="164" fontId="2" fillId="0" borderId="21" xfId="58" applyNumberFormat="1" applyFont="1" applyFill="1" applyBorder="1" applyAlignment="1" applyProtection="1">
      <alignment horizontal="right" vertical="center" wrapText="1" indent="1"/>
      <protection/>
    </xf>
    <xf numFmtId="0" fontId="2" fillId="0" borderId="34" xfId="58" applyFont="1" applyFill="1" applyBorder="1" applyProtection="1">
      <alignment/>
      <protection/>
    </xf>
    <xf numFmtId="0" fontId="2" fillId="0" borderId="21" xfId="58" applyFont="1" applyFill="1" applyBorder="1" applyProtection="1">
      <alignment/>
      <protection/>
    </xf>
    <xf numFmtId="166" fontId="2" fillId="0" borderId="35" xfId="40" applyNumberFormat="1" applyFont="1" applyFill="1" applyBorder="1" applyAlignment="1" applyProtection="1">
      <alignment horizontal="right" vertical="center" wrapText="1" indent="1"/>
      <protection/>
    </xf>
    <xf numFmtId="166" fontId="2" fillId="0" borderId="10" xfId="40" applyNumberFormat="1" applyFont="1" applyFill="1" applyBorder="1" applyAlignment="1" applyProtection="1">
      <alignment/>
      <protection/>
    </xf>
    <xf numFmtId="0" fontId="14" fillId="0" borderId="20" xfId="0" applyFont="1" applyFill="1" applyBorder="1" applyAlignment="1" applyProtection="1">
      <alignment wrapText="1"/>
      <protection/>
    </xf>
    <xf numFmtId="0" fontId="13" fillId="0" borderId="14" xfId="0" applyFont="1" applyFill="1" applyBorder="1" applyAlignment="1" applyProtection="1">
      <alignment wrapText="1"/>
      <protection/>
    </xf>
    <xf numFmtId="166" fontId="2" fillId="0" borderId="25" xfId="40" applyNumberFormat="1" applyFont="1" applyFill="1" applyBorder="1" applyAlignment="1" applyProtection="1">
      <alignment horizontal="right" vertical="center" wrapText="1" indent="1"/>
      <protection/>
    </xf>
    <xf numFmtId="0" fontId="13" fillId="0" borderId="17" xfId="0" applyFont="1" applyFill="1" applyBorder="1" applyAlignment="1" applyProtection="1">
      <alignment wrapText="1"/>
      <protection/>
    </xf>
    <xf numFmtId="0" fontId="13" fillId="0" borderId="16" xfId="0" applyFont="1" applyFill="1" applyBorder="1" applyAlignment="1" applyProtection="1">
      <alignment wrapText="1"/>
      <protection/>
    </xf>
    <xf numFmtId="0" fontId="13" fillId="0" borderId="18" xfId="0" applyFont="1" applyFill="1" applyBorder="1" applyAlignment="1" applyProtection="1">
      <alignment wrapText="1"/>
      <protection/>
    </xf>
    <xf numFmtId="164" fontId="2" fillId="0" borderId="25" xfId="58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21" xfId="0" applyFont="1" applyFill="1" applyBorder="1" applyAlignment="1" applyProtection="1">
      <alignment wrapText="1"/>
      <protection/>
    </xf>
    <xf numFmtId="0" fontId="10" fillId="0" borderId="35" xfId="58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Protection="1">
      <alignment/>
      <protection/>
    </xf>
    <xf numFmtId="0" fontId="7" fillId="0" borderId="21" xfId="58" applyFill="1" applyBorder="1" applyProtection="1">
      <alignment/>
      <protection/>
    </xf>
    <xf numFmtId="166" fontId="0" fillId="0" borderId="31" xfId="40" applyNumberFormat="1" applyFont="1" applyFill="1" applyBorder="1" applyAlignment="1" applyProtection="1">
      <alignment horizontal="right" wrapText="1"/>
      <protection locked="0"/>
    </xf>
    <xf numFmtId="166" fontId="0" fillId="0" borderId="12" xfId="40" applyNumberFormat="1" applyFont="1" applyFill="1" applyBorder="1" applyAlignment="1" applyProtection="1">
      <alignment/>
      <protection/>
    </xf>
    <xf numFmtId="166" fontId="0" fillId="0" borderId="32" xfId="40" applyNumberFormat="1" applyFont="1" applyFill="1" applyBorder="1" applyAlignment="1" applyProtection="1">
      <alignment horizontal="right" wrapText="1"/>
      <protection locked="0"/>
    </xf>
    <xf numFmtId="166" fontId="0" fillId="0" borderId="11" xfId="40" applyNumberFormat="1" applyFont="1" applyFill="1" applyBorder="1" applyAlignment="1" applyProtection="1">
      <alignment/>
      <protection/>
    </xf>
    <xf numFmtId="166" fontId="0" fillId="0" borderId="33" xfId="40" applyNumberFormat="1" applyFont="1" applyFill="1" applyBorder="1" applyAlignment="1" applyProtection="1">
      <alignment horizontal="right" wrapText="1"/>
      <protection locked="0"/>
    </xf>
    <xf numFmtId="166" fontId="0" fillId="0" borderId="36" xfId="40" applyNumberFormat="1" applyFont="1" applyFill="1" applyBorder="1" applyAlignment="1" applyProtection="1">
      <alignment horizontal="right" wrapText="1"/>
      <protection locked="0"/>
    </xf>
    <xf numFmtId="166" fontId="3" fillId="0" borderId="25" xfId="40" applyNumberFormat="1" applyFont="1" applyFill="1" applyBorder="1" applyAlignment="1" applyProtection="1">
      <alignment horizontal="right" wrapText="1"/>
      <protection/>
    </xf>
    <xf numFmtId="166" fontId="3" fillId="0" borderId="21" xfId="40" applyNumberFormat="1" applyFont="1" applyFill="1" applyBorder="1" applyAlignment="1" applyProtection="1">
      <alignment/>
      <protection/>
    </xf>
    <xf numFmtId="166" fontId="3" fillId="0" borderId="25" xfId="40" applyNumberFormat="1" applyFont="1" applyFill="1" applyBorder="1" applyAlignment="1" applyProtection="1">
      <alignment horizontal="right" wrapText="1"/>
      <protection/>
    </xf>
    <xf numFmtId="166" fontId="1" fillId="0" borderId="21" xfId="40" applyNumberFormat="1" applyFont="1" applyFill="1" applyBorder="1" applyAlignment="1" applyProtection="1">
      <alignment/>
      <protection/>
    </xf>
    <xf numFmtId="166" fontId="1" fillId="0" borderId="31" xfId="40" applyNumberFormat="1" applyFont="1" applyFill="1" applyBorder="1" applyAlignment="1" applyProtection="1">
      <alignment horizontal="right" wrapText="1"/>
      <protection locked="0"/>
    </xf>
    <xf numFmtId="166" fontId="1" fillId="0" borderId="12" xfId="40" applyNumberFormat="1" applyFont="1" applyFill="1" applyBorder="1" applyAlignment="1" applyProtection="1">
      <alignment/>
      <protection/>
    </xf>
    <xf numFmtId="166" fontId="1" fillId="0" borderId="11" xfId="40" applyNumberFormat="1" applyFont="1" applyFill="1" applyBorder="1" applyAlignment="1" applyProtection="1">
      <alignment/>
      <protection/>
    </xf>
    <xf numFmtId="166" fontId="1" fillId="0" borderId="32" xfId="40" applyNumberFormat="1" applyFont="1" applyFill="1" applyBorder="1" applyAlignment="1" applyProtection="1">
      <alignment horizontal="right" wrapText="1"/>
      <protection locked="0"/>
    </xf>
    <xf numFmtId="166" fontId="1" fillId="0" borderId="37" xfId="40" applyNumberFormat="1" applyFont="1" applyFill="1" applyBorder="1" applyAlignment="1" applyProtection="1">
      <alignment horizontal="right" wrapText="1"/>
      <protection locked="0"/>
    </xf>
    <xf numFmtId="0" fontId="13" fillId="0" borderId="14" xfId="0" applyFont="1" applyFill="1" applyBorder="1" applyAlignment="1" applyProtection="1">
      <alignment horizontal="left" vertical="center" wrapText="1" indent="1"/>
      <protection/>
    </xf>
    <xf numFmtId="0" fontId="13" fillId="0" borderId="11" xfId="0" applyFont="1" applyFill="1" applyBorder="1" applyAlignment="1" applyProtection="1">
      <alignment horizontal="left" vertical="center" wrapText="1" indent="1"/>
      <protection/>
    </xf>
    <xf numFmtId="166" fontId="1" fillId="0" borderId="38" xfId="40" applyNumberFormat="1" applyFont="1" applyFill="1" applyBorder="1" applyAlignment="1" applyProtection="1">
      <alignment horizontal="right" wrapText="1"/>
      <protection locked="0"/>
    </xf>
    <xf numFmtId="166" fontId="1" fillId="0" borderId="33" xfId="40" applyNumberFormat="1" applyFont="1" applyFill="1" applyBorder="1" applyAlignment="1" applyProtection="1">
      <alignment horizontal="right" wrapText="1"/>
      <protection locked="0"/>
    </xf>
    <xf numFmtId="166" fontId="1" fillId="0" borderId="14" xfId="40" applyNumberFormat="1" applyFont="1" applyFill="1" applyBorder="1" applyAlignment="1" applyProtection="1">
      <alignment/>
      <protection/>
    </xf>
    <xf numFmtId="166" fontId="1" fillId="0" borderId="39" xfId="40" applyNumberFormat="1" applyFont="1" applyFill="1" applyBorder="1" applyAlignment="1" applyProtection="1">
      <alignment horizontal="right" wrapText="1"/>
      <protection locked="0"/>
    </xf>
    <xf numFmtId="166" fontId="19" fillId="0" borderId="25" xfId="40" applyNumberFormat="1" applyFont="1" applyFill="1" applyBorder="1" applyAlignment="1" applyProtection="1">
      <alignment horizontal="right" wrapText="1"/>
      <protection/>
    </xf>
    <xf numFmtId="166" fontId="19" fillId="0" borderId="25" xfId="40" applyNumberFormat="1" applyFont="1" applyFill="1" applyBorder="1" applyAlignment="1" applyProtection="1" quotePrefix="1">
      <alignment horizontal="right" wrapText="1"/>
      <protection/>
    </xf>
    <xf numFmtId="0" fontId="14" fillId="0" borderId="20" xfId="0" applyFont="1" applyFill="1" applyBorder="1" applyAlignment="1" applyProtection="1">
      <alignment horizontal="left" vertical="center" wrapText="1" indent="1"/>
      <protection/>
    </xf>
    <xf numFmtId="0" fontId="12" fillId="0" borderId="21" xfId="0" applyFont="1" applyFill="1" applyBorder="1" applyAlignment="1" applyProtection="1">
      <alignment horizontal="left" vertical="center" wrapText="1" indent="1"/>
      <protection/>
    </xf>
    <xf numFmtId="166" fontId="1" fillId="0" borderId="0" xfId="40" applyNumberFormat="1" applyFont="1" applyFill="1" applyAlignment="1" applyProtection="1">
      <alignment horizontal="right"/>
      <protection/>
    </xf>
    <xf numFmtId="0" fontId="10" fillId="0" borderId="0" xfId="58" applyFont="1" applyFill="1" applyBorder="1" applyAlignment="1" applyProtection="1">
      <alignment vertical="center" wrapText="1"/>
      <protection/>
    </xf>
    <xf numFmtId="166" fontId="3" fillId="0" borderId="0" xfId="40" applyNumberFormat="1" applyFont="1" applyFill="1" applyBorder="1" applyAlignment="1" applyProtection="1">
      <alignment horizontal="right" wrapText="1"/>
      <protection/>
    </xf>
    <xf numFmtId="166" fontId="3" fillId="0" borderId="0" xfId="40" applyNumberFormat="1" applyFont="1" applyFill="1" applyBorder="1" applyAlignment="1" applyProtection="1">
      <alignment/>
      <protection/>
    </xf>
    <xf numFmtId="0" fontId="5" fillId="0" borderId="40" xfId="58" applyFont="1" applyFill="1" applyBorder="1" applyAlignment="1" applyProtection="1">
      <alignment/>
      <protection/>
    </xf>
    <xf numFmtId="166" fontId="3" fillId="0" borderId="41" xfId="40" applyNumberFormat="1" applyFont="1" applyFill="1" applyBorder="1" applyAlignment="1" applyProtection="1">
      <alignment horizontal="center"/>
      <protection/>
    </xf>
    <xf numFmtId="166" fontId="3" fillId="0" borderId="42" xfId="40" applyNumberFormat="1" applyFont="1" applyFill="1" applyBorder="1" applyAlignment="1" applyProtection="1">
      <alignment horizontal="center"/>
      <protection/>
    </xf>
    <xf numFmtId="164" fontId="6" fillId="0" borderId="19" xfId="58" applyNumberFormat="1" applyFont="1" applyFill="1" applyBorder="1" applyAlignment="1" applyProtection="1">
      <alignment horizontal="left" vertical="center"/>
      <protection/>
    </xf>
    <xf numFmtId="166" fontId="3" fillId="0" borderId="23" xfId="40" applyNumberFormat="1" applyFont="1" applyFill="1" applyBorder="1" applyAlignment="1" applyProtection="1">
      <alignment horizontal="center"/>
      <protection/>
    </xf>
    <xf numFmtId="166" fontId="1" fillId="0" borderId="23" xfId="40" applyNumberFormat="1" applyFont="1" applyFill="1" applyBorder="1" applyAlignment="1" applyProtection="1">
      <alignment horizontal="center"/>
      <protection/>
    </xf>
    <xf numFmtId="166" fontId="3" fillId="0" borderId="43" xfId="40" applyNumberFormat="1" applyFont="1" applyFill="1" applyBorder="1" applyAlignment="1" applyProtection="1">
      <alignment horizontal="center"/>
      <protection/>
    </xf>
    <xf numFmtId="0" fontId="5" fillId="0" borderId="44" xfId="58" applyFont="1" applyFill="1" applyBorder="1" applyAlignment="1" applyProtection="1">
      <alignment/>
      <protection/>
    </xf>
    <xf numFmtId="0" fontId="7" fillId="0" borderId="45" xfId="58" applyFont="1" applyFill="1" applyBorder="1" applyProtection="1">
      <alignment/>
      <protection/>
    </xf>
    <xf numFmtId="0" fontId="10" fillId="0" borderId="0" xfId="58" applyFont="1" applyFill="1" applyBorder="1" applyAlignment="1" applyProtection="1">
      <alignment horizontal="left" vertical="center" wrapText="1" indent="1"/>
      <protection/>
    </xf>
    <xf numFmtId="164" fontId="15" fillId="0" borderId="24" xfId="58" applyNumberFormat="1" applyFont="1" applyFill="1" applyBorder="1" applyAlignment="1" applyProtection="1">
      <alignment horizontal="left" vertical="center"/>
      <protection/>
    </xf>
    <xf numFmtId="164" fontId="15" fillId="0" borderId="0" xfId="58" applyNumberFormat="1" applyFont="1" applyFill="1" applyBorder="1" applyAlignment="1" applyProtection="1">
      <alignment horizontal="left"/>
      <protection/>
    </xf>
    <xf numFmtId="164" fontId="5" fillId="0" borderId="0" xfId="58" applyNumberFormat="1" applyFont="1" applyFill="1" applyBorder="1" applyAlignment="1" applyProtection="1">
      <alignment horizontal="center" vertical="center"/>
      <protection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_KVRENMUNKA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B16"/>
  <sheetViews>
    <sheetView zoomScalePageLayoutView="0" workbookViewId="0" topLeftCell="A1">
      <selection activeCell="K30" sqref="K30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2" ht="12.75">
      <c r="A2" t="s">
        <v>52</v>
      </c>
    </row>
    <row r="4" spans="1:2" ht="12.75">
      <c r="A4" s="24"/>
      <c r="B4" s="24"/>
    </row>
    <row r="5" spans="1:2" s="30" customFormat="1" ht="15.75">
      <c r="A5" s="22" t="s">
        <v>232</v>
      </c>
      <c r="B5" s="29"/>
    </row>
    <row r="6" spans="1:2" ht="12.75">
      <c r="A6" s="24"/>
      <c r="B6" s="24"/>
    </row>
    <row r="7" spans="1:2" ht="12.75">
      <c r="A7" s="24" t="s">
        <v>234</v>
      </c>
      <c r="B7" s="24" t="s">
        <v>235</v>
      </c>
    </row>
    <row r="8" spans="1:2" ht="12.75">
      <c r="A8" s="24" t="s">
        <v>236</v>
      </c>
      <c r="B8" s="24" t="s">
        <v>237</v>
      </c>
    </row>
    <row r="9" spans="1:2" ht="12.75">
      <c r="A9" s="24" t="s">
        <v>238</v>
      </c>
      <c r="B9" s="24" t="s">
        <v>239</v>
      </c>
    </row>
    <row r="10" spans="1:2" ht="12.75">
      <c r="A10" s="24"/>
      <c r="B10" s="24"/>
    </row>
    <row r="11" spans="1:2" ht="12.75">
      <c r="A11" s="24"/>
      <c r="B11" s="24"/>
    </row>
    <row r="12" spans="1:2" s="30" customFormat="1" ht="15.75">
      <c r="A12" s="22" t="s">
        <v>233</v>
      </c>
      <c r="B12" s="29"/>
    </row>
    <row r="13" spans="1:2" ht="12.75">
      <c r="A13" s="24"/>
      <c r="B13" s="24"/>
    </row>
    <row r="14" spans="1:2" ht="12.75">
      <c r="A14" s="24" t="s">
        <v>243</v>
      </c>
      <c r="B14" s="24" t="s">
        <v>242</v>
      </c>
    </row>
    <row r="15" spans="1:2" ht="12.75">
      <c r="A15" s="24" t="s">
        <v>78</v>
      </c>
      <c r="B15" s="24" t="s">
        <v>241</v>
      </c>
    </row>
    <row r="16" spans="1:2" ht="12.75">
      <c r="A16" s="24" t="s">
        <v>244</v>
      </c>
      <c r="B16" s="24" t="s">
        <v>240</v>
      </c>
    </row>
  </sheetData>
  <sheetProtection sheet="1"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70"/>
  <sheetViews>
    <sheetView tabSelected="1" view="pageLayout" zoomScaleNormal="120" zoomScaleSheetLayoutView="100" workbookViewId="0" topLeftCell="A70">
      <selection activeCell="D15" sqref="D15"/>
    </sheetView>
  </sheetViews>
  <sheetFormatPr defaultColWidth="9.00390625" defaultRowHeight="12.75"/>
  <cols>
    <col min="1" max="1" width="9.50390625" style="33" customWidth="1"/>
    <col min="2" max="2" width="65.00390625" style="33" customWidth="1"/>
    <col min="3" max="3" width="16.625" style="34" customWidth="1"/>
    <col min="4" max="6" width="16.625" style="36" customWidth="1"/>
    <col min="7" max="16384" width="9.375" style="36" customWidth="1"/>
  </cols>
  <sheetData>
    <row r="1" spans="1:6" ht="15.75" customHeight="1">
      <c r="A1" s="162" t="s">
        <v>0</v>
      </c>
      <c r="B1" s="162"/>
      <c r="C1" s="162"/>
      <c r="D1" s="162"/>
      <c r="E1" s="162"/>
      <c r="F1" s="162"/>
    </row>
    <row r="2" spans="1:6" ht="15.75" customHeight="1" thickBot="1">
      <c r="A2" s="160" t="s">
        <v>53</v>
      </c>
      <c r="B2" s="160"/>
      <c r="C2" s="32"/>
      <c r="F2" s="32" t="s">
        <v>75</v>
      </c>
    </row>
    <row r="3" spans="1:6" ht="48.75" customHeight="1" thickBot="1">
      <c r="A3" s="16" t="s">
        <v>17</v>
      </c>
      <c r="B3" s="17" t="s">
        <v>1</v>
      </c>
      <c r="C3" s="74" t="s">
        <v>253</v>
      </c>
      <c r="D3" s="74" t="s">
        <v>254</v>
      </c>
      <c r="E3" s="74" t="s">
        <v>267</v>
      </c>
      <c r="F3" s="21" t="s">
        <v>255</v>
      </c>
    </row>
    <row r="4" spans="1:6" s="37" customFormat="1" ht="12" customHeight="1" thickBot="1">
      <c r="A4" s="19"/>
      <c r="B4" s="20"/>
      <c r="C4" s="75"/>
      <c r="D4" s="76"/>
      <c r="E4" s="76"/>
      <c r="F4" s="42"/>
    </row>
    <row r="5" spans="1:6" s="38" customFormat="1" ht="12" customHeight="1" thickBot="1">
      <c r="A5" s="14" t="s">
        <v>2</v>
      </c>
      <c r="B5" s="15" t="s">
        <v>256</v>
      </c>
      <c r="C5" s="77"/>
      <c r="D5" s="76"/>
      <c r="E5" s="76"/>
      <c r="F5" s="42"/>
    </row>
    <row r="6" spans="1:6" s="38" customFormat="1" ht="12" customHeight="1">
      <c r="A6" s="10" t="s">
        <v>29</v>
      </c>
      <c r="B6" s="78" t="s">
        <v>80</v>
      </c>
      <c r="C6" s="79">
        <v>27594</v>
      </c>
      <c r="D6" s="80"/>
      <c r="E6" s="80">
        <v>40304</v>
      </c>
      <c r="F6" s="57">
        <f>SUM(C6:E6)</f>
        <v>67898</v>
      </c>
    </row>
    <row r="7" spans="1:6" s="38" customFormat="1" ht="12" customHeight="1">
      <c r="A7" s="9" t="s">
        <v>30</v>
      </c>
      <c r="B7" s="81" t="s">
        <v>81</v>
      </c>
      <c r="C7" s="82">
        <v>8648</v>
      </c>
      <c r="D7" s="83"/>
      <c r="E7" s="83"/>
      <c r="F7" s="51"/>
    </row>
    <row r="8" spans="1:6" s="38" customFormat="1" ht="12" customHeight="1">
      <c r="A8" s="9" t="s">
        <v>31</v>
      </c>
      <c r="B8" s="81" t="s">
        <v>82</v>
      </c>
      <c r="C8" s="84">
        <v>4557</v>
      </c>
      <c r="D8" s="85">
        <v>0</v>
      </c>
      <c r="E8" s="85">
        <v>0</v>
      </c>
      <c r="F8" s="58">
        <f>SUM(C8:E8)</f>
        <v>4557</v>
      </c>
    </row>
    <row r="9" spans="1:6" s="38" customFormat="1" ht="12" customHeight="1">
      <c r="A9" s="9" t="s">
        <v>32</v>
      </c>
      <c r="B9" s="81" t="s">
        <v>83</v>
      </c>
      <c r="C9" s="84">
        <v>3724</v>
      </c>
      <c r="D9" s="85">
        <v>0</v>
      </c>
      <c r="E9" s="85">
        <v>0</v>
      </c>
      <c r="F9" s="58">
        <f>SUM(C9:E9)</f>
        <v>3724</v>
      </c>
    </row>
    <row r="10" spans="1:6" s="38" customFormat="1" ht="12" customHeight="1">
      <c r="A10" s="9" t="s">
        <v>49</v>
      </c>
      <c r="B10" s="81" t="s">
        <v>84</v>
      </c>
      <c r="C10" s="84">
        <v>13</v>
      </c>
      <c r="D10" s="85">
        <v>0</v>
      </c>
      <c r="E10" s="85">
        <v>0</v>
      </c>
      <c r="F10" s="58">
        <f>SUM(C10:E10)</f>
        <v>13</v>
      </c>
    </row>
    <row r="11" spans="1:6" s="38" customFormat="1" ht="12" customHeight="1" thickBot="1">
      <c r="A11" s="11" t="s">
        <v>33</v>
      </c>
      <c r="B11" s="86" t="s">
        <v>85</v>
      </c>
      <c r="C11" s="87"/>
      <c r="D11" s="88"/>
      <c r="E11" s="88"/>
      <c r="F11" s="52"/>
    </row>
    <row r="12" spans="1:6" s="38" customFormat="1" ht="12" customHeight="1" thickBot="1">
      <c r="A12" s="14" t="s">
        <v>2</v>
      </c>
      <c r="B12" s="15" t="s">
        <v>79</v>
      </c>
      <c r="C12" s="89">
        <f>SUM(C6:C11)</f>
        <v>44536</v>
      </c>
      <c r="D12" s="90">
        <f>SUM(D6:D11)</f>
        <v>0</v>
      </c>
      <c r="E12" s="90">
        <f>SUM(E6:E11)</f>
        <v>40304</v>
      </c>
      <c r="F12" s="61">
        <f>SUM(C12:E12)</f>
        <v>84840</v>
      </c>
    </row>
    <row r="13" spans="1:6" s="38" customFormat="1" ht="12" customHeight="1" thickBot="1">
      <c r="A13" s="14" t="s">
        <v>3</v>
      </c>
      <c r="B13" s="91" t="s">
        <v>229</v>
      </c>
      <c r="C13" s="77"/>
      <c r="D13" s="76"/>
      <c r="E13" s="76"/>
      <c r="F13" s="42"/>
    </row>
    <row r="14" spans="1:6" s="38" customFormat="1" ht="12" customHeight="1">
      <c r="A14" s="10" t="s">
        <v>35</v>
      </c>
      <c r="B14" s="78" t="s">
        <v>87</v>
      </c>
      <c r="C14" s="79"/>
      <c r="D14" s="80"/>
      <c r="E14" s="80"/>
      <c r="F14" s="57"/>
    </row>
    <row r="15" spans="1:6" s="38" customFormat="1" ht="12" customHeight="1">
      <c r="A15" s="9" t="s">
        <v>36</v>
      </c>
      <c r="B15" s="81" t="s">
        <v>88</v>
      </c>
      <c r="C15" s="84"/>
      <c r="D15" s="85"/>
      <c r="E15" s="85"/>
      <c r="F15" s="58"/>
    </row>
    <row r="16" spans="1:6" s="38" customFormat="1" ht="12" customHeight="1">
      <c r="A16" s="9" t="s">
        <v>37</v>
      </c>
      <c r="B16" s="81" t="s">
        <v>246</v>
      </c>
      <c r="C16" s="84"/>
      <c r="D16" s="85"/>
      <c r="E16" s="85"/>
      <c r="F16" s="58"/>
    </row>
    <row r="17" spans="1:6" s="38" customFormat="1" ht="12" customHeight="1">
      <c r="A17" s="9" t="s">
        <v>38</v>
      </c>
      <c r="B17" s="81" t="s">
        <v>247</v>
      </c>
      <c r="C17" s="84"/>
      <c r="D17" s="85"/>
      <c r="E17" s="85"/>
      <c r="F17" s="58"/>
    </row>
    <row r="18" spans="1:6" s="38" customFormat="1" ht="12" customHeight="1">
      <c r="A18" s="9" t="s">
        <v>39</v>
      </c>
      <c r="B18" s="81" t="s">
        <v>89</v>
      </c>
      <c r="C18" s="84">
        <v>8883</v>
      </c>
      <c r="D18" s="85">
        <v>0</v>
      </c>
      <c r="E18" s="85">
        <v>0</v>
      </c>
      <c r="F18" s="58">
        <f>SUM(C18:E18)</f>
        <v>8883</v>
      </c>
    </row>
    <row r="19" spans="1:6" s="38" customFormat="1" ht="12" customHeight="1" thickBot="1">
      <c r="A19" s="11" t="s">
        <v>45</v>
      </c>
      <c r="B19" s="86" t="s">
        <v>90</v>
      </c>
      <c r="C19" s="92"/>
      <c r="D19" s="93"/>
      <c r="E19" s="93"/>
      <c r="F19" s="59"/>
    </row>
    <row r="20" spans="1:6" s="38" customFormat="1" ht="12" customHeight="1" thickBot="1">
      <c r="A20" s="14" t="s">
        <v>3</v>
      </c>
      <c r="B20" s="91" t="s">
        <v>86</v>
      </c>
      <c r="C20" s="94">
        <f>SUM(C18:C19)</f>
        <v>8883</v>
      </c>
      <c r="D20" s="95">
        <f>SUM(D18:D19)</f>
        <v>0</v>
      </c>
      <c r="E20" s="95">
        <f>SUM(E18:E19)</f>
        <v>0</v>
      </c>
      <c r="F20" s="62">
        <f>SUM(C20:E20)</f>
        <v>8883</v>
      </c>
    </row>
    <row r="21" spans="1:6" s="38" customFormat="1" ht="12" customHeight="1" thickBot="1">
      <c r="A21" s="14" t="s">
        <v>4</v>
      </c>
      <c r="B21" s="15" t="s">
        <v>231</v>
      </c>
      <c r="C21" s="77">
        <f>+C22+C23+C24+C25+C26</f>
        <v>0</v>
      </c>
      <c r="D21" s="76"/>
      <c r="E21" s="76"/>
      <c r="F21" s="42"/>
    </row>
    <row r="22" spans="1:6" s="38" customFormat="1" ht="12" customHeight="1">
      <c r="A22" s="10" t="s">
        <v>18</v>
      </c>
      <c r="B22" s="78" t="s">
        <v>92</v>
      </c>
      <c r="C22" s="96"/>
      <c r="D22" s="97"/>
      <c r="E22" s="97"/>
      <c r="F22" s="50"/>
    </row>
    <row r="23" spans="1:6" s="38" customFormat="1" ht="12" customHeight="1">
      <c r="A23" s="9" t="s">
        <v>19</v>
      </c>
      <c r="B23" s="81" t="s">
        <v>93</v>
      </c>
      <c r="C23" s="82"/>
      <c r="D23" s="83"/>
      <c r="E23" s="83"/>
      <c r="F23" s="51"/>
    </row>
    <row r="24" spans="1:6" s="38" customFormat="1" ht="12" customHeight="1">
      <c r="A24" s="9" t="s">
        <v>20</v>
      </c>
      <c r="B24" s="81" t="s">
        <v>248</v>
      </c>
      <c r="C24" s="82"/>
      <c r="D24" s="83"/>
      <c r="E24" s="83"/>
      <c r="F24" s="51"/>
    </row>
    <row r="25" spans="1:6" s="38" customFormat="1" ht="12" customHeight="1">
      <c r="A25" s="9" t="s">
        <v>21</v>
      </c>
      <c r="B25" s="81" t="s">
        <v>249</v>
      </c>
      <c r="C25" s="82"/>
      <c r="D25" s="83"/>
      <c r="E25" s="83"/>
      <c r="F25" s="51"/>
    </row>
    <row r="26" spans="1:6" s="38" customFormat="1" ht="12" customHeight="1">
      <c r="A26" s="9" t="s">
        <v>55</v>
      </c>
      <c r="B26" s="81" t="s">
        <v>94</v>
      </c>
      <c r="C26" s="82"/>
      <c r="D26" s="83"/>
      <c r="E26" s="83"/>
      <c r="F26" s="51"/>
    </row>
    <row r="27" spans="1:6" s="38" customFormat="1" ht="12" customHeight="1" thickBot="1">
      <c r="A27" s="11" t="s">
        <v>56</v>
      </c>
      <c r="B27" s="86" t="s">
        <v>95</v>
      </c>
      <c r="C27" s="87"/>
      <c r="D27" s="88"/>
      <c r="E27" s="88"/>
      <c r="F27" s="52"/>
    </row>
    <row r="28" spans="1:6" s="38" customFormat="1" ht="12" customHeight="1" thickBot="1">
      <c r="A28" s="14" t="s">
        <v>4</v>
      </c>
      <c r="B28" s="15" t="s">
        <v>91</v>
      </c>
      <c r="C28" s="77"/>
      <c r="D28" s="76"/>
      <c r="E28" s="76"/>
      <c r="F28" s="42"/>
    </row>
    <row r="29" spans="1:6" s="38" customFormat="1" ht="12" customHeight="1" thickBot="1">
      <c r="A29" s="14" t="s">
        <v>57</v>
      </c>
      <c r="B29" s="15" t="s">
        <v>257</v>
      </c>
      <c r="C29" s="77"/>
      <c r="D29" s="76"/>
      <c r="E29" s="76"/>
      <c r="F29" s="42"/>
    </row>
    <row r="30" spans="1:6" s="38" customFormat="1" ht="12" customHeight="1">
      <c r="A30" s="10" t="s">
        <v>97</v>
      </c>
      <c r="B30" s="78" t="s">
        <v>266</v>
      </c>
      <c r="C30" s="98">
        <v>0</v>
      </c>
      <c r="D30" s="80">
        <v>32500</v>
      </c>
      <c r="E30" s="80">
        <v>0</v>
      </c>
      <c r="F30" s="57">
        <f>SUM(C30:E30)</f>
        <v>32500</v>
      </c>
    </row>
    <row r="31" spans="1:6" s="38" customFormat="1" ht="12" customHeight="1">
      <c r="A31" s="9" t="s">
        <v>98</v>
      </c>
      <c r="B31" s="81" t="s">
        <v>101</v>
      </c>
      <c r="C31" s="84">
        <v>8500</v>
      </c>
      <c r="D31" s="85">
        <v>0</v>
      </c>
      <c r="E31" s="85">
        <v>0</v>
      </c>
      <c r="F31" s="58">
        <f>SUM(C31:E31)</f>
        <v>8500</v>
      </c>
    </row>
    <row r="32" spans="1:6" s="38" customFormat="1" ht="12" customHeight="1">
      <c r="A32" s="9" t="s">
        <v>99</v>
      </c>
      <c r="B32" s="81" t="s">
        <v>102</v>
      </c>
      <c r="C32" s="84"/>
      <c r="D32" s="85"/>
      <c r="E32" s="85"/>
      <c r="F32" s="58"/>
    </row>
    <row r="33" spans="1:6" s="38" customFormat="1" ht="12" customHeight="1" thickBot="1">
      <c r="A33" s="11" t="s">
        <v>100</v>
      </c>
      <c r="B33" s="86" t="s">
        <v>103</v>
      </c>
      <c r="C33" s="92"/>
      <c r="D33" s="93">
        <v>600</v>
      </c>
      <c r="E33" s="93">
        <v>0</v>
      </c>
      <c r="F33" s="59">
        <f>SUM(C33:E33)</f>
        <v>600</v>
      </c>
    </row>
    <row r="34" spans="1:6" s="38" customFormat="1" ht="12" customHeight="1" thickBot="1">
      <c r="A34" s="14" t="s">
        <v>57</v>
      </c>
      <c r="B34" s="15" t="s">
        <v>96</v>
      </c>
      <c r="C34" s="99">
        <f>SUM(C30:C33)</f>
        <v>8500</v>
      </c>
      <c r="D34" s="100">
        <f>SUM(D30:D33)</f>
        <v>33100</v>
      </c>
      <c r="E34" s="100">
        <f>SUM(E30:E33)</f>
        <v>0</v>
      </c>
      <c r="F34" s="60">
        <f>SUM(F30:F33)</f>
        <v>41600</v>
      </c>
    </row>
    <row r="35" spans="1:6" s="38" customFormat="1" ht="12" customHeight="1" thickBot="1">
      <c r="A35" s="14" t="s">
        <v>6</v>
      </c>
      <c r="B35" s="15" t="s">
        <v>258</v>
      </c>
      <c r="C35" s="77"/>
      <c r="D35" s="76"/>
      <c r="E35" s="76"/>
      <c r="F35" s="55"/>
    </row>
    <row r="36" spans="1:6" s="38" customFormat="1" ht="12" customHeight="1">
      <c r="A36" s="10" t="s">
        <v>22</v>
      </c>
      <c r="B36" s="78" t="s">
        <v>107</v>
      </c>
      <c r="C36" s="79"/>
      <c r="D36" s="80"/>
      <c r="E36" s="80"/>
      <c r="F36" s="57"/>
    </row>
    <row r="37" spans="1:6" s="38" customFormat="1" ht="12" customHeight="1">
      <c r="A37" s="9" t="s">
        <v>23</v>
      </c>
      <c r="B37" s="81" t="s">
        <v>108</v>
      </c>
      <c r="C37" s="84"/>
      <c r="D37" s="85"/>
      <c r="E37" s="85"/>
      <c r="F37" s="58"/>
    </row>
    <row r="38" spans="1:6" s="38" customFormat="1" ht="12" customHeight="1">
      <c r="A38" s="9" t="s">
        <v>24</v>
      </c>
      <c r="B38" s="81" t="s">
        <v>109</v>
      </c>
      <c r="C38" s="84"/>
      <c r="D38" s="85"/>
      <c r="E38" s="85"/>
      <c r="F38" s="58"/>
    </row>
    <row r="39" spans="1:6" s="38" customFormat="1" ht="12" customHeight="1">
      <c r="A39" s="9" t="s">
        <v>58</v>
      </c>
      <c r="B39" s="81" t="s">
        <v>110</v>
      </c>
      <c r="C39" s="84">
        <v>0</v>
      </c>
      <c r="D39" s="85"/>
      <c r="E39" s="85">
        <v>0</v>
      </c>
      <c r="F39" s="58">
        <f>SUM(C39:E39)</f>
        <v>0</v>
      </c>
    </row>
    <row r="40" spans="1:6" s="38" customFormat="1" ht="12" customHeight="1">
      <c r="A40" s="9" t="s">
        <v>59</v>
      </c>
      <c r="B40" s="81" t="s">
        <v>111</v>
      </c>
      <c r="C40" s="84">
        <v>7111</v>
      </c>
      <c r="D40" s="85">
        <v>0</v>
      </c>
      <c r="E40" s="85">
        <v>0</v>
      </c>
      <c r="F40" s="58">
        <f>SUM(C40:E40)</f>
        <v>7111</v>
      </c>
    </row>
    <row r="41" spans="1:6" s="38" customFormat="1" ht="12" customHeight="1">
      <c r="A41" s="9" t="s">
        <v>60</v>
      </c>
      <c r="B41" s="81" t="s">
        <v>112</v>
      </c>
      <c r="C41" s="84">
        <v>1920</v>
      </c>
      <c r="D41" s="85">
        <v>0</v>
      </c>
      <c r="E41" s="85">
        <v>0</v>
      </c>
      <c r="F41" s="58">
        <f>SUM(C41:E41)</f>
        <v>1920</v>
      </c>
    </row>
    <row r="42" spans="1:6" s="38" customFormat="1" ht="12" customHeight="1">
      <c r="A42" s="9" t="s">
        <v>61</v>
      </c>
      <c r="B42" s="81" t="s">
        <v>113</v>
      </c>
      <c r="C42" s="84"/>
      <c r="D42" s="85"/>
      <c r="E42" s="85"/>
      <c r="F42" s="58"/>
    </row>
    <row r="43" spans="1:6" s="38" customFormat="1" ht="12" customHeight="1">
      <c r="A43" s="9" t="s">
        <v>62</v>
      </c>
      <c r="B43" s="81" t="s">
        <v>114</v>
      </c>
      <c r="C43" s="84">
        <v>0</v>
      </c>
      <c r="D43" s="85">
        <v>11216</v>
      </c>
      <c r="E43" s="85">
        <v>0</v>
      </c>
      <c r="F43" s="58">
        <f>SUM(C43:E43)</f>
        <v>11216</v>
      </c>
    </row>
    <row r="44" spans="1:6" s="38" customFormat="1" ht="12" customHeight="1">
      <c r="A44" s="9" t="s">
        <v>105</v>
      </c>
      <c r="B44" s="81" t="s">
        <v>115</v>
      </c>
      <c r="C44" s="84"/>
      <c r="D44" s="85"/>
      <c r="E44" s="85"/>
      <c r="F44" s="58"/>
    </row>
    <row r="45" spans="1:6" s="38" customFormat="1" ht="12" customHeight="1" thickBot="1">
      <c r="A45" s="11" t="s">
        <v>106</v>
      </c>
      <c r="B45" s="86" t="s">
        <v>116</v>
      </c>
      <c r="C45" s="101">
        <v>0</v>
      </c>
      <c r="D45" s="93"/>
      <c r="E45" s="93">
        <v>0</v>
      </c>
      <c r="F45" s="59">
        <f>SUM(C45:E45)</f>
        <v>0</v>
      </c>
    </row>
    <row r="46" spans="1:6" s="38" customFormat="1" ht="12" customHeight="1" thickBot="1">
      <c r="A46" s="14" t="s">
        <v>6</v>
      </c>
      <c r="B46" s="15" t="s">
        <v>104</v>
      </c>
      <c r="C46" s="102">
        <f>SUM(C39:C45)</f>
        <v>9031</v>
      </c>
      <c r="D46" s="90">
        <f>SUM(D39:D45)</f>
        <v>11216</v>
      </c>
      <c r="E46" s="90">
        <f>SUM(E39:E45)</f>
        <v>0</v>
      </c>
      <c r="F46" s="61">
        <f>SUM(C46:E46)</f>
        <v>20247</v>
      </c>
    </row>
    <row r="47" spans="1:6" s="38" customFormat="1" ht="12" customHeight="1" thickBot="1">
      <c r="A47" s="14" t="s">
        <v>7</v>
      </c>
      <c r="B47" s="15" t="s">
        <v>259</v>
      </c>
      <c r="C47" s="103">
        <f>SUM(C48:C52)</f>
        <v>0</v>
      </c>
      <c r="D47" s="104"/>
      <c r="E47" s="76"/>
      <c r="F47" s="42"/>
    </row>
    <row r="48" spans="1:6" s="38" customFormat="1" ht="12" customHeight="1">
      <c r="A48" s="10" t="s">
        <v>25</v>
      </c>
      <c r="B48" s="78" t="s">
        <v>121</v>
      </c>
      <c r="C48" s="96"/>
      <c r="D48" s="97"/>
      <c r="E48" s="97"/>
      <c r="F48" s="50"/>
    </row>
    <row r="49" spans="1:6" s="38" customFormat="1" ht="12" customHeight="1">
      <c r="A49" s="9" t="s">
        <v>26</v>
      </c>
      <c r="B49" s="81" t="s">
        <v>122</v>
      </c>
      <c r="C49" s="82"/>
      <c r="D49" s="83"/>
      <c r="E49" s="83"/>
      <c r="F49" s="51"/>
    </row>
    <row r="50" spans="1:6" s="38" customFormat="1" ht="12" customHeight="1">
      <c r="A50" s="9" t="s">
        <v>118</v>
      </c>
      <c r="B50" s="81" t="s">
        <v>123</v>
      </c>
      <c r="C50" s="82"/>
      <c r="D50" s="83"/>
      <c r="E50" s="83"/>
      <c r="F50" s="51"/>
    </row>
    <row r="51" spans="1:6" s="38" customFormat="1" ht="12" customHeight="1">
      <c r="A51" s="9" t="s">
        <v>119</v>
      </c>
      <c r="B51" s="81" t="s">
        <v>124</v>
      </c>
      <c r="C51" s="82"/>
      <c r="D51" s="83"/>
      <c r="E51" s="83"/>
      <c r="F51" s="51"/>
    </row>
    <row r="52" spans="1:6" s="38" customFormat="1" ht="12" customHeight="1" thickBot="1">
      <c r="A52" s="11" t="s">
        <v>120</v>
      </c>
      <c r="B52" s="86" t="s">
        <v>125</v>
      </c>
      <c r="C52" s="87"/>
      <c r="D52" s="88"/>
      <c r="E52" s="88"/>
      <c r="F52" s="52"/>
    </row>
    <row r="53" spans="1:6" s="38" customFormat="1" ht="12" customHeight="1" thickBot="1">
      <c r="A53" s="45" t="s">
        <v>7</v>
      </c>
      <c r="B53" s="14" t="s">
        <v>117</v>
      </c>
      <c r="C53" s="103">
        <f>SUM(C54:C58)</f>
        <v>0</v>
      </c>
      <c r="D53" s="104"/>
      <c r="E53" s="76"/>
      <c r="F53" s="42"/>
    </row>
    <row r="54" spans="1:6" s="38" customFormat="1" ht="12" customHeight="1" thickBot="1">
      <c r="A54" s="14" t="s">
        <v>63</v>
      </c>
      <c r="B54" s="15" t="s">
        <v>230</v>
      </c>
      <c r="C54" s="103">
        <f>SUM(C55:C57)</f>
        <v>0</v>
      </c>
      <c r="D54" s="104"/>
      <c r="E54" s="76"/>
      <c r="F54" s="42"/>
    </row>
    <row r="55" spans="1:6" s="38" customFormat="1" ht="12" customHeight="1">
      <c r="A55" s="10" t="s">
        <v>27</v>
      </c>
      <c r="B55" s="78" t="s">
        <v>127</v>
      </c>
      <c r="C55" s="96"/>
      <c r="D55" s="97"/>
      <c r="E55" s="97"/>
      <c r="F55" s="50"/>
    </row>
    <row r="56" spans="1:6" s="38" customFormat="1" ht="12" customHeight="1">
      <c r="A56" s="9" t="s">
        <v>28</v>
      </c>
      <c r="B56" s="81" t="s">
        <v>250</v>
      </c>
      <c r="C56" s="82"/>
      <c r="D56" s="83"/>
      <c r="E56" s="83"/>
      <c r="F56" s="51"/>
    </row>
    <row r="57" spans="1:6" s="38" customFormat="1" ht="12" customHeight="1">
      <c r="A57" s="9" t="s">
        <v>130</v>
      </c>
      <c r="B57" s="81" t="s">
        <v>128</v>
      </c>
      <c r="C57" s="82">
        <v>0</v>
      </c>
      <c r="D57" s="83">
        <v>42</v>
      </c>
      <c r="E57" s="83">
        <v>0</v>
      </c>
      <c r="F57" s="54">
        <f>SUM(C57:E57)</f>
        <v>42</v>
      </c>
    </row>
    <row r="58" spans="1:6" s="38" customFormat="1" ht="12" customHeight="1" thickBot="1">
      <c r="A58" s="11" t="s">
        <v>131</v>
      </c>
      <c r="B58" s="86" t="s">
        <v>129</v>
      </c>
      <c r="C58" s="87"/>
      <c r="D58" s="83"/>
      <c r="E58" s="83"/>
      <c r="F58" s="51"/>
    </row>
    <row r="59" spans="1:6" s="38" customFormat="1" ht="12" customHeight="1" thickBot="1">
      <c r="A59" s="14" t="s">
        <v>63</v>
      </c>
      <c r="B59" s="15" t="s">
        <v>126</v>
      </c>
      <c r="C59" s="105">
        <f>SUM(C57:C58)</f>
        <v>0</v>
      </c>
      <c r="D59" s="106">
        <f>SUM(D57:D58)</f>
        <v>42</v>
      </c>
      <c r="E59" s="107">
        <f>SUM(E57:E58)</f>
        <v>0</v>
      </c>
      <c r="F59" s="56">
        <f>SUM(C59:E59)</f>
        <v>42</v>
      </c>
    </row>
    <row r="60" spans="1:6" s="38" customFormat="1" ht="12" customHeight="1" thickBot="1">
      <c r="A60" s="14" t="s">
        <v>9</v>
      </c>
      <c r="B60" s="91" t="s">
        <v>260</v>
      </c>
      <c r="C60" s="77">
        <f>SUM(C61:C63)</f>
        <v>0</v>
      </c>
      <c r="D60" s="76"/>
      <c r="E60" s="76"/>
      <c r="F60" s="42"/>
    </row>
    <row r="61" spans="1:6" s="38" customFormat="1" ht="12" customHeight="1">
      <c r="A61" s="10" t="s">
        <v>64</v>
      </c>
      <c r="B61" s="78" t="s">
        <v>134</v>
      </c>
      <c r="C61" s="96"/>
      <c r="D61" s="97"/>
      <c r="E61" s="97"/>
      <c r="F61" s="50"/>
    </row>
    <row r="62" spans="1:6" s="38" customFormat="1" ht="12" customHeight="1">
      <c r="A62" s="9" t="s">
        <v>65</v>
      </c>
      <c r="B62" s="81" t="s">
        <v>251</v>
      </c>
      <c r="C62" s="82"/>
      <c r="D62" s="83"/>
      <c r="E62" s="83"/>
      <c r="F62" s="51"/>
    </row>
    <row r="63" spans="1:6" s="38" customFormat="1" ht="12" customHeight="1">
      <c r="A63" s="9" t="s">
        <v>76</v>
      </c>
      <c r="B63" s="81" t="s">
        <v>135</v>
      </c>
      <c r="C63" s="84">
        <v>0</v>
      </c>
      <c r="D63" s="85">
        <v>70936</v>
      </c>
      <c r="E63" s="85">
        <v>0</v>
      </c>
      <c r="F63" s="58">
        <f>SUM(C63:E63)</f>
        <v>70936</v>
      </c>
    </row>
    <row r="64" spans="1:6" s="38" customFormat="1" ht="12" customHeight="1" thickBot="1">
      <c r="A64" s="11" t="s">
        <v>133</v>
      </c>
      <c r="B64" s="86" t="s">
        <v>136</v>
      </c>
      <c r="C64" s="87"/>
      <c r="D64" s="88"/>
      <c r="E64" s="88"/>
      <c r="F64" s="52"/>
    </row>
    <row r="65" spans="1:6" s="38" customFormat="1" ht="12" customHeight="1" thickBot="1">
      <c r="A65" s="14" t="s">
        <v>9</v>
      </c>
      <c r="B65" s="91" t="s">
        <v>132</v>
      </c>
      <c r="C65" s="102">
        <f>SUM(C63:C64)</f>
        <v>0</v>
      </c>
      <c r="D65" s="90">
        <f>SUM(D63:D64)</f>
        <v>70936</v>
      </c>
      <c r="E65" s="90">
        <f>SUM(E63:E64)</f>
        <v>0</v>
      </c>
      <c r="F65" s="61">
        <f>SUM(C65:E65)</f>
        <v>70936</v>
      </c>
    </row>
    <row r="66" spans="1:6" s="38" customFormat="1" ht="12" customHeight="1" thickBot="1">
      <c r="A66" s="43" t="s">
        <v>10</v>
      </c>
      <c r="B66" s="44" t="s">
        <v>137</v>
      </c>
      <c r="C66" s="108">
        <v>70950</v>
      </c>
      <c r="D66" s="109">
        <v>115294</v>
      </c>
      <c r="E66" s="109">
        <v>40304</v>
      </c>
      <c r="F66" s="63">
        <v>226548</v>
      </c>
    </row>
    <row r="67" spans="1:6" s="38" customFormat="1" ht="12" customHeight="1" thickBot="1">
      <c r="A67" s="110" t="s">
        <v>138</v>
      </c>
      <c r="B67" s="91" t="s">
        <v>261</v>
      </c>
      <c r="C67" s="77">
        <f>SUM(C68:C70)</f>
        <v>0</v>
      </c>
      <c r="D67" s="76"/>
      <c r="E67" s="76"/>
      <c r="F67" s="42"/>
    </row>
    <row r="68" spans="1:6" s="38" customFormat="1" ht="12" customHeight="1">
      <c r="A68" s="10" t="s">
        <v>172</v>
      </c>
      <c r="B68" s="78" t="s">
        <v>140</v>
      </c>
      <c r="C68" s="96"/>
      <c r="D68" s="97"/>
      <c r="E68" s="97"/>
      <c r="F68" s="50"/>
    </row>
    <row r="69" spans="1:6" s="38" customFormat="1" ht="12" customHeight="1">
      <c r="A69" s="9" t="s">
        <v>181</v>
      </c>
      <c r="B69" s="81" t="s">
        <v>141</v>
      </c>
      <c r="C69" s="82"/>
      <c r="D69" s="83"/>
      <c r="E69" s="83"/>
      <c r="F69" s="51"/>
    </row>
    <row r="70" spans="1:6" s="38" customFormat="1" ht="12" customHeight="1" thickBot="1">
      <c r="A70" s="11" t="s">
        <v>182</v>
      </c>
      <c r="B70" s="111" t="s">
        <v>142</v>
      </c>
      <c r="C70" s="82"/>
      <c r="D70" s="83"/>
      <c r="E70" s="83"/>
      <c r="F70" s="51"/>
    </row>
    <row r="71" spans="1:6" s="38" customFormat="1" ht="12" customHeight="1" thickBot="1">
      <c r="A71" s="110" t="s">
        <v>138</v>
      </c>
      <c r="B71" s="91" t="s">
        <v>139</v>
      </c>
      <c r="C71" s="77">
        <f>SUM(C72:C74)</f>
        <v>0</v>
      </c>
      <c r="D71" s="76"/>
      <c r="E71" s="76"/>
      <c r="F71" s="42"/>
    </row>
    <row r="72" spans="1:6" s="38" customFormat="1" ht="12" customHeight="1" thickBot="1">
      <c r="A72" s="110" t="s">
        <v>143</v>
      </c>
      <c r="B72" s="91" t="s">
        <v>262</v>
      </c>
      <c r="C72" s="77">
        <f>SUM(C73:C76)</f>
        <v>0</v>
      </c>
      <c r="D72" s="76"/>
      <c r="E72" s="76"/>
      <c r="F72" s="42"/>
    </row>
    <row r="73" spans="1:6" s="38" customFormat="1" ht="12" customHeight="1">
      <c r="A73" s="10" t="s">
        <v>50</v>
      </c>
      <c r="B73" s="78" t="s">
        <v>145</v>
      </c>
      <c r="C73" s="79">
        <v>0</v>
      </c>
      <c r="D73" s="80">
        <v>119994</v>
      </c>
      <c r="E73" s="80">
        <v>0</v>
      </c>
      <c r="F73" s="57">
        <f>SUM(C73:E73)</f>
        <v>119994</v>
      </c>
    </row>
    <row r="74" spans="1:6" s="38" customFormat="1" ht="12" customHeight="1">
      <c r="A74" s="9" t="s">
        <v>51</v>
      </c>
      <c r="B74" s="81" t="s">
        <v>146</v>
      </c>
      <c r="C74" s="84"/>
      <c r="D74" s="85"/>
      <c r="E74" s="85"/>
      <c r="F74" s="58"/>
    </row>
    <row r="75" spans="1:6" s="38" customFormat="1" ht="12" customHeight="1">
      <c r="A75" s="9" t="s">
        <v>173</v>
      </c>
      <c r="B75" s="81" t="s">
        <v>147</v>
      </c>
      <c r="C75" s="84"/>
      <c r="D75" s="85"/>
      <c r="E75" s="85"/>
      <c r="F75" s="58"/>
    </row>
    <row r="76" spans="1:6" s="38" customFormat="1" ht="12" customHeight="1" thickBot="1">
      <c r="A76" s="11" t="s">
        <v>174</v>
      </c>
      <c r="B76" s="86" t="s">
        <v>148</v>
      </c>
      <c r="C76" s="84"/>
      <c r="D76" s="85"/>
      <c r="E76" s="85"/>
      <c r="F76" s="58"/>
    </row>
    <row r="77" spans="1:6" s="38" customFormat="1" ht="12" customHeight="1" thickBot="1">
      <c r="A77" s="110" t="s">
        <v>143</v>
      </c>
      <c r="B77" s="91" t="s">
        <v>144</v>
      </c>
      <c r="C77" s="112">
        <f>SUM(C73:C76)</f>
        <v>0</v>
      </c>
      <c r="D77" s="95">
        <f>SUM(D73:D76)</f>
        <v>119994</v>
      </c>
      <c r="E77" s="95">
        <v>0</v>
      </c>
      <c r="F77" s="62">
        <f>SUM(C77:E77)</f>
        <v>119994</v>
      </c>
    </row>
    <row r="78" spans="1:6" s="38" customFormat="1" ht="12" customHeight="1" thickBot="1">
      <c r="A78" s="110" t="s">
        <v>149</v>
      </c>
      <c r="B78" s="91" t="s">
        <v>263</v>
      </c>
      <c r="C78" s="77">
        <f>SUM(C79:C80)</f>
        <v>0</v>
      </c>
      <c r="D78" s="76"/>
      <c r="E78" s="76"/>
      <c r="F78" s="42"/>
    </row>
    <row r="79" spans="1:6" s="38" customFormat="1" ht="12" customHeight="1">
      <c r="A79" s="10" t="s">
        <v>175</v>
      </c>
      <c r="B79" s="78" t="s">
        <v>151</v>
      </c>
      <c r="C79" s="96"/>
      <c r="D79" s="97"/>
      <c r="E79" s="97"/>
      <c r="F79" s="50"/>
    </row>
    <row r="80" spans="1:6" s="38" customFormat="1" ht="12" customHeight="1" thickBot="1">
      <c r="A80" s="11" t="s">
        <v>176</v>
      </c>
      <c r="B80" s="86" t="s">
        <v>152</v>
      </c>
      <c r="C80" s="82"/>
      <c r="D80" s="83"/>
      <c r="E80" s="83"/>
      <c r="F80" s="51"/>
    </row>
    <row r="81" spans="1:6" s="38" customFormat="1" ht="12" customHeight="1" thickBot="1">
      <c r="A81" s="110" t="s">
        <v>149</v>
      </c>
      <c r="B81" s="91" t="s">
        <v>150</v>
      </c>
      <c r="C81" s="77">
        <f>SUM(C82:C83)</f>
        <v>0</v>
      </c>
      <c r="D81" s="76"/>
      <c r="E81" s="76"/>
      <c r="F81" s="42"/>
    </row>
    <row r="82" spans="1:6" s="38" customFormat="1" ht="12" customHeight="1" thickBot="1">
      <c r="A82" s="110" t="s">
        <v>153</v>
      </c>
      <c r="B82" s="91" t="s">
        <v>264</v>
      </c>
      <c r="C82" s="77">
        <f>SUM(C83:C85)</f>
        <v>0</v>
      </c>
      <c r="D82" s="76"/>
      <c r="E82" s="76"/>
      <c r="F82" s="42"/>
    </row>
    <row r="83" spans="1:6" s="38" customFormat="1" ht="12" customHeight="1">
      <c r="A83" s="10" t="s">
        <v>177</v>
      </c>
      <c r="B83" s="78" t="s">
        <v>155</v>
      </c>
      <c r="C83" s="96"/>
      <c r="D83" s="97"/>
      <c r="E83" s="97"/>
      <c r="F83" s="50"/>
    </row>
    <row r="84" spans="1:6" s="38" customFormat="1" ht="12" customHeight="1">
      <c r="A84" s="9" t="s">
        <v>178</v>
      </c>
      <c r="B84" s="81" t="s">
        <v>156</v>
      </c>
      <c r="C84" s="82"/>
      <c r="D84" s="83"/>
      <c r="E84" s="83"/>
      <c r="F84" s="51"/>
    </row>
    <row r="85" spans="1:6" s="38" customFormat="1" ht="12" customHeight="1" thickBot="1">
      <c r="A85" s="11" t="s">
        <v>179</v>
      </c>
      <c r="B85" s="86" t="s">
        <v>157</v>
      </c>
      <c r="C85" s="82"/>
      <c r="D85" s="83"/>
      <c r="E85" s="83"/>
      <c r="F85" s="51"/>
    </row>
    <row r="86" spans="1:6" s="38" customFormat="1" ht="12" customHeight="1" thickBot="1">
      <c r="A86" s="110" t="s">
        <v>153</v>
      </c>
      <c r="B86" s="91" t="s">
        <v>154</v>
      </c>
      <c r="C86" s="77">
        <f>SUM(C87:C89)</f>
        <v>0</v>
      </c>
      <c r="D86" s="76"/>
      <c r="E86" s="76"/>
      <c r="F86" s="42"/>
    </row>
    <row r="87" spans="1:6" s="38" customFormat="1" ht="12" customHeight="1" thickBot="1">
      <c r="A87" s="110" t="s">
        <v>158</v>
      </c>
      <c r="B87" s="91" t="s">
        <v>265</v>
      </c>
      <c r="C87" s="77">
        <f>SUM(C88:C91)</f>
        <v>0</v>
      </c>
      <c r="D87" s="76"/>
      <c r="E87" s="76"/>
      <c r="F87" s="42"/>
    </row>
    <row r="88" spans="1:6" s="38" customFormat="1" ht="12" customHeight="1">
      <c r="A88" s="113" t="s">
        <v>159</v>
      </c>
      <c r="B88" s="78" t="s">
        <v>160</v>
      </c>
      <c r="C88" s="96"/>
      <c r="D88" s="97"/>
      <c r="E88" s="97"/>
      <c r="F88" s="50"/>
    </row>
    <row r="89" spans="1:6" s="38" customFormat="1" ht="12" customHeight="1">
      <c r="A89" s="114" t="s">
        <v>161</v>
      </c>
      <c r="B89" s="81" t="s">
        <v>162</v>
      </c>
      <c r="C89" s="82"/>
      <c r="D89" s="83"/>
      <c r="E89" s="83"/>
      <c r="F89" s="51"/>
    </row>
    <row r="90" spans="1:6" s="38" customFormat="1" ht="12" customHeight="1">
      <c r="A90" s="114" t="s">
        <v>163</v>
      </c>
      <c r="B90" s="81" t="s">
        <v>164</v>
      </c>
      <c r="C90" s="82"/>
      <c r="D90" s="83"/>
      <c r="E90" s="83"/>
      <c r="F90" s="51"/>
    </row>
    <row r="91" spans="1:6" s="38" customFormat="1" ht="12" customHeight="1" thickBot="1">
      <c r="A91" s="115" t="s">
        <v>165</v>
      </c>
      <c r="B91" s="86" t="s">
        <v>166</v>
      </c>
      <c r="C91" s="82"/>
      <c r="D91" s="83"/>
      <c r="E91" s="83"/>
      <c r="F91" s="51"/>
    </row>
    <row r="92" spans="1:6" s="38" customFormat="1" ht="12" customHeight="1" thickBot="1">
      <c r="A92" s="110" t="s">
        <v>158</v>
      </c>
      <c r="B92" s="91" t="s">
        <v>180</v>
      </c>
      <c r="C92" s="77"/>
      <c r="D92" s="76"/>
      <c r="E92" s="76"/>
      <c r="F92" s="42"/>
    </row>
    <row r="93" spans="1:6" s="38" customFormat="1" ht="13.5" customHeight="1" thickBot="1">
      <c r="A93" s="110" t="s">
        <v>167</v>
      </c>
      <c r="B93" s="91" t="s">
        <v>168</v>
      </c>
      <c r="C93" s="116"/>
      <c r="D93" s="76"/>
      <c r="E93" s="76"/>
      <c r="F93" s="42"/>
    </row>
    <row r="94" spans="1:6" s="38" customFormat="1" ht="15.75" customHeight="1" thickBot="1">
      <c r="A94" s="110" t="s">
        <v>169</v>
      </c>
      <c r="B94" s="117" t="s">
        <v>170</v>
      </c>
      <c r="C94" s="112">
        <v>0</v>
      </c>
      <c r="D94" s="95">
        <v>119994</v>
      </c>
      <c r="E94" s="95">
        <v>0</v>
      </c>
      <c r="F94" s="62">
        <f>SUM(C94:E94)</f>
        <v>119994</v>
      </c>
    </row>
    <row r="95" spans="1:6" s="38" customFormat="1" ht="16.5" customHeight="1" thickBot="1">
      <c r="A95" s="110" t="s">
        <v>183</v>
      </c>
      <c r="B95" s="117" t="s">
        <v>171</v>
      </c>
      <c r="C95" s="112">
        <f>+C66+C94</f>
        <v>70950</v>
      </c>
      <c r="D95" s="95">
        <v>235288</v>
      </c>
      <c r="E95" s="95">
        <v>40304</v>
      </c>
      <c r="F95" s="62">
        <f>SUM(C95:E95)</f>
        <v>346542</v>
      </c>
    </row>
    <row r="96" spans="1:3" s="38" customFormat="1" ht="83.25" customHeight="1">
      <c r="A96" s="1"/>
      <c r="B96" s="2"/>
      <c r="C96" s="31"/>
    </row>
    <row r="97" spans="1:6" ht="16.5" customHeight="1">
      <c r="A97" s="162" t="s">
        <v>12</v>
      </c>
      <c r="B97" s="162"/>
      <c r="C97" s="162"/>
      <c r="D97" s="162"/>
      <c r="E97" s="162"/>
      <c r="F97" s="162"/>
    </row>
    <row r="98" spans="1:6" s="39" customFormat="1" ht="16.5" customHeight="1" thickBot="1">
      <c r="A98" s="161" t="s">
        <v>54</v>
      </c>
      <c r="B98" s="161"/>
      <c r="C98" s="46"/>
      <c r="F98" s="46" t="s">
        <v>75</v>
      </c>
    </row>
    <row r="99" spans="1:6" ht="37.5" customHeight="1" thickBot="1">
      <c r="A99" s="16" t="s">
        <v>17</v>
      </c>
      <c r="B99" s="17" t="s">
        <v>13</v>
      </c>
      <c r="C99" s="74" t="s">
        <v>253</v>
      </c>
      <c r="D99" s="74" t="s">
        <v>254</v>
      </c>
      <c r="E99" s="74" t="s">
        <v>267</v>
      </c>
      <c r="F99" s="21" t="s">
        <v>255</v>
      </c>
    </row>
    <row r="100" spans="1:6" s="37" customFormat="1" ht="12" customHeight="1" thickBot="1">
      <c r="A100" s="48"/>
      <c r="B100" s="49"/>
      <c r="C100" s="118"/>
      <c r="D100" s="119"/>
      <c r="E100" s="119"/>
      <c r="F100" s="53"/>
    </row>
    <row r="101" spans="1:6" ht="12" customHeight="1" thickBot="1">
      <c r="A101" s="14" t="s">
        <v>2</v>
      </c>
      <c r="B101" s="18" t="s">
        <v>268</v>
      </c>
      <c r="C101" s="41"/>
      <c r="D101" s="120"/>
      <c r="E101" s="120"/>
      <c r="F101" s="47"/>
    </row>
    <row r="102" spans="1:6" ht="12" customHeight="1">
      <c r="A102" s="10" t="s">
        <v>29</v>
      </c>
      <c r="B102" s="5" t="s">
        <v>14</v>
      </c>
      <c r="C102" s="121">
        <v>21301</v>
      </c>
      <c r="D102" s="122">
        <v>0</v>
      </c>
      <c r="E102" s="122"/>
      <c r="F102" s="71">
        <f>SUM(C102:E102)</f>
        <v>21301</v>
      </c>
    </row>
    <row r="103" spans="1:6" ht="12" customHeight="1">
      <c r="A103" s="9" t="s">
        <v>30</v>
      </c>
      <c r="B103" s="4" t="s">
        <v>66</v>
      </c>
      <c r="C103" s="123">
        <v>5090</v>
      </c>
      <c r="D103" s="124">
        <v>0</v>
      </c>
      <c r="E103" s="124"/>
      <c r="F103" s="72">
        <f>SUM(C103:E103)</f>
        <v>5090</v>
      </c>
    </row>
    <row r="104" spans="1:6" ht="12" customHeight="1">
      <c r="A104" s="9" t="s">
        <v>31</v>
      </c>
      <c r="B104" s="4" t="s">
        <v>48</v>
      </c>
      <c r="C104" s="125">
        <v>45622</v>
      </c>
      <c r="D104" s="124">
        <v>0</v>
      </c>
      <c r="E104" s="124"/>
      <c r="F104" s="72">
        <f>SUM(C104:E104)</f>
        <v>45622</v>
      </c>
    </row>
    <row r="105" spans="1:6" ht="12" customHeight="1">
      <c r="A105" s="9" t="s">
        <v>32</v>
      </c>
      <c r="B105" s="6" t="s">
        <v>67</v>
      </c>
      <c r="C105" s="125">
        <v>793</v>
      </c>
      <c r="D105" s="124">
        <v>0</v>
      </c>
      <c r="E105" s="124">
        <v>0</v>
      </c>
      <c r="F105" s="72">
        <f>SUM(C105:E105)</f>
        <v>793</v>
      </c>
    </row>
    <row r="106" spans="1:6" ht="12" customHeight="1">
      <c r="A106" s="9" t="s">
        <v>40</v>
      </c>
      <c r="B106" s="13" t="s">
        <v>68</v>
      </c>
      <c r="C106" s="125"/>
      <c r="D106" s="124"/>
      <c r="E106" s="124"/>
      <c r="F106" s="72"/>
    </row>
    <row r="107" spans="1:6" ht="12" customHeight="1">
      <c r="A107" s="9" t="s">
        <v>33</v>
      </c>
      <c r="B107" s="4" t="s">
        <v>187</v>
      </c>
      <c r="C107" s="125"/>
      <c r="D107" s="124"/>
      <c r="E107" s="124"/>
      <c r="F107" s="72"/>
    </row>
    <row r="108" spans="1:6" ht="12" customHeight="1">
      <c r="A108" s="9" t="s">
        <v>34</v>
      </c>
      <c r="B108" s="25" t="s">
        <v>188</v>
      </c>
      <c r="C108" s="125"/>
      <c r="D108" s="124"/>
      <c r="E108" s="124"/>
      <c r="F108" s="72"/>
    </row>
    <row r="109" spans="1:6" ht="12" customHeight="1">
      <c r="A109" s="9" t="s">
        <v>41</v>
      </c>
      <c r="B109" s="26" t="s">
        <v>189</v>
      </c>
      <c r="C109" s="125"/>
      <c r="D109" s="124"/>
      <c r="E109" s="124"/>
      <c r="F109" s="72"/>
    </row>
    <row r="110" spans="1:6" ht="12" customHeight="1">
      <c r="A110" s="9" t="s">
        <v>42</v>
      </c>
      <c r="B110" s="26" t="s">
        <v>190</v>
      </c>
      <c r="C110" s="125"/>
      <c r="D110" s="124"/>
      <c r="E110" s="124"/>
      <c r="F110" s="72"/>
    </row>
    <row r="111" spans="1:6" ht="12" customHeight="1">
      <c r="A111" s="9" t="s">
        <v>43</v>
      </c>
      <c r="B111" s="25" t="s">
        <v>191</v>
      </c>
      <c r="C111" s="125">
        <v>11318</v>
      </c>
      <c r="D111" s="124">
        <v>0</v>
      </c>
      <c r="E111" s="124">
        <v>0</v>
      </c>
      <c r="F111" s="72">
        <f>SUM(C111:E111)</f>
        <v>11318</v>
      </c>
    </row>
    <row r="112" spans="1:6" ht="12" customHeight="1">
      <c r="A112" s="9" t="s">
        <v>44</v>
      </c>
      <c r="B112" s="25" t="s">
        <v>192</v>
      </c>
      <c r="C112" s="125"/>
      <c r="D112" s="124"/>
      <c r="E112" s="124"/>
      <c r="F112" s="72"/>
    </row>
    <row r="113" spans="1:6" ht="12" customHeight="1">
      <c r="A113" s="9" t="s">
        <v>46</v>
      </c>
      <c r="B113" s="26" t="s">
        <v>193</v>
      </c>
      <c r="C113" s="125"/>
      <c r="D113" s="124"/>
      <c r="E113" s="124"/>
      <c r="F113" s="72"/>
    </row>
    <row r="114" spans="1:6" ht="12" customHeight="1">
      <c r="A114" s="8" t="s">
        <v>69</v>
      </c>
      <c r="B114" s="27" t="s">
        <v>194</v>
      </c>
      <c r="C114" s="125"/>
      <c r="D114" s="124"/>
      <c r="E114" s="124"/>
      <c r="F114" s="72"/>
    </row>
    <row r="115" spans="1:6" ht="12" customHeight="1">
      <c r="A115" s="9" t="s">
        <v>184</v>
      </c>
      <c r="B115" s="27" t="s">
        <v>195</v>
      </c>
      <c r="C115" s="125"/>
      <c r="D115" s="124"/>
      <c r="E115" s="124"/>
      <c r="F115" s="72"/>
    </row>
    <row r="116" spans="1:6" ht="12" customHeight="1" thickBot="1">
      <c r="A116" s="12" t="s">
        <v>185</v>
      </c>
      <c r="B116" s="28" t="s">
        <v>196</v>
      </c>
      <c r="C116" s="126">
        <v>119</v>
      </c>
      <c r="D116" s="124">
        <v>5930</v>
      </c>
      <c r="E116" s="124">
        <v>0</v>
      </c>
      <c r="F116" s="72">
        <f>SUM(C116:E116)</f>
        <v>6049</v>
      </c>
    </row>
    <row r="117" spans="1:6" ht="19.5" customHeight="1" thickBot="1">
      <c r="A117" s="14" t="s">
        <v>2</v>
      </c>
      <c r="B117" s="18" t="s">
        <v>186</v>
      </c>
      <c r="C117" s="127">
        <f>SUM(C102:C116)</f>
        <v>84243</v>
      </c>
      <c r="D117" s="128">
        <f>SUM(D102:D116)</f>
        <v>5930</v>
      </c>
      <c r="E117" s="128">
        <f>SUM(E102:E116)</f>
        <v>0</v>
      </c>
      <c r="F117" s="73">
        <f>SUM(C117:E117)</f>
        <v>90173</v>
      </c>
    </row>
    <row r="118" spans="1:6" ht="12" customHeight="1" thickBot="1">
      <c r="A118" s="14" t="s">
        <v>3</v>
      </c>
      <c r="B118" s="18" t="s">
        <v>269</v>
      </c>
      <c r="C118" s="129">
        <f>+C119+C121+C123</f>
        <v>0</v>
      </c>
      <c r="D118" s="130"/>
      <c r="E118" s="130"/>
      <c r="F118" s="68"/>
    </row>
    <row r="119" spans="1:6" ht="12" customHeight="1">
      <c r="A119" s="10" t="s">
        <v>35</v>
      </c>
      <c r="B119" s="5" t="s">
        <v>74</v>
      </c>
      <c r="C119" s="131">
        <v>0</v>
      </c>
      <c r="D119" s="132">
        <v>0</v>
      </c>
      <c r="E119" s="132"/>
      <c r="F119" s="66">
        <f>SUM(C119:E119)</f>
        <v>0</v>
      </c>
    </row>
    <row r="120" spans="1:6" ht="12" customHeight="1">
      <c r="A120" s="10" t="s">
        <v>36</v>
      </c>
      <c r="B120" s="7" t="s">
        <v>201</v>
      </c>
      <c r="C120" s="131"/>
      <c r="D120" s="133"/>
      <c r="E120" s="133"/>
      <c r="F120" s="67"/>
    </row>
    <row r="121" spans="1:6" ht="12" customHeight="1">
      <c r="A121" s="10" t="s">
        <v>37</v>
      </c>
      <c r="B121" s="7" t="s">
        <v>70</v>
      </c>
      <c r="C121" s="134"/>
      <c r="D121" s="133"/>
      <c r="E121" s="133"/>
      <c r="F121" s="67"/>
    </row>
    <row r="122" spans="1:6" ht="12" customHeight="1">
      <c r="A122" s="10" t="s">
        <v>38</v>
      </c>
      <c r="B122" s="7" t="s">
        <v>202</v>
      </c>
      <c r="C122" s="135"/>
      <c r="D122" s="133"/>
      <c r="E122" s="133"/>
      <c r="F122" s="67"/>
    </row>
    <row r="123" spans="1:6" ht="12" customHeight="1">
      <c r="A123" s="10" t="s">
        <v>39</v>
      </c>
      <c r="B123" s="136" t="s">
        <v>77</v>
      </c>
      <c r="C123" s="135"/>
      <c r="D123" s="133"/>
      <c r="E123" s="133"/>
      <c r="F123" s="67"/>
    </row>
    <row r="124" spans="1:6" ht="12" customHeight="1">
      <c r="A124" s="10" t="s">
        <v>45</v>
      </c>
      <c r="B124" s="137" t="s">
        <v>252</v>
      </c>
      <c r="C124" s="135"/>
      <c r="D124" s="133"/>
      <c r="E124" s="133"/>
      <c r="F124" s="67"/>
    </row>
    <row r="125" spans="1:6" ht="12" customHeight="1">
      <c r="A125" s="10" t="s">
        <v>47</v>
      </c>
      <c r="B125" s="35" t="s">
        <v>207</v>
      </c>
      <c r="C125" s="135"/>
      <c r="D125" s="133"/>
      <c r="E125" s="133"/>
      <c r="F125" s="67"/>
    </row>
    <row r="126" spans="1:6" ht="15.75">
      <c r="A126" s="10" t="s">
        <v>71</v>
      </c>
      <c r="B126" s="26" t="s">
        <v>190</v>
      </c>
      <c r="C126" s="135"/>
      <c r="D126" s="133"/>
      <c r="E126" s="133"/>
      <c r="F126" s="67"/>
    </row>
    <row r="127" spans="1:6" ht="12" customHeight="1">
      <c r="A127" s="10" t="s">
        <v>72</v>
      </c>
      <c r="B127" s="26" t="s">
        <v>206</v>
      </c>
      <c r="C127" s="135"/>
      <c r="D127" s="133"/>
      <c r="E127" s="133"/>
      <c r="F127" s="67"/>
    </row>
    <row r="128" spans="1:6" ht="12" customHeight="1">
      <c r="A128" s="10" t="s">
        <v>73</v>
      </c>
      <c r="B128" s="26" t="s">
        <v>205</v>
      </c>
      <c r="C128" s="135"/>
      <c r="D128" s="133"/>
      <c r="E128" s="133"/>
      <c r="F128" s="67"/>
    </row>
    <row r="129" spans="1:6" ht="12" customHeight="1">
      <c r="A129" s="10" t="s">
        <v>198</v>
      </c>
      <c r="B129" s="26" t="s">
        <v>193</v>
      </c>
      <c r="C129" s="135"/>
      <c r="D129" s="133"/>
      <c r="E129" s="133"/>
      <c r="F129" s="67"/>
    </row>
    <row r="130" spans="1:6" ht="12" customHeight="1">
      <c r="A130" s="10" t="s">
        <v>199</v>
      </c>
      <c r="B130" s="26" t="s">
        <v>204</v>
      </c>
      <c r="C130" s="135">
        <v>0</v>
      </c>
      <c r="D130" s="133">
        <v>200</v>
      </c>
      <c r="E130" s="133">
        <v>0</v>
      </c>
      <c r="F130" s="67">
        <f>SUM(C130:E130)</f>
        <v>200</v>
      </c>
    </row>
    <row r="131" spans="1:6" ht="16.5" thickBot="1">
      <c r="A131" s="8" t="s">
        <v>200</v>
      </c>
      <c r="B131" s="26" t="s">
        <v>203</v>
      </c>
      <c r="C131" s="138">
        <v>0</v>
      </c>
      <c r="D131" s="133">
        <v>72236</v>
      </c>
      <c r="E131" s="133">
        <v>0</v>
      </c>
      <c r="F131" s="67">
        <f>SUM(C131:E131)</f>
        <v>72236</v>
      </c>
    </row>
    <row r="132" spans="1:6" ht="16.5" thickBot="1">
      <c r="A132" s="14" t="s">
        <v>3</v>
      </c>
      <c r="B132" s="18" t="s">
        <v>197</v>
      </c>
      <c r="C132" s="127">
        <f>SUM(C119:C131)</f>
        <v>0</v>
      </c>
      <c r="D132" s="128">
        <f>SUM(D119:D131)</f>
        <v>72436</v>
      </c>
      <c r="E132" s="128">
        <f>SUM(E119:E131)</f>
        <v>0</v>
      </c>
      <c r="F132" s="73">
        <f>SUM(C132:E132)</f>
        <v>72436</v>
      </c>
    </row>
    <row r="133" spans="1:6" ht="12" customHeight="1" thickBot="1">
      <c r="A133" s="14" t="s">
        <v>4</v>
      </c>
      <c r="B133" s="23" t="s">
        <v>270</v>
      </c>
      <c r="C133" s="129"/>
      <c r="D133" s="130"/>
      <c r="E133" s="130"/>
      <c r="F133" s="68"/>
    </row>
    <row r="134" spans="1:6" ht="12" customHeight="1">
      <c r="A134" s="10" t="s">
        <v>18</v>
      </c>
      <c r="B134" s="5" t="s">
        <v>15</v>
      </c>
      <c r="C134" s="131">
        <v>3472</v>
      </c>
      <c r="D134" s="132">
        <v>0</v>
      </c>
      <c r="E134" s="132">
        <v>0</v>
      </c>
      <c r="F134" s="66">
        <f>SUM(C134:E134)</f>
        <v>3472</v>
      </c>
    </row>
    <row r="135" spans="1:6" ht="12" customHeight="1" thickBot="1">
      <c r="A135" s="11" t="s">
        <v>19</v>
      </c>
      <c r="B135" s="7" t="s">
        <v>16</v>
      </c>
      <c r="C135" s="139"/>
      <c r="D135" s="140"/>
      <c r="E135" s="140">
        <f>SUM(E134)</f>
        <v>0</v>
      </c>
      <c r="F135" s="69"/>
    </row>
    <row r="136" spans="1:6" ht="16.5" customHeight="1" thickBot="1">
      <c r="A136" s="14" t="s">
        <v>4</v>
      </c>
      <c r="B136" s="23" t="s">
        <v>208</v>
      </c>
      <c r="C136" s="127">
        <f>SUM(C134:C135)</f>
        <v>3472</v>
      </c>
      <c r="D136" s="128">
        <v>0</v>
      </c>
      <c r="E136" s="128">
        <f>SUM(E135)</f>
        <v>0</v>
      </c>
      <c r="F136" s="73">
        <f>SUM(F134:F135)</f>
        <v>3472</v>
      </c>
    </row>
    <row r="137" spans="1:6" ht="16.5" customHeight="1" thickBot="1">
      <c r="A137" s="14"/>
      <c r="B137" s="23" t="s">
        <v>276</v>
      </c>
      <c r="C137" s="127">
        <v>0</v>
      </c>
      <c r="D137" s="128">
        <v>0</v>
      </c>
      <c r="E137" s="128">
        <v>30461</v>
      </c>
      <c r="F137" s="73"/>
    </row>
    <row r="138" spans="1:6" ht="15.75" customHeight="1" thickBot="1">
      <c r="A138" s="14" t="s">
        <v>5</v>
      </c>
      <c r="B138" s="23" t="s">
        <v>277</v>
      </c>
      <c r="C138" s="129">
        <v>87715</v>
      </c>
      <c r="D138" s="128">
        <v>78366</v>
      </c>
      <c r="E138" s="128">
        <v>30461</v>
      </c>
      <c r="F138" s="73">
        <f>SUM(C138:E138)</f>
        <v>196542</v>
      </c>
    </row>
    <row r="139" spans="1:6" ht="12" customHeight="1" thickBot="1">
      <c r="A139" s="14" t="s">
        <v>6</v>
      </c>
      <c r="B139" s="23" t="s">
        <v>271</v>
      </c>
      <c r="C139" s="129"/>
      <c r="D139" s="130"/>
      <c r="E139" s="130"/>
      <c r="F139" s="68"/>
    </row>
    <row r="140" spans="1:6" ht="12" customHeight="1">
      <c r="A140" s="10" t="s">
        <v>22</v>
      </c>
      <c r="B140" s="5" t="s">
        <v>210</v>
      </c>
      <c r="C140" s="141"/>
      <c r="D140" s="132"/>
      <c r="E140" s="132"/>
      <c r="F140" s="66"/>
    </row>
    <row r="141" spans="1:6" ht="12" customHeight="1">
      <c r="A141" s="10" t="s">
        <v>23</v>
      </c>
      <c r="B141" s="5" t="s">
        <v>211</v>
      </c>
      <c r="C141" s="135"/>
      <c r="D141" s="133"/>
      <c r="E141" s="133"/>
      <c r="F141" s="67"/>
    </row>
    <row r="142" spans="1:6" ht="12" customHeight="1" thickBot="1">
      <c r="A142" s="8" t="s">
        <v>24</v>
      </c>
      <c r="B142" s="3" t="s">
        <v>212</v>
      </c>
      <c r="C142" s="135"/>
      <c r="D142" s="133"/>
      <c r="E142" s="133"/>
      <c r="F142" s="67"/>
    </row>
    <row r="143" spans="1:6" ht="12" customHeight="1" thickBot="1">
      <c r="A143" s="14" t="s">
        <v>6</v>
      </c>
      <c r="B143" s="23" t="s">
        <v>209</v>
      </c>
      <c r="C143" s="129">
        <f>+C144+C145+C146</f>
        <v>0</v>
      </c>
      <c r="D143" s="130"/>
      <c r="E143" s="130"/>
      <c r="F143" s="68"/>
    </row>
    <row r="144" spans="1:6" ht="12" customHeight="1" thickBot="1">
      <c r="A144" s="14" t="s">
        <v>7</v>
      </c>
      <c r="B144" s="23" t="s">
        <v>272</v>
      </c>
      <c r="C144" s="129">
        <f>+C145+C146+C147+C148</f>
        <v>0</v>
      </c>
      <c r="D144" s="130"/>
      <c r="E144" s="130"/>
      <c r="F144" s="68"/>
    </row>
    <row r="145" spans="1:6" ht="12" customHeight="1">
      <c r="A145" s="10" t="s">
        <v>25</v>
      </c>
      <c r="B145" s="5" t="s">
        <v>213</v>
      </c>
      <c r="C145" s="141">
        <v>0</v>
      </c>
      <c r="D145" s="132">
        <v>150000</v>
      </c>
      <c r="E145" s="132">
        <v>0</v>
      </c>
      <c r="F145" s="66">
        <f>SUM(C145:E145)</f>
        <v>150000</v>
      </c>
    </row>
    <row r="146" spans="1:6" ht="12" customHeight="1">
      <c r="A146" s="10" t="s">
        <v>26</v>
      </c>
      <c r="B146" s="5" t="s">
        <v>214</v>
      </c>
      <c r="C146" s="135"/>
      <c r="D146" s="133"/>
      <c r="E146" s="133"/>
      <c r="F146" s="67"/>
    </row>
    <row r="147" spans="1:6" ht="12" customHeight="1">
      <c r="A147" s="10" t="s">
        <v>118</v>
      </c>
      <c r="B147" s="5" t="s">
        <v>215</v>
      </c>
      <c r="C147" s="135"/>
      <c r="D147" s="133"/>
      <c r="E147" s="133"/>
      <c r="F147" s="67"/>
    </row>
    <row r="148" spans="1:6" ht="12" customHeight="1" thickBot="1">
      <c r="A148" s="8" t="s">
        <v>119</v>
      </c>
      <c r="B148" s="3" t="s">
        <v>216</v>
      </c>
      <c r="C148" s="135"/>
      <c r="D148" s="133"/>
      <c r="E148" s="133"/>
      <c r="F148" s="67"/>
    </row>
    <row r="149" spans="1:6" ht="12" customHeight="1" thickBot="1">
      <c r="A149" s="14" t="s">
        <v>7</v>
      </c>
      <c r="B149" s="23" t="s">
        <v>245</v>
      </c>
      <c r="C149" s="129">
        <f>SUM(C145:C148)</f>
        <v>0</v>
      </c>
      <c r="D149" s="130">
        <f>SUM(D145:D148)</f>
        <v>150000</v>
      </c>
      <c r="E149" s="130">
        <f>SUM(E145:E148)</f>
        <v>0</v>
      </c>
      <c r="F149" s="68">
        <f>SUM(C149:E149)</f>
        <v>150000</v>
      </c>
    </row>
    <row r="150" spans="1:6" ht="12" customHeight="1" thickBot="1">
      <c r="A150" s="14" t="s">
        <v>8</v>
      </c>
      <c r="B150" s="23" t="s">
        <v>273</v>
      </c>
      <c r="C150" s="127">
        <f>+C151+C152+C153+C154</f>
        <v>0</v>
      </c>
      <c r="D150" s="130"/>
      <c r="E150" s="130"/>
      <c r="F150" s="68"/>
    </row>
    <row r="151" spans="1:6" ht="12" customHeight="1">
      <c r="A151" s="10" t="s">
        <v>27</v>
      </c>
      <c r="B151" s="5" t="s">
        <v>218</v>
      </c>
      <c r="C151" s="141"/>
      <c r="D151" s="132"/>
      <c r="E151" s="132"/>
      <c r="F151" s="66"/>
    </row>
    <row r="152" spans="1:6" ht="12" customHeight="1">
      <c r="A152" s="10" t="s">
        <v>28</v>
      </c>
      <c r="B152" s="5" t="s">
        <v>228</v>
      </c>
      <c r="C152" s="135"/>
      <c r="D152" s="133"/>
      <c r="E152" s="133"/>
      <c r="F152" s="67"/>
    </row>
    <row r="153" spans="1:6" ht="12" customHeight="1">
      <c r="A153" s="10" t="s">
        <v>130</v>
      </c>
      <c r="B153" s="5" t="s">
        <v>219</v>
      </c>
      <c r="C153" s="135"/>
      <c r="D153" s="133"/>
      <c r="E153" s="133"/>
      <c r="F153" s="67"/>
    </row>
    <row r="154" spans="1:6" ht="12" customHeight="1" thickBot="1">
      <c r="A154" s="8" t="s">
        <v>131</v>
      </c>
      <c r="B154" s="3" t="s">
        <v>220</v>
      </c>
      <c r="C154" s="135"/>
      <c r="D154" s="133"/>
      <c r="E154" s="133"/>
      <c r="F154" s="67"/>
    </row>
    <row r="155" spans="1:6" ht="12" customHeight="1" thickBot="1">
      <c r="A155" s="14" t="s">
        <v>8</v>
      </c>
      <c r="B155" s="23" t="s">
        <v>217</v>
      </c>
      <c r="C155" s="127">
        <f>+C156+C157+C158+C159</f>
        <v>0</v>
      </c>
      <c r="D155" s="130"/>
      <c r="E155" s="130"/>
      <c r="F155" s="68"/>
    </row>
    <row r="156" spans="1:6" ht="12" customHeight="1" thickBot="1">
      <c r="A156" s="14" t="s">
        <v>9</v>
      </c>
      <c r="B156" s="23" t="s">
        <v>274</v>
      </c>
      <c r="C156" s="142">
        <f>+C157+C158+C159+C160</f>
        <v>0</v>
      </c>
      <c r="D156" s="130"/>
      <c r="E156" s="130"/>
      <c r="F156" s="68"/>
    </row>
    <row r="157" spans="1:6" ht="12" customHeight="1">
      <c r="A157" s="10" t="s">
        <v>64</v>
      </c>
      <c r="B157" s="5" t="s">
        <v>222</v>
      </c>
      <c r="C157" s="141"/>
      <c r="D157" s="132"/>
      <c r="E157" s="132"/>
      <c r="F157" s="66"/>
    </row>
    <row r="158" spans="1:6" ht="12" customHeight="1">
      <c r="A158" s="10" t="s">
        <v>65</v>
      </c>
      <c r="B158" s="5" t="s">
        <v>223</v>
      </c>
      <c r="C158" s="135"/>
      <c r="D158" s="133"/>
      <c r="E158" s="133"/>
      <c r="F158" s="67"/>
    </row>
    <row r="159" spans="1:6" ht="12" customHeight="1">
      <c r="A159" s="10" t="s">
        <v>76</v>
      </c>
      <c r="B159" s="5" t="s">
        <v>224</v>
      </c>
      <c r="C159" s="135"/>
      <c r="D159" s="133"/>
      <c r="E159" s="133"/>
      <c r="F159" s="67"/>
    </row>
    <row r="160" spans="1:6" ht="12" customHeight="1" thickBot="1">
      <c r="A160" s="10" t="s">
        <v>133</v>
      </c>
      <c r="B160" s="5" t="s">
        <v>225</v>
      </c>
      <c r="C160" s="135"/>
      <c r="D160" s="133"/>
      <c r="E160" s="133"/>
      <c r="F160" s="67"/>
    </row>
    <row r="161" spans="1:6" ht="12" customHeight="1" thickBot="1">
      <c r="A161" s="14" t="s">
        <v>9</v>
      </c>
      <c r="B161" s="23" t="s">
        <v>221</v>
      </c>
      <c r="C161" s="142"/>
      <c r="D161" s="130"/>
      <c r="E161" s="130"/>
      <c r="F161" s="68"/>
    </row>
    <row r="162" spans="1:6" ht="12" customHeight="1" thickBot="1">
      <c r="A162" s="14"/>
      <c r="B162" s="23" t="s">
        <v>275</v>
      </c>
      <c r="C162" s="142"/>
      <c r="D162" s="130"/>
      <c r="E162" s="130"/>
      <c r="F162" s="68"/>
    </row>
    <row r="163" spans="1:9" ht="15" customHeight="1" thickBot="1">
      <c r="A163" s="14" t="s">
        <v>10</v>
      </c>
      <c r="B163" s="23" t="s">
        <v>226</v>
      </c>
      <c r="C163" s="143">
        <f>+C139+C144+C150+C156</f>
        <v>0</v>
      </c>
      <c r="D163" s="128"/>
      <c r="E163" s="130"/>
      <c r="F163" s="73"/>
      <c r="G163" s="40"/>
      <c r="H163" s="40"/>
      <c r="I163" s="40"/>
    </row>
    <row r="164" spans="1:6" s="38" customFormat="1" ht="12.75" customHeight="1" thickBot="1">
      <c r="A164" s="144" t="s">
        <v>11</v>
      </c>
      <c r="B164" s="145" t="s">
        <v>227</v>
      </c>
      <c r="C164" s="143">
        <v>87715</v>
      </c>
      <c r="D164" s="128">
        <v>228366</v>
      </c>
      <c r="E164" s="128">
        <v>30461</v>
      </c>
      <c r="F164" s="73">
        <f>SUM(C164:E164)</f>
        <v>346542</v>
      </c>
    </row>
    <row r="165" spans="3:6" ht="7.5" customHeight="1" thickBot="1">
      <c r="C165" s="146"/>
      <c r="D165" s="70"/>
      <c r="E165" s="70"/>
      <c r="F165" s="70"/>
    </row>
    <row r="166" spans="1:6" ht="15.75">
      <c r="A166" s="157"/>
      <c r="B166" s="150" t="s">
        <v>278</v>
      </c>
      <c r="C166" s="151" t="s">
        <v>279</v>
      </c>
      <c r="D166" s="151">
        <v>0</v>
      </c>
      <c r="E166" s="151"/>
      <c r="F166" s="152" t="s">
        <v>279</v>
      </c>
    </row>
    <row r="167" spans="1:6" ht="15" customHeight="1" thickBot="1">
      <c r="A167" s="158"/>
      <c r="B167" s="153" t="s">
        <v>280</v>
      </c>
      <c r="C167" s="154" t="s">
        <v>281</v>
      </c>
      <c r="D167" s="155">
        <v>0</v>
      </c>
      <c r="E167" s="155">
        <v>0</v>
      </c>
      <c r="F167" s="156" t="s">
        <v>281</v>
      </c>
    </row>
    <row r="168" spans="1:6" ht="27" customHeight="1">
      <c r="A168" s="159"/>
      <c r="B168" s="147"/>
      <c r="C168" s="148"/>
      <c r="D168" s="149"/>
      <c r="E168" s="149"/>
      <c r="F168" s="149"/>
    </row>
    <row r="169" spans="1:6" ht="27.75" customHeight="1">
      <c r="A169" s="159"/>
      <c r="B169" s="147"/>
      <c r="C169" s="148"/>
      <c r="D169" s="149"/>
      <c r="E169" s="149"/>
      <c r="F169" s="149"/>
    </row>
    <row r="170" spans="3:6" ht="15.75">
      <c r="C170" s="65"/>
      <c r="D170" s="64"/>
      <c r="E170" s="64"/>
      <c r="F170" s="64"/>
    </row>
  </sheetData>
  <sheetProtection/>
  <mergeCells count="4">
    <mergeCell ref="A2:B2"/>
    <mergeCell ref="A98:B98"/>
    <mergeCell ref="A1:F1"/>
    <mergeCell ref="A97:F9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8" scale="80" r:id="rId1"/>
  <headerFooter alignWithMargins="0">
    <oddHeader>&amp;C&amp;"Times New Roman CE,Félkövér"&amp;12
Győrszemere Községi Önkormányzat
2014. ÉVI KÖLTSÉGVETÉSÉNEK MÉRLEGE&amp;10
&amp;R&amp;"Times New Roman CE,Félkövér dőlt"&amp;11 1.2. melléklet a 2/2014. (II.05.) önkormányzati rendelethez</oddHeader>
  </headerFooter>
  <rowBreaks count="1" manualBreakCount="1">
    <brk id="9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konyveles</cp:lastModifiedBy>
  <cp:lastPrinted>2014-02-07T08:00:09Z</cp:lastPrinted>
  <dcterms:created xsi:type="dcterms:W3CDTF">1999-10-30T10:30:45Z</dcterms:created>
  <dcterms:modified xsi:type="dcterms:W3CDTF">2014-02-20T08:00:26Z</dcterms:modified>
  <cp:category/>
  <cp:version/>
  <cp:contentType/>
  <cp:contentStatus/>
</cp:coreProperties>
</file>