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24" r:id="rId1"/>
  </sheets>
  <calcPr calcId="125725"/>
</workbook>
</file>

<file path=xl/calcChain.xml><?xml version="1.0" encoding="utf-8"?>
<calcChain xmlns="http://schemas.openxmlformats.org/spreadsheetml/2006/main">
  <c r="F17" i="24"/>
  <c r="G17" s="1"/>
  <c r="F16"/>
  <c r="F23" s="1"/>
  <c r="E16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H9"/>
  <c r="G9"/>
  <c r="F9"/>
  <c r="E9"/>
  <c r="E23" s="1"/>
  <c r="G16" l="1"/>
  <c r="H17"/>
  <c r="H16" s="1"/>
  <c r="H23" s="1"/>
  <c r="G23"/>
</calcChain>
</file>

<file path=xl/sharedStrings.xml><?xml version="1.0" encoding="utf-8"?>
<sst xmlns="http://schemas.openxmlformats.org/spreadsheetml/2006/main" count="39" uniqueCount="28">
  <si>
    <t>eFt</t>
  </si>
  <si>
    <t>Sorszám</t>
  </si>
  <si>
    <t>18. számú</t>
  </si>
  <si>
    <t>Harkány város Önkormányzata által</t>
  </si>
  <si>
    <t>felvett hitelek és kölcsönök alakulása
lejárat és eszközök szerinti bontásban</t>
  </si>
  <si>
    <t>Hitel, kölcsön</t>
  </si>
  <si>
    <t>Nyújtás éve</t>
  </si>
  <si>
    <t>Lejárat éve</t>
  </si>
  <si>
    <t>Hitel, kölcsön állomány január 1-én</t>
  </si>
  <si>
    <t>2013.</t>
  </si>
  <si>
    <t>2014.</t>
  </si>
  <si>
    <t>2015.</t>
  </si>
  <si>
    <t>2016. után</t>
  </si>
  <si>
    <t>Rövid lejáratú</t>
  </si>
  <si>
    <t>ERSTE 260 milliós hitel</t>
  </si>
  <si>
    <t>2010.</t>
  </si>
  <si>
    <t>Szig.Tak.Szöv. 180 milliós hitel</t>
  </si>
  <si>
    <t>2009.</t>
  </si>
  <si>
    <t>Harkányi Gyógyfürdő kölcsön</t>
  </si>
  <si>
    <t>2008.</t>
  </si>
  <si>
    <t>2012.</t>
  </si>
  <si>
    <t>2012. évi tervezett</t>
  </si>
  <si>
    <t>Hosszú lejáratú</t>
  </si>
  <si>
    <t>Kötvény 17 070 000 CHF</t>
  </si>
  <si>
    <t>2007.</t>
  </si>
  <si>
    <t>2027.</t>
  </si>
  <si>
    <t>…….</t>
  </si>
  <si>
    <t>Összesen (1+6)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</si>
</sst>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/>
    </fill>
    <fill>
      <patternFill patternType="lightHorizontal">
        <bgColor indexed="2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43">
    <xf numFmtId="0" fontId="0" fillId="0" borderId="0" xfId="0"/>
    <xf numFmtId="0" fontId="21" fillId="0" borderId="0" xfId="0" applyFont="1" applyAlignment="1">
      <alignment horizontal="right"/>
    </xf>
    <xf numFmtId="0" fontId="24" fillId="25" borderId="10" xfId="0" applyFont="1" applyFill="1" applyBorder="1" applyAlignment="1">
      <alignment vertical="center" wrapText="1"/>
    </xf>
    <xf numFmtId="3" fontId="21" fillId="0" borderId="12" xfId="0" applyNumberFormat="1" applyFont="1" applyBorder="1" applyAlignment="1">
      <alignment vertical="center" wrapText="1"/>
    </xf>
    <xf numFmtId="3" fontId="21" fillId="0" borderId="13" xfId="0" applyNumberFormat="1" applyFont="1" applyBorder="1" applyAlignment="1">
      <alignment vertical="center" wrapText="1"/>
    </xf>
    <xf numFmtId="0" fontId="25" fillId="0" borderId="0" xfId="0" applyFont="1"/>
    <xf numFmtId="0" fontId="26" fillId="0" borderId="0" xfId="0" applyFont="1" applyAlignment="1">
      <alignment horizontal="right"/>
    </xf>
    <xf numFmtId="0" fontId="21" fillId="0" borderId="11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4" borderId="16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9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26" borderId="10" xfId="0" applyFont="1" applyFill="1" applyBorder="1" applyAlignment="1">
      <alignment vertical="center" wrapText="1"/>
    </xf>
    <xf numFmtId="3" fontId="24" fillId="0" borderId="10" xfId="0" applyNumberFormat="1" applyFont="1" applyBorder="1" applyAlignment="1">
      <alignment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vertical="center" wrapText="1"/>
    </xf>
    <xf numFmtId="3" fontId="21" fillId="0" borderId="25" xfId="0" applyNumberFormat="1" applyFont="1" applyBorder="1" applyAlignment="1">
      <alignment vertical="center" wrapText="1"/>
    </xf>
    <xf numFmtId="3" fontId="21" fillId="0" borderId="25" xfId="0" applyNumberFormat="1" applyFont="1" applyFill="1" applyBorder="1" applyAlignment="1">
      <alignment vertical="center" wrapText="1"/>
    </xf>
    <xf numFmtId="3" fontId="21" fillId="0" borderId="26" xfId="0" applyNumberFormat="1" applyFont="1" applyFill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3" fontId="21" fillId="0" borderId="11" xfId="0" applyNumberFormat="1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vertical="center" wrapText="1"/>
    </xf>
    <xf numFmtId="3" fontId="21" fillId="0" borderId="15" xfId="0" applyNumberFormat="1" applyFont="1" applyFill="1" applyBorder="1" applyAlignment="1">
      <alignment vertical="center" wrapText="1"/>
    </xf>
    <xf numFmtId="3" fontId="21" fillId="0" borderId="26" xfId="0" applyNumberFormat="1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3" fontId="24" fillId="25" borderId="10" xfId="0" applyNumberFormat="1" applyFont="1" applyFill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sqref="A1:H23"/>
    </sheetView>
  </sheetViews>
  <sheetFormatPr defaultRowHeight="15"/>
  <cols>
    <col min="1" max="1" width="16" customWidth="1"/>
    <col min="2" max="2" width="17.42578125" customWidth="1"/>
    <col min="3" max="3" width="15.5703125" customWidth="1"/>
    <col min="4" max="4" width="15.42578125" customWidth="1"/>
    <col min="5" max="5" width="18.42578125" customWidth="1"/>
    <col min="6" max="6" width="16.5703125" customWidth="1"/>
    <col min="7" max="7" width="19.42578125" customWidth="1"/>
    <col min="8" max="8" width="31" customWidth="1"/>
  </cols>
  <sheetData>
    <row r="1" spans="1:8">
      <c r="A1" s="5"/>
      <c r="B1" s="5"/>
      <c r="C1" s="5"/>
      <c r="D1" s="5"/>
      <c r="E1" s="5"/>
      <c r="F1" s="5"/>
      <c r="G1" s="5"/>
      <c r="H1" s="1" t="s">
        <v>2</v>
      </c>
    </row>
    <row r="2" spans="1:8" ht="18">
      <c r="A2" s="9" t="s">
        <v>3</v>
      </c>
      <c r="B2" s="9"/>
      <c r="C2" s="9"/>
      <c r="D2" s="9"/>
      <c r="E2" s="9"/>
      <c r="F2" s="9"/>
      <c r="G2" s="9"/>
      <c r="H2" s="9"/>
    </row>
    <row r="3" spans="1:8">
      <c r="A3" s="10" t="s">
        <v>4</v>
      </c>
      <c r="B3" s="11"/>
      <c r="C3" s="11"/>
      <c r="D3" s="11"/>
      <c r="E3" s="11"/>
      <c r="F3" s="11"/>
      <c r="G3" s="11"/>
      <c r="H3" s="11"/>
    </row>
    <row r="4" spans="1:8">
      <c r="A4" s="11"/>
      <c r="B4" s="11"/>
      <c r="C4" s="11"/>
      <c r="D4" s="11"/>
      <c r="E4" s="11"/>
      <c r="F4" s="11"/>
      <c r="G4" s="11"/>
      <c r="H4" s="11"/>
    </row>
    <row r="5" spans="1:8" ht="15.75" thickBot="1">
      <c r="A5" s="5"/>
      <c r="B5" s="5"/>
      <c r="C5" s="5"/>
      <c r="D5" s="5"/>
      <c r="E5" s="5"/>
      <c r="F5" s="5"/>
      <c r="G5" s="5"/>
      <c r="H5" s="6" t="s">
        <v>0</v>
      </c>
    </row>
    <row r="6" spans="1:8">
      <c r="A6" s="12" t="s">
        <v>1</v>
      </c>
      <c r="B6" s="13" t="s">
        <v>5</v>
      </c>
      <c r="C6" s="13" t="s">
        <v>6</v>
      </c>
      <c r="D6" s="13" t="s">
        <v>7</v>
      </c>
      <c r="E6" s="13" t="s">
        <v>8</v>
      </c>
      <c r="F6" s="13"/>
      <c r="G6" s="13"/>
      <c r="H6" s="14"/>
    </row>
    <row r="7" spans="1:8" ht="28.5">
      <c r="A7" s="15"/>
      <c r="B7" s="16"/>
      <c r="C7" s="16"/>
      <c r="D7" s="16"/>
      <c r="E7" s="17" t="s">
        <v>9</v>
      </c>
      <c r="F7" s="17" t="s">
        <v>10</v>
      </c>
      <c r="G7" s="17" t="s">
        <v>11</v>
      </c>
      <c r="H7" s="18" t="s">
        <v>12</v>
      </c>
    </row>
    <row r="8" spans="1:8" ht="15.75" thickBot="1">
      <c r="A8" s="19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1">
        <v>8</v>
      </c>
    </row>
    <row r="9" spans="1:8" ht="29.25" thickBot="1">
      <c r="A9" s="22">
        <v>1</v>
      </c>
      <c r="B9" s="23" t="s">
        <v>13</v>
      </c>
      <c r="C9" s="24"/>
      <c r="D9" s="24"/>
      <c r="E9" s="25">
        <f>SUM(E10:E15)</f>
        <v>524994</v>
      </c>
      <c r="F9" s="25">
        <f>SUM(F10:F15)</f>
        <v>49000</v>
      </c>
      <c r="G9" s="25">
        <f>SUM(G10:G15)</f>
        <v>0</v>
      </c>
      <c r="H9" s="25">
        <f>SUM(H10:H15)</f>
        <v>0</v>
      </c>
    </row>
    <row r="10" spans="1:8" ht="57">
      <c r="A10" s="26">
        <f t="shared" ref="A10:A23" si="0">+A9+1</f>
        <v>2</v>
      </c>
      <c r="B10" s="27" t="s">
        <v>14</v>
      </c>
      <c r="C10" s="26" t="s">
        <v>15</v>
      </c>
      <c r="D10" s="26" t="s">
        <v>9</v>
      </c>
      <c r="E10" s="28">
        <v>197500</v>
      </c>
      <c r="F10" s="28">
        <v>0</v>
      </c>
      <c r="G10" s="29"/>
      <c r="H10" s="30"/>
    </row>
    <row r="11" spans="1:8" ht="71.25">
      <c r="A11" s="7">
        <f t="shared" si="0"/>
        <v>3</v>
      </c>
      <c r="B11" s="31" t="s">
        <v>16</v>
      </c>
      <c r="C11" s="7" t="s">
        <v>17</v>
      </c>
      <c r="D11" s="7" t="s">
        <v>9</v>
      </c>
      <c r="E11" s="32">
        <v>176542</v>
      </c>
      <c r="F11" s="32">
        <v>0</v>
      </c>
      <c r="G11" s="32"/>
      <c r="H11" s="3"/>
    </row>
    <row r="12" spans="1:8" ht="71.25">
      <c r="A12" s="7">
        <f t="shared" si="0"/>
        <v>4</v>
      </c>
      <c r="B12" s="31" t="s">
        <v>18</v>
      </c>
      <c r="C12" s="7" t="s">
        <v>19</v>
      </c>
      <c r="D12" s="7" t="s">
        <v>20</v>
      </c>
      <c r="E12" s="32">
        <v>140400</v>
      </c>
      <c r="F12" s="32">
        <v>49000</v>
      </c>
      <c r="G12" s="32"/>
      <c r="H12" s="3"/>
    </row>
    <row r="13" spans="1:8" ht="71.25">
      <c r="A13" s="7">
        <f t="shared" si="0"/>
        <v>5</v>
      </c>
      <c r="B13" s="31" t="s">
        <v>18</v>
      </c>
      <c r="C13" s="33" t="s">
        <v>17</v>
      </c>
      <c r="D13" s="33" t="s">
        <v>20</v>
      </c>
      <c r="E13" s="34">
        <v>10000</v>
      </c>
      <c r="F13" s="34">
        <v>0</v>
      </c>
      <c r="G13" s="34"/>
      <c r="H13" s="4"/>
    </row>
    <row r="14" spans="1:8" ht="71.25">
      <c r="A14" s="7">
        <f t="shared" si="0"/>
        <v>6</v>
      </c>
      <c r="B14" s="31" t="s">
        <v>18</v>
      </c>
      <c r="C14" s="33" t="s">
        <v>15</v>
      </c>
      <c r="D14" s="33" t="s">
        <v>20</v>
      </c>
      <c r="E14" s="34">
        <v>552</v>
      </c>
      <c r="F14" s="34">
        <v>0</v>
      </c>
      <c r="G14" s="34"/>
      <c r="H14" s="4"/>
    </row>
    <row r="15" spans="1:8" ht="29.25" thickBot="1">
      <c r="A15" s="7">
        <f t="shared" si="0"/>
        <v>7</v>
      </c>
      <c r="B15" s="35" t="s">
        <v>21</v>
      </c>
      <c r="C15" s="36" t="s">
        <v>20</v>
      </c>
      <c r="D15" s="36"/>
      <c r="E15" s="37"/>
      <c r="F15" s="37"/>
      <c r="G15" s="37"/>
      <c r="H15" s="38"/>
    </row>
    <row r="16" spans="1:8" ht="29.25" thickBot="1">
      <c r="A16" s="7">
        <f t="shared" si="0"/>
        <v>8</v>
      </c>
      <c r="B16" s="23" t="s">
        <v>22</v>
      </c>
      <c r="C16" s="24"/>
      <c r="D16" s="24"/>
      <c r="E16" s="25">
        <f>SUM(E17:E22)</f>
        <v>4114894</v>
      </c>
      <c r="F16" s="25">
        <f>SUM(F17:F22)</f>
        <v>1250923</v>
      </c>
      <c r="G16" s="25">
        <f>SUM(G17:G22)</f>
        <v>1161059</v>
      </c>
      <c r="H16" s="25">
        <f>SUM(H17:H22)</f>
        <v>1071195</v>
      </c>
    </row>
    <row r="17" spans="1:8" ht="42.75">
      <c r="A17" s="7">
        <f t="shared" si="0"/>
        <v>9</v>
      </c>
      <c r="B17" s="27" t="s">
        <v>23</v>
      </c>
      <c r="C17" s="27" t="s">
        <v>24</v>
      </c>
      <c r="D17" s="27" t="s">
        <v>25</v>
      </c>
      <c r="E17" s="28">
        <v>4114894</v>
      </c>
      <c r="F17" s="28">
        <f>E17-2863971</f>
        <v>1250923</v>
      </c>
      <c r="G17" s="28">
        <f>F17-89864</f>
        <v>1161059</v>
      </c>
      <c r="H17" s="39">
        <f>G17-89864</f>
        <v>1071195</v>
      </c>
    </row>
    <row r="18" spans="1:8">
      <c r="A18" s="7">
        <f t="shared" si="0"/>
        <v>10</v>
      </c>
      <c r="B18" s="31" t="s">
        <v>26</v>
      </c>
      <c r="C18" s="31"/>
      <c r="D18" s="31"/>
      <c r="E18" s="32"/>
      <c r="F18" s="32"/>
      <c r="G18" s="32"/>
      <c r="H18" s="3"/>
    </row>
    <row r="19" spans="1:8">
      <c r="A19" s="7">
        <f t="shared" si="0"/>
        <v>11</v>
      </c>
      <c r="B19" s="31"/>
      <c r="C19" s="31"/>
      <c r="D19" s="31"/>
      <c r="E19" s="32"/>
      <c r="F19" s="32"/>
      <c r="G19" s="32"/>
      <c r="H19" s="3"/>
    </row>
    <row r="20" spans="1:8">
      <c r="A20" s="7">
        <f t="shared" si="0"/>
        <v>12</v>
      </c>
      <c r="B20" s="31" t="s">
        <v>26</v>
      </c>
      <c r="C20" s="31"/>
      <c r="D20" s="31"/>
      <c r="E20" s="32"/>
      <c r="F20" s="32"/>
      <c r="G20" s="32"/>
      <c r="H20" s="3"/>
    </row>
    <row r="21" spans="1:8">
      <c r="A21" s="7">
        <f t="shared" si="0"/>
        <v>13</v>
      </c>
      <c r="B21" s="31"/>
      <c r="C21" s="31"/>
      <c r="D21" s="31"/>
      <c r="E21" s="32"/>
      <c r="F21" s="32"/>
      <c r="G21" s="32"/>
      <c r="H21" s="3"/>
    </row>
    <row r="22" spans="1:8" ht="15.75" thickBot="1">
      <c r="A22" s="7">
        <f t="shared" si="0"/>
        <v>14</v>
      </c>
      <c r="B22" s="40" t="s">
        <v>26</v>
      </c>
      <c r="C22" s="40"/>
      <c r="D22" s="40"/>
      <c r="E22" s="34"/>
      <c r="F22" s="34"/>
      <c r="G22" s="34"/>
      <c r="H22" s="4"/>
    </row>
    <row r="23" spans="1:8" ht="29.25" thickBot="1">
      <c r="A23" s="8">
        <f t="shared" si="0"/>
        <v>15</v>
      </c>
      <c r="B23" s="2" t="s">
        <v>27</v>
      </c>
      <c r="C23" s="41"/>
      <c r="D23" s="41"/>
      <c r="E23" s="42">
        <f>+E9+E16</f>
        <v>4639888</v>
      </c>
      <c r="F23" s="42">
        <f>+F9+F16</f>
        <v>1299923</v>
      </c>
      <c r="G23" s="42">
        <f>+G9+G16</f>
        <v>1161059</v>
      </c>
      <c r="H23" s="42">
        <f>+H9+H16</f>
        <v>1071195</v>
      </c>
    </row>
  </sheetData>
  <mergeCells count="7">
    <mergeCell ref="A2:H2"/>
    <mergeCell ref="A3:H4"/>
    <mergeCell ref="A6:A7"/>
    <mergeCell ref="B6:B7"/>
    <mergeCell ref="C6:C7"/>
    <mergeCell ref="D6:D7"/>
    <mergeCell ref="E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2013-08-26T11:43:49Z</dcterms:modified>
</cp:coreProperties>
</file>