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Öskü\2018\05.30\4. költségvetési rendelet mód\"/>
    </mc:Choice>
  </mc:AlternateContent>
  <bookViews>
    <workbookView xWindow="0" yWindow="0" windowWidth="20490" windowHeight="7755"/>
  </bookViews>
  <sheets>
    <sheet name="3.m.Kiadáso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G34" i="1"/>
  <c r="F34" i="1"/>
  <c r="E34" i="1"/>
  <c r="C34" i="1"/>
  <c r="B34" i="1"/>
  <c r="D28" i="1"/>
  <c r="D34" i="1" s="1"/>
  <c r="J22" i="1"/>
  <c r="J36" i="1" s="1"/>
  <c r="H22" i="1"/>
  <c r="H36" i="1" s="1"/>
  <c r="G22" i="1"/>
  <c r="G36" i="1" s="1"/>
  <c r="F22" i="1"/>
  <c r="F36" i="1" s="1"/>
  <c r="E22" i="1"/>
  <c r="E36" i="1" s="1"/>
  <c r="D18" i="1"/>
  <c r="D17" i="1"/>
  <c r="D22" i="1" s="1"/>
  <c r="C17" i="1"/>
  <c r="C22" i="1" s="1"/>
  <c r="C36" i="1" s="1"/>
  <c r="B17" i="1"/>
  <c r="B22" i="1" s="1"/>
  <c r="B36" i="1" s="1"/>
  <c r="D16" i="1"/>
  <c r="D36" i="1" l="1"/>
</calcChain>
</file>

<file path=xl/sharedStrings.xml><?xml version="1.0" encoding="utf-8"?>
<sst xmlns="http://schemas.openxmlformats.org/spreadsheetml/2006/main" count="42" uniqueCount="36">
  <si>
    <t>Kiadások megoszlása kötelező, önként vállalt és államháztartási bevételek bontásában ( önkormányzat összesen)</t>
  </si>
  <si>
    <t>adatok forintban</t>
  </si>
  <si>
    <t>Működési kiadások</t>
  </si>
  <si>
    <t>Kötelező feladatok</t>
  </si>
  <si>
    <t>Önként vállalt feladatok</t>
  </si>
  <si>
    <t>Államháztartási feladatok</t>
  </si>
  <si>
    <t>Eredeti ei.</t>
  </si>
  <si>
    <t>Félévi módosított ei.</t>
  </si>
  <si>
    <t>Év végi módosított ei.</t>
  </si>
  <si>
    <t>Év géi módosított ei.</t>
  </si>
  <si>
    <t>Személyi jellegű kiadások</t>
  </si>
  <si>
    <t>Járulék kiadások és szocho.</t>
  </si>
  <si>
    <t>Dologi kiadások</t>
  </si>
  <si>
    <t>Ellátottak pénzbeli juttatásai</t>
  </si>
  <si>
    <t>Működési célú támogatások áh. belülre</t>
  </si>
  <si>
    <t>Működési célú támogatások áh. kívülre</t>
  </si>
  <si>
    <t>Tartalékok</t>
  </si>
  <si>
    <t>Elvonások és befizetések</t>
  </si>
  <si>
    <t>Finanszírozási kiadások</t>
  </si>
  <si>
    <t>- likviditási célú hitel törlesztés</t>
  </si>
  <si>
    <t>- forgatási célú értékpapír vásárlás</t>
  </si>
  <si>
    <t>- intézményfinanszírozás</t>
  </si>
  <si>
    <t>- ÁH belüli megelőlegezés</t>
  </si>
  <si>
    <t>Összesen működési kiadások</t>
  </si>
  <si>
    <t>,</t>
  </si>
  <si>
    <t>Felhalmozási kiadások</t>
  </si>
  <si>
    <t>Beruházások</t>
  </si>
  <si>
    <t>- ebből fejezeti kez. elői. EU-s progr. és azok társfin.</t>
  </si>
  <si>
    <t>Felújítások</t>
  </si>
  <si>
    <t>Egyéb felhalmozási célú támogatások államh. belülre</t>
  </si>
  <si>
    <t>Egyéb felhalmozási célú támogatások államh. kívülre</t>
  </si>
  <si>
    <t>Felhalmozási céltartalék</t>
  </si>
  <si>
    <t>Felhalmozási finanszírozási kiadások</t>
  </si>
  <si>
    <t>Összesen:</t>
  </si>
  <si>
    <t>Kiadások mindösszesen:</t>
  </si>
  <si>
    <t>3. sz. melléklet az  5/2018.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</si>
</sst>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Border="1" applyAlignment="1">
      <alignment horizontal="left" vertical="top"/>
    </xf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0" borderId="0" xfId="0" applyFont="1"/>
    <xf numFmtId="0" fontId="4" fillId="0" borderId="0" xfId="0" applyFont="1" applyBorder="1" applyAlignment="1">
      <alignment horizontal="right"/>
    </xf>
    <xf numFmtId="0" fontId="5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0" fontId="7" fillId="0" borderId="6" xfId="0" applyFont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3" fontId="2" fillId="0" borderId="6" xfId="0" applyNumberFormat="1" applyFont="1" applyFill="1" applyBorder="1"/>
    <xf numFmtId="3" fontId="6" fillId="0" borderId="6" xfId="0" applyNumberFormat="1" applyFont="1" applyFill="1" applyBorder="1"/>
    <xf numFmtId="3" fontId="2" fillId="0" borderId="6" xfId="0" quotePrefix="1" applyNumberFormat="1" applyFont="1" applyFill="1" applyBorder="1"/>
    <xf numFmtId="3" fontId="2" fillId="0" borderId="11" xfId="0" quotePrefix="1" applyNumberFormat="1" applyFont="1" applyFill="1" applyBorder="1"/>
    <xf numFmtId="3" fontId="2" fillId="0" borderId="12" xfId="0" applyNumberFormat="1" applyFon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3" fontId="2" fillId="0" borderId="15" xfId="0" applyNumberFormat="1" applyFont="1" applyBorder="1"/>
    <xf numFmtId="3" fontId="6" fillId="2" borderId="16" xfId="0" quotePrefix="1" applyNumberFormat="1" applyFont="1" applyFill="1" applyBorder="1"/>
    <xf numFmtId="3" fontId="6" fillId="2" borderId="17" xfId="0" applyNumberFormat="1" applyFont="1" applyFill="1" applyBorder="1"/>
    <xf numFmtId="3" fontId="6" fillId="2" borderId="18" xfId="0" applyNumberFormat="1" applyFont="1" applyFill="1" applyBorder="1"/>
    <xf numFmtId="3" fontId="6" fillId="2" borderId="19" xfId="0" applyNumberFormat="1" applyFont="1" applyFill="1" applyBorder="1"/>
    <xf numFmtId="3" fontId="6" fillId="2" borderId="20" xfId="0" applyNumberFormat="1" applyFont="1" applyFill="1" applyBorder="1"/>
    <xf numFmtId="3" fontId="2" fillId="0" borderId="21" xfId="0" applyNumberFormat="1" applyFont="1" applyFill="1" applyBorder="1"/>
    <xf numFmtId="3" fontId="2" fillId="0" borderId="0" xfId="0" applyNumberFormat="1" applyFont="1" applyBorder="1"/>
    <xf numFmtId="3" fontId="2" fillId="0" borderId="22" xfId="0" applyNumberFormat="1" applyFont="1" applyBorder="1"/>
    <xf numFmtId="0" fontId="6" fillId="2" borderId="1" xfId="0" applyFont="1" applyFill="1" applyBorder="1" applyAlignment="1">
      <alignment vertical="center"/>
    </xf>
    <xf numFmtId="3" fontId="2" fillId="2" borderId="2" xfId="0" applyNumberFormat="1" applyFont="1" applyFill="1" applyBorder="1"/>
    <xf numFmtId="3" fontId="2" fillId="2" borderId="3" xfId="0" applyNumberFormat="1" applyFont="1" applyFill="1" applyBorder="1"/>
    <xf numFmtId="3" fontId="2" fillId="2" borderId="4" xfId="0" applyNumberFormat="1" applyFont="1" applyFill="1" applyBorder="1"/>
    <xf numFmtId="3" fontId="2" fillId="2" borderId="5" xfId="0" applyNumberFormat="1" applyFont="1" applyFill="1" applyBorder="1"/>
    <xf numFmtId="0" fontId="8" fillId="0" borderId="6" xfId="0" applyFont="1" applyBorder="1"/>
    <xf numFmtId="3" fontId="8" fillId="0" borderId="7" xfId="0" applyNumberFormat="1" applyFont="1" applyBorder="1"/>
    <xf numFmtId="3" fontId="8" fillId="0" borderId="8" xfId="0" applyNumberFormat="1" applyFont="1" applyBorder="1"/>
    <xf numFmtId="3" fontId="8" fillId="0" borderId="9" xfId="0" applyNumberFormat="1" applyFont="1" applyBorder="1"/>
    <xf numFmtId="0" fontId="2" fillId="0" borderId="6" xfId="0" quotePrefix="1" applyFont="1" applyBorder="1" applyAlignment="1">
      <alignment wrapText="1"/>
    </xf>
    <xf numFmtId="0" fontId="8" fillId="0" borderId="6" xfId="0" quotePrefix="1" applyFont="1" applyFill="1" applyBorder="1" applyAlignment="1">
      <alignment wrapText="1"/>
    </xf>
    <xf numFmtId="0" fontId="2" fillId="0" borderId="6" xfId="0" quotePrefix="1" applyFont="1" applyFill="1" applyBorder="1" applyAlignment="1">
      <alignment wrapText="1"/>
    </xf>
    <xf numFmtId="0" fontId="2" fillId="0" borderId="6" xfId="0" quotePrefix="1" applyFont="1" applyFill="1" applyBorder="1"/>
    <xf numFmtId="0" fontId="8" fillId="0" borderId="6" xfId="0" applyFont="1" applyFill="1" applyBorder="1"/>
    <xf numFmtId="0" fontId="2" fillId="0" borderId="11" xfId="0" quotePrefix="1" applyFont="1" applyFill="1" applyBorder="1"/>
    <xf numFmtId="0" fontId="6" fillId="2" borderId="16" xfId="0" applyFont="1" applyFill="1" applyBorder="1"/>
    <xf numFmtId="3" fontId="2" fillId="0" borderId="0" xfId="0" applyNumberFormat="1" applyFont="1"/>
    <xf numFmtId="0" fontId="6" fillId="3" borderId="0" xfId="0" applyFont="1" applyFill="1"/>
    <xf numFmtId="3" fontId="6" fillId="3" borderId="0" xfId="0" applyNumberFormat="1" applyFont="1" applyFill="1"/>
    <xf numFmtId="3" fontId="6" fillId="3" borderId="23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K7" sqref="K7"/>
    </sheetView>
  </sheetViews>
  <sheetFormatPr defaultRowHeight="15" x14ac:dyDescent="0.25"/>
  <cols>
    <col min="1" max="1" width="37.140625" style="2" customWidth="1"/>
    <col min="2" max="2" width="12.42578125" style="2" bestFit="1" customWidth="1"/>
    <col min="3" max="3" width="14" style="2" bestFit="1" customWidth="1"/>
    <col min="4" max="4" width="12.42578125" style="2" bestFit="1" customWidth="1"/>
    <col min="5" max="5" width="10.140625" style="2" bestFit="1" customWidth="1"/>
    <col min="6" max="7" width="14" style="2" bestFit="1" customWidth="1"/>
    <col min="8" max="10" width="9.28515625" style="2" bestFit="1" customWidth="1"/>
    <col min="11" max="16384" width="9.140625" style="2"/>
  </cols>
  <sheetData>
    <row r="1" spans="1:10" x14ac:dyDescent="0.25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</row>
    <row r="3" spans="1:10" ht="37.5" customHeight="1" x14ac:dyDescent="0.2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pans="1:10" ht="16.5" thickBot="1" x14ac:dyDescent="0.3">
      <c r="A4" s="4"/>
      <c r="H4" s="5" t="s">
        <v>1</v>
      </c>
      <c r="I4" s="5"/>
      <c r="J4" s="5"/>
    </row>
    <row r="5" spans="1:10" x14ac:dyDescent="0.25">
      <c r="A5" s="6" t="s">
        <v>2</v>
      </c>
      <c r="B5" s="7" t="s">
        <v>3</v>
      </c>
      <c r="C5" s="8"/>
      <c r="D5" s="9"/>
      <c r="E5" s="7" t="s">
        <v>4</v>
      </c>
      <c r="F5" s="8"/>
      <c r="G5" s="9"/>
      <c r="H5" s="10" t="s">
        <v>5</v>
      </c>
      <c r="I5" s="8"/>
      <c r="J5" s="9"/>
    </row>
    <row r="6" spans="1:10" ht="36.75" customHeight="1" x14ac:dyDescent="0.25">
      <c r="A6" s="11"/>
      <c r="B6" s="12" t="s">
        <v>6</v>
      </c>
      <c r="C6" s="13" t="s">
        <v>7</v>
      </c>
      <c r="D6" s="14" t="s">
        <v>8</v>
      </c>
      <c r="E6" s="12" t="s">
        <v>6</v>
      </c>
      <c r="F6" s="13" t="s">
        <v>7</v>
      </c>
      <c r="G6" s="14" t="s">
        <v>8</v>
      </c>
      <c r="H6" s="15" t="s">
        <v>6</v>
      </c>
      <c r="I6" s="13" t="s">
        <v>7</v>
      </c>
      <c r="J6" s="14" t="s">
        <v>9</v>
      </c>
    </row>
    <row r="7" spans="1:10" ht="17.25" customHeight="1" x14ac:dyDescent="0.25">
      <c r="A7" s="11"/>
      <c r="B7" s="12"/>
      <c r="C7" s="13"/>
      <c r="D7" s="14"/>
      <c r="E7" s="12"/>
      <c r="F7" s="13"/>
      <c r="G7" s="14"/>
      <c r="H7" s="15"/>
      <c r="I7" s="13"/>
      <c r="J7" s="14"/>
    </row>
    <row r="8" spans="1:10" x14ac:dyDescent="0.25">
      <c r="A8" s="16" t="s">
        <v>10</v>
      </c>
      <c r="B8" s="17">
        <v>116275720</v>
      </c>
      <c r="C8" s="18">
        <v>119118092</v>
      </c>
      <c r="D8" s="19">
        <v>133217984</v>
      </c>
      <c r="E8" s="17"/>
      <c r="F8" s="18"/>
      <c r="G8" s="19"/>
      <c r="H8" s="20"/>
      <c r="I8" s="18"/>
      <c r="J8" s="19"/>
    </row>
    <row r="9" spans="1:10" x14ac:dyDescent="0.25">
      <c r="A9" s="21" t="s">
        <v>11</v>
      </c>
      <c r="B9" s="17">
        <v>24342149</v>
      </c>
      <c r="C9" s="18">
        <v>24342149</v>
      </c>
      <c r="D9" s="19">
        <v>28448911</v>
      </c>
      <c r="E9" s="17"/>
      <c r="F9" s="18"/>
      <c r="G9" s="19"/>
      <c r="H9" s="20"/>
      <c r="I9" s="18"/>
      <c r="J9" s="19"/>
    </row>
    <row r="10" spans="1:10" x14ac:dyDescent="0.25">
      <c r="A10" s="21" t="s">
        <v>12</v>
      </c>
      <c r="B10" s="17">
        <v>77041084</v>
      </c>
      <c r="C10" s="18">
        <v>78899200</v>
      </c>
      <c r="D10" s="19">
        <v>90703193</v>
      </c>
      <c r="E10" s="17"/>
      <c r="F10" s="18"/>
      <c r="G10" s="19"/>
      <c r="H10" s="20"/>
      <c r="I10" s="18"/>
      <c r="J10" s="19"/>
    </row>
    <row r="11" spans="1:10" x14ac:dyDescent="0.25">
      <c r="A11" s="22" t="s">
        <v>13</v>
      </c>
      <c r="B11" s="17">
        <v>15027000</v>
      </c>
      <c r="C11" s="18">
        <v>15027000</v>
      </c>
      <c r="D11" s="19">
        <v>17265800</v>
      </c>
      <c r="E11" s="17"/>
      <c r="F11" s="18"/>
      <c r="G11" s="19"/>
      <c r="H11" s="20"/>
      <c r="I11" s="18"/>
      <c r="J11" s="19"/>
    </row>
    <row r="12" spans="1:10" x14ac:dyDescent="0.25">
      <c r="A12" s="23" t="s">
        <v>14</v>
      </c>
      <c r="B12" s="17">
        <v>1666800</v>
      </c>
      <c r="C12" s="18">
        <v>2047198</v>
      </c>
      <c r="D12" s="19">
        <v>3533341</v>
      </c>
      <c r="E12" s="17"/>
      <c r="F12" s="18"/>
      <c r="G12" s="19"/>
      <c r="H12" s="20"/>
      <c r="I12" s="18"/>
      <c r="J12" s="19"/>
    </row>
    <row r="13" spans="1:10" x14ac:dyDescent="0.25">
      <c r="A13" s="23" t="s">
        <v>15</v>
      </c>
      <c r="B13" s="17">
        <v>0</v>
      </c>
      <c r="C13" s="18">
        <v>0</v>
      </c>
      <c r="D13" s="19">
        <v>0</v>
      </c>
      <c r="E13" s="17">
        <v>3417000</v>
      </c>
      <c r="F13" s="18">
        <v>3417000</v>
      </c>
      <c r="G13" s="19">
        <v>3560655</v>
      </c>
      <c r="H13" s="20"/>
      <c r="I13" s="18"/>
      <c r="J13" s="19"/>
    </row>
    <row r="14" spans="1:10" x14ac:dyDescent="0.25">
      <c r="A14" s="23" t="s">
        <v>16</v>
      </c>
      <c r="B14" s="17">
        <v>14140022</v>
      </c>
      <c r="C14" s="18">
        <v>170252666</v>
      </c>
      <c r="D14" s="19">
        <v>94875180</v>
      </c>
      <c r="E14" s="17"/>
      <c r="F14" s="18"/>
      <c r="G14" s="19"/>
      <c r="H14" s="20"/>
      <c r="I14" s="18"/>
      <c r="J14" s="19"/>
    </row>
    <row r="15" spans="1:10" x14ac:dyDescent="0.25">
      <c r="A15" s="23" t="s">
        <v>17</v>
      </c>
      <c r="B15" s="17">
        <v>0</v>
      </c>
      <c r="C15" s="18">
        <v>0</v>
      </c>
      <c r="D15" s="19">
        <v>48162</v>
      </c>
      <c r="E15" s="17"/>
      <c r="F15" s="18"/>
      <c r="G15" s="19"/>
      <c r="H15" s="20"/>
      <c r="I15" s="18"/>
      <c r="J15" s="19"/>
    </row>
    <row r="16" spans="1:10" x14ac:dyDescent="0.25">
      <c r="A16" s="23"/>
      <c r="B16" s="17"/>
      <c r="C16" s="18"/>
      <c r="D16" s="19">
        <f>SUM(B16:C16)</f>
        <v>0</v>
      </c>
      <c r="E16" s="17"/>
      <c r="F16" s="18"/>
      <c r="G16" s="19"/>
      <c r="H16" s="20"/>
      <c r="I16" s="18"/>
      <c r="J16" s="19"/>
    </row>
    <row r="17" spans="1:10" x14ac:dyDescent="0.25">
      <c r="A17" s="24" t="s">
        <v>18</v>
      </c>
      <c r="B17" s="17">
        <f>SUM(B18:B21)</f>
        <v>124870298</v>
      </c>
      <c r="C17" s="17">
        <f t="shared" ref="C17:D17" si="0">SUM(C18:C21)</f>
        <v>133184485</v>
      </c>
      <c r="D17" s="17">
        <f t="shared" si="0"/>
        <v>146236162</v>
      </c>
      <c r="E17" s="17"/>
      <c r="F17" s="18"/>
      <c r="G17" s="19"/>
      <c r="H17" s="20"/>
      <c r="I17" s="18"/>
      <c r="J17" s="19"/>
    </row>
    <row r="18" spans="1:10" x14ac:dyDescent="0.25">
      <c r="A18" s="25" t="s">
        <v>19</v>
      </c>
      <c r="B18" s="17"/>
      <c r="C18" s="18"/>
      <c r="D18" s="19">
        <f>SUM(B18:C18)</f>
        <v>0</v>
      </c>
      <c r="E18" s="17"/>
      <c r="F18" s="18"/>
      <c r="G18" s="19"/>
      <c r="H18" s="20"/>
      <c r="I18" s="18"/>
      <c r="J18" s="19"/>
    </row>
    <row r="19" spans="1:10" x14ac:dyDescent="0.25">
      <c r="A19" s="25" t="s">
        <v>20</v>
      </c>
      <c r="B19" s="17">
        <v>0</v>
      </c>
      <c r="C19" s="18">
        <v>5000000</v>
      </c>
      <c r="D19" s="19">
        <v>5000000</v>
      </c>
      <c r="E19" s="17"/>
      <c r="F19" s="18"/>
      <c r="G19" s="19"/>
      <c r="H19" s="20"/>
      <c r="I19" s="18"/>
      <c r="J19" s="19"/>
    </row>
    <row r="20" spans="1:10" x14ac:dyDescent="0.25">
      <c r="A20" s="25" t="s">
        <v>21</v>
      </c>
      <c r="B20" s="17">
        <v>118252426</v>
      </c>
      <c r="C20" s="18">
        <v>118252426</v>
      </c>
      <c r="D20" s="19">
        <v>128589293</v>
      </c>
      <c r="E20" s="17"/>
      <c r="F20" s="18"/>
      <c r="G20" s="19"/>
      <c r="H20" s="20"/>
      <c r="I20" s="18"/>
      <c r="J20" s="19"/>
    </row>
    <row r="21" spans="1:10" ht="15.75" thickBot="1" x14ac:dyDescent="0.3">
      <c r="A21" s="26" t="s">
        <v>22</v>
      </c>
      <c r="B21" s="27">
        <v>6617872</v>
      </c>
      <c r="C21" s="28">
        <v>9932059</v>
      </c>
      <c r="D21" s="29">
        <v>12646869</v>
      </c>
      <c r="E21" s="27"/>
      <c r="F21" s="28"/>
      <c r="G21" s="29"/>
      <c r="H21" s="30"/>
      <c r="I21" s="28"/>
      <c r="J21" s="29"/>
    </row>
    <row r="22" spans="1:10" ht="15.75" thickBot="1" x14ac:dyDescent="0.3">
      <c r="A22" s="31" t="s">
        <v>23</v>
      </c>
      <c r="B22" s="32">
        <f>B8+B9+B10+B11+B12+B13+B17+B14</f>
        <v>373363073</v>
      </c>
      <c r="C22" s="32">
        <f>C8+C9+C10+C11+C12+C13+C17+C14</f>
        <v>542870790</v>
      </c>
      <c r="D22" s="32">
        <f>D8+D9+D10+D11+D12+D13+D17+D14+D15</f>
        <v>514328733</v>
      </c>
      <c r="E22" s="32">
        <f>E13</f>
        <v>3417000</v>
      </c>
      <c r="F22" s="33">
        <f t="shared" ref="F22:G22" si="1">F13</f>
        <v>3417000</v>
      </c>
      <c r="G22" s="34">
        <f t="shared" si="1"/>
        <v>3560655</v>
      </c>
      <c r="H22" s="35">
        <f>SUM(H8:H21)</f>
        <v>0</v>
      </c>
      <c r="I22" s="33">
        <v>0</v>
      </c>
      <c r="J22" s="34">
        <f>SUM(J8:J21)</f>
        <v>0</v>
      </c>
    </row>
    <row r="23" spans="1:10" ht="15.75" thickBot="1" x14ac:dyDescent="0.3">
      <c r="A23" s="36"/>
      <c r="B23" s="37"/>
      <c r="C23" s="37"/>
      <c r="D23" s="37"/>
      <c r="E23" s="37" t="s">
        <v>24</v>
      </c>
      <c r="F23" s="37"/>
      <c r="G23" s="37"/>
      <c r="H23" s="37"/>
      <c r="I23" s="37"/>
      <c r="J23" s="38"/>
    </row>
    <row r="24" spans="1:10" ht="32.25" customHeight="1" x14ac:dyDescent="0.25">
      <c r="A24" s="39" t="s">
        <v>25</v>
      </c>
      <c r="B24" s="40"/>
      <c r="C24" s="41"/>
      <c r="D24" s="42"/>
      <c r="E24" s="40"/>
      <c r="F24" s="41"/>
      <c r="G24" s="42"/>
      <c r="H24" s="43"/>
      <c r="I24" s="41"/>
      <c r="J24" s="42"/>
    </row>
    <row r="25" spans="1:10" x14ac:dyDescent="0.25">
      <c r="A25" s="44" t="s">
        <v>26</v>
      </c>
      <c r="B25" s="45">
        <v>30305565</v>
      </c>
      <c r="C25" s="46">
        <v>39097297</v>
      </c>
      <c r="D25" s="47">
        <v>41933768</v>
      </c>
      <c r="E25" s="17"/>
      <c r="F25" s="18"/>
      <c r="G25" s="19"/>
      <c r="H25" s="20"/>
      <c r="I25" s="18"/>
      <c r="J25" s="19"/>
    </row>
    <row r="26" spans="1:10" ht="30" x14ac:dyDescent="0.25">
      <c r="A26" s="48" t="s">
        <v>27</v>
      </c>
      <c r="B26" s="17"/>
      <c r="C26" s="18"/>
      <c r="D26" s="19"/>
      <c r="E26" s="17"/>
      <c r="F26" s="18"/>
      <c r="G26" s="19"/>
      <c r="H26" s="20"/>
      <c r="I26" s="18"/>
      <c r="J26" s="19"/>
    </row>
    <row r="27" spans="1:10" x14ac:dyDescent="0.25">
      <c r="A27" s="49" t="s">
        <v>28</v>
      </c>
      <c r="B27" s="45">
        <v>42002424</v>
      </c>
      <c r="C27" s="46">
        <v>33210692</v>
      </c>
      <c r="D27" s="47">
        <v>33255692</v>
      </c>
      <c r="E27" s="45">
        <v>0</v>
      </c>
      <c r="F27" s="46">
        <v>0</v>
      </c>
      <c r="G27" s="47">
        <v>152227164</v>
      </c>
      <c r="H27" s="20"/>
      <c r="I27" s="18"/>
      <c r="J27" s="19"/>
    </row>
    <row r="28" spans="1:10" ht="30" x14ac:dyDescent="0.25">
      <c r="A28" s="50" t="s">
        <v>27</v>
      </c>
      <c r="B28" s="17">
        <v>0</v>
      </c>
      <c r="C28" s="18">
        <v>0</v>
      </c>
      <c r="D28" s="19">
        <f>SUM(B28:C28)</f>
        <v>0</v>
      </c>
      <c r="E28" s="17"/>
      <c r="F28" s="18"/>
      <c r="G28" s="19">
        <v>152227164</v>
      </c>
      <c r="H28" s="20"/>
      <c r="I28" s="18"/>
      <c r="J28" s="19"/>
    </row>
    <row r="29" spans="1:10" ht="29.25" x14ac:dyDescent="0.25">
      <c r="A29" s="49" t="s">
        <v>29</v>
      </c>
      <c r="B29" s="45">
        <v>0</v>
      </c>
      <c r="C29" s="46">
        <v>0</v>
      </c>
      <c r="D29" s="47">
        <v>0</v>
      </c>
      <c r="E29" s="17"/>
      <c r="F29" s="18"/>
      <c r="G29" s="19"/>
      <c r="H29" s="20"/>
      <c r="I29" s="18"/>
      <c r="J29" s="19"/>
    </row>
    <row r="30" spans="1:10" ht="30" x14ac:dyDescent="0.25">
      <c r="A30" s="50" t="s">
        <v>30</v>
      </c>
      <c r="B30" s="17"/>
      <c r="C30" s="18"/>
      <c r="D30" s="19"/>
      <c r="E30" s="17"/>
      <c r="F30" s="18"/>
      <c r="G30" s="19"/>
      <c r="H30" s="20"/>
      <c r="I30" s="18"/>
      <c r="J30" s="19"/>
    </row>
    <row r="31" spans="1:10" x14ac:dyDescent="0.25">
      <c r="A31" s="51" t="s">
        <v>31</v>
      </c>
      <c r="B31" s="17">
        <v>0</v>
      </c>
      <c r="C31" s="18">
        <v>0</v>
      </c>
      <c r="D31" s="19">
        <v>0</v>
      </c>
      <c r="E31" s="17"/>
      <c r="F31" s="18"/>
      <c r="G31" s="19"/>
      <c r="H31" s="20"/>
      <c r="I31" s="18"/>
      <c r="J31" s="19"/>
    </row>
    <row r="32" spans="1:10" x14ac:dyDescent="0.25">
      <c r="A32" s="52" t="s">
        <v>32</v>
      </c>
      <c r="B32" s="45">
        <v>0</v>
      </c>
      <c r="C32" s="46">
        <v>0</v>
      </c>
      <c r="D32" s="47">
        <v>0</v>
      </c>
      <c r="E32" s="17"/>
      <c r="F32" s="18"/>
      <c r="G32" s="19"/>
      <c r="H32" s="20"/>
      <c r="I32" s="18"/>
      <c r="J32" s="19"/>
    </row>
    <row r="33" spans="1:10" ht="15.75" thickBot="1" x14ac:dyDescent="0.3">
      <c r="A33" s="53"/>
      <c r="B33" s="27"/>
      <c r="C33" s="28"/>
      <c r="D33" s="29"/>
      <c r="E33" s="27"/>
      <c r="F33" s="28"/>
      <c r="G33" s="29"/>
      <c r="H33" s="30"/>
      <c r="I33" s="28"/>
      <c r="J33" s="29"/>
    </row>
    <row r="34" spans="1:10" ht="15.75" thickBot="1" x14ac:dyDescent="0.3">
      <c r="A34" s="54" t="s">
        <v>33</v>
      </c>
      <c r="B34" s="32">
        <f>SUM(B25:B33)</f>
        <v>72307989</v>
      </c>
      <c r="C34" s="33">
        <f t="shared" ref="C34" si="2">SUM(C25:C33)</f>
        <v>72307989</v>
      </c>
      <c r="D34" s="34">
        <f>SUM(D25:D33)</f>
        <v>75189460</v>
      </c>
      <c r="E34" s="32">
        <f t="shared" ref="E34:F34" si="3">E27</f>
        <v>0</v>
      </c>
      <c r="F34" s="33">
        <f t="shared" si="3"/>
        <v>0</v>
      </c>
      <c r="G34" s="34">
        <f>G27</f>
        <v>152227164</v>
      </c>
      <c r="H34" s="35">
        <v>0</v>
      </c>
      <c r="I34" s="33">
        <v>0</v>
      </c>
      <c r="J34" s="34">
        <v>0</v>
      </c>
    </row>
    <row r="35" spans="1:10" x14ac:dyDescent="0.25">
      <c r="B35" s="55"/>
      <c r="C35" s="55"/>
      <c r="D35" s="55"/>
      <c r="E35" s="55"/>
      <c r="F35" s="55"/>
      <c r="G35" s="55"/>
      <c r="H35" s="55"/>
      <c r="I35" s="55"/>
      <c r="J35" s="55"/>
    </row>
    <row r="36" spans="1:10" x14ac:dyDescent="0.25">
      <c r="A36" s="56" t="s">
        <v>34</v>
      </c>
      <c r="B36" s="57">
        <f>B22+B34</f>
        <v>445671062</v>
      </c>
      <c r="C36" s="57">
        <f t="shared" ref="C36:J36" si="4">C22+C34</f>
        <v>615178779</v>
      </c>
      <c r="D36" s="58">
        <f>D22+D34</f>
        <v>589518193</v>
      </c>
      <c r="E36" s="57">
        <f t="shared" si="4"/>
        <v>3417000</v>
      </c>
      <c r="F36" s="57">
        <f t="shared" si="4"/>
        <v>3417000</v>
      </c>
      <c r="G36" s="58">
        <f>G22+G34</f>
        <v>155787819</v>
      </c>
      <c r="H36" s="57">
        <f t="shared" si="4"/>
        <v>0</v>
      </c>
      <c r="I36" s="57">
        <f t="shared" si="4"/>
        <v>0</v>
      </c>
      <c r="J36" s="57">
        <f t="shared" si="4"/>
        <v>0</v>
      </c>
    </row>
    <row r="37" spans="1:10" x14ac:dyDescent="0.25">
      <c r="B37" s="55"/>
      <c r="C37" s="55"/>
      <c r="D37" s="55"/>
      <c r="E37" s="55"/>
      <c r="F37" s="55"/>
      <c r="G37" s="55"/>
      <c r="H37" s="55"/>
      <c r="I37" s="55"/>
      <c r="J37" s="55"/>
    </row>
    <row r="38" spans="1:10" x14ac:dyDescent="0.25">
      <c r="D38" s="55"/>
    </row>
    <row r="39" spans="1:10" x14ac:dyDescent="0.25">
      <c r="D39" s="55"/>
    </row>
  </sheetData>
  <mergeCells count="16">
    <mergeCell ref="E6:E7"/>
    <mergeCell ref="F6:F7"/>
    <mergeCell ref="G6:G7"/>
    <mergeCell ref="H6:H7"/>
    <mergeCell ref="I6:I7"/>
    <mergeCell ref="J6:J7"/>
    <mergeCell ref="A1:J1"/>
    <mergeCell ref="A3:J3"/>
    <mergeCell ref="H4:J4"/>
    <mergeCell ref="A5:A7"/>
    <mergeCell ref="B5:D5"/>
    <mergeCell ref="E5:G5"/>
    <mergeCell ref="H5:J5"/>
    <mergeCell ref="B6:B7"/>
    <mergeCell ref="C6:C7"/>
    <mergeCell ref="D6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3.m.Kiadások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2018-05-31T11:29:42Z</dcterms:created>
  <dcterms:modified xsi:type="dcterms:W3CDTF">2018-05-31T11:32:56Z</dcterms:modified>
</cp:coreProperties>
</file>