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157F8463-7A41-4806-B980-CBD60F649FD5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3.m" sheetId="1" r:id="rId1"/>
  </sheets>
  <calcPr calcId="179017"/>
</workbook>
</file>

<file path=xl/calcChain.xml><?xml version="1.0" encoding="utf-8"?>
<calcChain xmlns="http://schemas.openxmlformats.org/spreadsheetml/2006/main">
  <c r="G22" i="1" l="1"/>
  <c r="G24" i="1" s="1"/>
  <c r="F22" i="1"/>
  <c r="H21" i="1"/>
  <c r="I21" i="1" s="1"/>
  <c r="H23" i="1"/>
  <c r="I23" i="1" s="1"/>
  <c r="H17" i="1"/>
  <c r="H18" i="1"/>
  <c r="H19" i="1"/>
  <c r="H20" i="1"/>
  <c r="H16" i="1"/>
  <c r="H22" i="1" s="1"/>
  <c r="H11" i="1"/>
  <c r="H12" i="1"/>
  <c r="H13" i="1"/>
  <c r="H14" i="1"/>
  <c r="H10" i="1"/>
  <c r="I10" i="1" s="1"/>
  <c r="H15" i="1" l="1"/>
  <c r="H24" i="1" s="1"/>
  <c r="J22" i="1"/>
  <c r="F15" i="1"/>
  <c r="J15" i="1"/>
  <c r="J24" i="1" s="1"/>
  <c r="I20" i="1"/>
  <c r="E20" i="1"/>
  <c r="I19" i="1"/>
  <c r="E19" i="1"/>
  <c r="I18" i="1"/>
  <c r="E18" i="1"/>
  <c r="I17" i="1"/>
  <c r="E17" i="1"/>
  <c r="I16" i="1"/>
  <c r="E16" i="1"/>
  <c r="I14" i="1"/>
  <c r="E14" i="1" s="1"/>
  <c r="I13" i="1"/>
  <c r="E13" i="1" s="1"/>
  <c r="I12" i="1"/>
  <c r="E12" i="1" s="1"/>
  <c r="I11" i="1"/>
  <c r="E11" i="1" s="1"/>
  <c r="I15" i="1" l="1"/>
  <c r="I22" i="1"/>
  <c r="E22" i="1"/>
  <c r="F24" i="1"/>
  <c r="E10" i="1"/>
  <c r="E15" i="1" s="1"/>
  <c r="I24" i="1" l="1"/>
  <c r="E24" i="1" l="1"/>
</calcChain>
</file>

<file path=xl/sharedStrings.xml><?xml version="1.0" encoding="utf-8"?>
<sst xmlns="http://schemas.openxmlformats.org/spreadsheetml/2006/main" count="34" uniqueCount="34">
  <si>
    <t>3. melléklet</t>
  </si>
  <si>
    <t>Adatok ezer Ft-ban</t>
  </si>
  <si>
    <t>Cím</t>
  </si>
  <si>
    <t>Gazdálkodási jogkör</t>
  </si>
  <si>
    <t>Felújítási és beruházási kiadás 
Megnevezés</t>
  </si>
  <si>
    <t>Eredeti előirányzat 
összege</t>
  </si>
  <si>
    <t>Előirányat összege</t>
  </si>
  <si>
    <t>Kötelező feladatok</t>
  </si>
  <si>
    <t>Önként vállalt feladatok</t>
  </si>
  <si>
    <t>sz.</t>
  </si>
  <si>
    <t>Neve</t>
  </si>
  <si>
    <t>Önkormányzat
Zalacséb</t>
  </si>
  <si>
    <t>Önállóan
gazdálkodó</t>
  </si>
  <si>
    <t>Adósságkonszolidációban részt nem vett települések támogatása terhére megvalósuló útfelújítás</t>
  </si>
  <si>
    <t>Hivatali fűtésrendszeren szivattyúcsere</t>
  </si>
  <si>
    <t>Feta út javítás</t>
  </si>
  <si>
    <t>Járda javítás</t>
  </si>
  <si>
    <t>Parkrendezés, tervezés, Fatemplom alapozás</t>
  </si>
  <si>
    <t>Felújítási kiadások összesen</t>
  </si>
  <si>
    <t>Tablet vásárlás</t>
  </si>
  <si>
    <t>Urnafal kialakítása</t>
  </si>
  <si>
    <t>Gyalogos híd építése Halastói patakon</t>
  </si>
  <si>
    <t>Óvodai kalandpark létesítés</t>
  </si>
  <si>
    <t>Televízió kultúrban</t>
  </si>
  <si>
    <t>Beruházási kiadások összesen</t>
  </si>
  <si>
    <t>Felhalmozási célú tartalék</t>
  </si>
  <si>
    <t>Összesen:</t>
  </si>
  <si>
    <t>Javasolt módosítás</t>
  </si>
  <si>
    <t>Módosított előirányzat</t>
  </si>
  <si>
    <t>Zalacséb Község Önkormányzata  - címenkénti - 2017. évi módosított
felhalmozási kiadásai</t>
  </si>
  <si>
    <t>R 3. melléklete helybe</t>
  </si>
  <si>
    <t>Második módosítás</t>
  </si>
  <si>
    <t>Településképi Arculati Kézikönyv</t>
  </si>
  <si>
    <t>a 6/2018. (IV.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</si>
</sst>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0" fillId="2" borderId="8" xfId="0" applyFill="1" applyBorder="1" applyAlignment="1">
      <alignment horizontal="left" wrapText="1"/>
    </xf>
    <xf numFmtId="3" fontId="0" fillId="2" borderId="8" xfId="0" applyNumberFormat="1" applyFill="1" applyBorder="1"/>
    <xf numFmtId="0" fontId="3" fillId="2" borderId="8" xfId="0" applyFont="1" applyFill="1" applyBorder="1" applyAlignment="1">
      <alignment horizontal="left" wrapText="1"/>
    </xf>
    <xf numFmtId="3" fontId="3" fillId="2" borderId="8" xfId="0" applyNumberFormat="1" applyFont="1" applyFill="1" applyBorder="1"/>
    <xf numFmtId="0" fontId="2" fillId="3" borderId="8" xfId="0" applyFont="1" applyFill="1" applyBorder="1" applyAlignment="1">
      <alignment horizontal="left" wrapText="1"/>
    </xf>
    <xf numFmtId="3" fontId="0" fillId="3" borderId="8" xfId="0" applyNumberFormat="1" applyFill="1" applyBorder="1"/>
    <xf numFmtId="0" fontId="3" fillId="3" borderId="8" xfId="0" applyFont="1" applyFill="1" applyBorder="1" applyAlignment="1">
      <alignment horizontal="left" wrapText="1"/>
    </xf>
    <xf numFmtId="3" fontId="3" fillId="3" borderId="8" xfId="0" applyNumberFormat="1" applyFont="1" applyFill="1" applyBorder="1"/>
    <xf numFmtId="0" fontId="0" fillId="0" borderId="8" xfId="0" applyBorder="1" applyAlignment="1">
      <alignment horizontal="left" wrapText="1"/>
    </xf>
    <xf numFmtId="3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3" fillId="0" borderId="8" xfId="0" applyFont="1" applyBorder="1" applyAlignment="1">
      <alignment horizontal="left"/>
    </xf>
    <xf numFmtId="3" fontId="3" fillId="0" borderId="8" xfId="0" applyNumberFormat="1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A3" sqref="A3:J3"/>
    </sheetView>
  </sheetViews>
  <sheetFormatPr defaultRowHeight="12.75" x14ac:dyDescent="0.2"/>
  <cols>
    <col min="1" max="1" width="3.5703125" bestFit="1" customWidth="1"/>
    <col min="2" max="2" width="16.28515625" customWidth="1"/>
    <col min="3" max="3" width="14.42578125" customWidth="1"/>
    <col min="4" max="4" width="32.42578125" bestFit="1" customWidth="1"/>
    <col min="5" max="8" width="10" customWidth="1"/>
  </cols>
  <sheetData>
    <row r="1" spans="1:10" x14ac:dyDescent="0.2">
      <c r="H1" s="20" t="s">
        <v>30</v>
      </c>
      <c r="I1" s="20"/>
      <c r="J1" s="20"/>
    </row>
    <row r="2" spans="1:10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5.5" customHeight="1" x14ac:dyDescent="0.2">
      <c r="A4" s="26" t="s">
        <v>29</v>
      </c>
      <c r="B4" s="25"/>
      <c r="C4" s="25"/>
      <c r="D4" s="25"/>
      <c r="E4" s="25"/>
      <c r="F4" s="25"/>
      <c r="G4" s="25"/>
      <c r="H4" s="25"/>
      <c r="I4" s="25"/>
      <c r="J4" s="25"/>
    </row>
    <row r="6" spans="1:10" x14ac:dyDescent="0.2">
      <c r="I6" s="27" t="s">
        <v>1</v>
      </c>
      <c r="J6" s="27"/>
    </row>
    <row r="7" spans="1:10" ht="12.75" customHeight="1" x14ac:dyDescent="0.2">
      <c r="A7" s="28" t="s">
        <v>2</v>
      </c>
      <c r="B7" s="29"/>
      <c r="C7" s="32" t="s">
        <v>3</v>
      </c>
      <c r="D7" s="32" t="s">
        <v>4</v>
      </c>
      <c r="E7" s="22" t="s">
        <v>5</v>
      </c>
      <c r="F7" s="22" t="s">
        <v>31</v>
      </c>
      <c r="G7" s="22" t="s">
        <v>27</v>
      </c>
      <c r="H7" s="22" t="s">
        <v>28</v>
      </c>
      <c r="I7" s="35" t="s">
        <v>6</v>
      </c>
      <c r="J7" s="36"/>
    </row>
    <row r="8" spans="1:10" ht="22.5" customHeight="1" x14ac:dyDescent="0.2">
      <c r="A8" s="30"/>
      <c r="B8" s="31"/>
      <c r="C8" s="33"/>
      <c r="D8" s="33"/>
      <c r="E8" s="23"/>
      <c r="F8" s="23"/>
      <c r="G8" s="23"/>
      <c r="H8" s="23"/>
      <c r="I8" s="21" t="s">
        <v>7</v>
      </c>
      <c r="J8" s="21" t="s">
        <v>8</v>
      </c>
    </row>
    <row r="9" spans="1:10" ht="21.75" customHeight="1" x14ac:dyDescent="0.2">
      <c r="A9" s="1" t="s">
        <v>9</v>
      </c>
      <c r="B9" s="1" t="s">
        <v>10</v>
      </c>
      <c r="C9" s="34"/>
      <c r="D9" s="34"/>
      <c r="E9" s="24"/>
      <c r="F9" s="24"/>
      <c r="G9" s="24"/>
      <c r="H9" s="24"/>
      <c r="I9" s="21"/>
      <c r="J9" s="21"/>
    </row>
    <row r="10" spans="1:10" ht="38.25" x14ac:dyDescent="0.2">
      <c r="A10" s="2">
        <v>1</v>
      </c>
      <c r="B10" s="3" t="s">
        <v>11</v>
      </c>
      <c r="C10" s="4" t="s">
        <v>12</v>
      </c>
      <c r="D10" s="5" t="s">
        <v>13</v>
      </c>
      <c r="E10" s="6">
        <f>+I10+J10</f>
        <v>12589</v>
      </c>
      <c r="F10" s="6">
        <v>13589</v>
      </c>
      <c r="G10" s="6">
        <v>-1000</v>
      </c>
      <c r="H10" s="6">
        <f>+G10+F10</f>
        <v>12589</v>
      </c>
      <c r="I10" s="6">
        <f>+H10</f>
        <v>12589</v>
      </c>
      <c r="J10" s="6">
        <v>0</v>
      </c>
    </row>
    <row r="11" spans="1:10" ht="25.5" x14ac:dyDescent="0.2">
      <c r="A11" s="2"/>
      <c r="B11" s="3"/>
      <c r="C11" s="4"/>
      <c r="D11" s="5" t="s">
        <v>14</v>
      </c>
      <c r="E11" s="6">
        <f t="shared" ref="E11:E20" si="0">+I11+J11</f>
        <v>178</v>
      </c>
      <c r="F11" s="6">
        <v>178</v>
      </c>
      <c r="G11" s="6"/>
      <c r="H11" s="6">
        <f t="shared" ref="H11:H14" si="1">+G11+F11</f>
        <v>178</v>
      </c>
      <c r="I11" s="6">
        <f>140+38</f>
        <v>178</v>
      </c>
      <c r="J11" s="6"/>
    </row>
    <row r="12" spans="1:10" x14ac:dyDescent="0.2">
      <c r="A12" s="2"/>
      <c r="B12" s="3"/>
      <c r="C12" s="4"/>
      <c r="D12" s="5" t="s">
        <v>15</v>
      </c>
      <c r="E12" s="6">
        <f t="shared" si="0"/>
        <v>190</v>
      </c>
      <c r="F12" s="6">
        <v>190</v>
      </c>
      <c r="G12" s="6"/>
      <c r="H12" s="6">
        <f t="shared" si="1"/>
        <v>190</v>
      </c>
      <c r="I12" s="6">
        <f>150+40</f>
        <v>190</v>
      </c>
      <c r="J12" s="6"/>
    </row>
    <row r="13" spans="1:10" x14ac:dyDescent="0.2">
      <c r="A13" s="2"/>
      <c r="B13" s="3"/>
      <c r="C13" s="4"/>
      <c r="D13" s="5" t="s">
        <v>16</v>
      </c>
      <c r="E13" s="6">
        <f t="shared" si="0"/>
        <v>318</v>
      </c>
      <c r="F13" s="6">
        <v>318</v>
      </c>
      <c r="G13" s="6"/>
      <c r="H13" s="6">
        <f t="shared" si="1"/>
        <v>318</v>
      </c>
      <c r="I13" s="6">
        <f>250+68</f>
        <v>318</v>
      </c>
      <c r="J13" s="6"/>
    </row>
    <row r="14" spans="1:10" ht="25.5" x14ac:dyDescent="0.2">
      <c r="A14" s="2"/>
      <c r="B14" s="3"/>
      <c r="C14" s="4"/>
      <c r="D14" s="5" t="s">
        <v>17</v>
      </c>
      <c r="E14" s="6">
        <f t="shared" si="0"/>
        <v>1905</v>
      </c>
      <c r="F14" s="6">
        <v>1905</v>
      </c>
      <c r="G14" s="6"/>
      <c r="H14" s="6">
        <f t="shared" si="1"/>
        <v>1905</v>
      </c>
      <c r="I14" s="6">
        <f>1500+405</f>
        <v>1905</v>
      </c>
      <c r="J14" s="6"/>
    </row>
    <row r="15" spans="1:10" x14ac:dyDescent="0.2">
      <c r="A15" s="2"/>
      <c r="B15" s="3"/>
      <c r="C15" s="4"/>
      <c r="D15" s="7" t="s">
        <v>18</v>
      </c>
      <c r="E15" s="8">
        <f>SUM(E10:E14)</f>
        <v>15180</v>
      </c>
      <c r="F15" s="8">
        <f>SUM(F10:F14)</f>
        <v>16180</v>
      </c>
      <c r="G15" s="8"/>
      <c r="H15" s="8">
        <f>SUM(H10:H14)</f>
        <v>15180</v>
      </c>
      <c r="I15" s="8">
        <f>SUM(I10:I14)</f>
        <v>15180</v>
      </c>
      <c r="J15" s="8">
        <f>SUM(J10:J14)</f>
        <v>0</v>
      </c>
    </row>
    <row r="16" spans="1:10" x14ac:dyDescent="0.2">
      <c r="A16" s="2"/>
      <c r="B16" s="3"/>
      <c r="C16" s="4"/>
      <c r="D16" s="9" t="s">
        <v>19</v>
      </c>
      <c r="E16" s="10">
        <f t="shared" si="0"/>
        <v>99</v>
      </c>
      <c r="F16" s="10">
        <v>99</v>
      </c>
      <c r="G16" s="10"/>
      <c r="H16" s="10">
        <f>+G16+F16</f>
        <v>99</v>
      </c>
      <c r="I16" s="10">
        <f>78+21</f>
        <v>99</v>
      </c>
      <c r="J16" s="10"/>
    </row>
    <row r="17" spans="1:12" x14ac:dyDescent="0.2">
      <c r="A17" s="2"/>
      <c r="B17" s="3"/>
      <c r="C17" s="4"/>
      <c r="D17" s="9" t="s">
        <v>20</v>
      </c>
      <c r="E17" s="10">
        <f t="shared" si="0"/>
        <v>762</v>
      </c>
      <c r="F17" s="10">
        <v>762</v>
      </c>
      <c r="G17" s="10"/>
      <c r="H17" s="10">
        <f t="shared" ref="H17:H20" si="2">+G17+F17</f>
        <v>762</v>
      </c>
      <c r="I17" s="10">
        <f>600+162</f>
        <v>762</v>
      </c>
      <c r="J17" s="10"/>
    </row>
    <row r="18" spans="1:12" ht="25.5" x14ac:dyDescent="0.2">
      <c r="A18" s="2"/>
      <c r="B18" s="3"/>
      <c r="C18" s="4"/>
      <c r="D18" s="9" t="s">
        <v>21</v>
      </c>
      <c r="E18" s="10">
        <f t="shared" si="0"/>
        <v>889</v>
      </c>
      <c r="F18" s="10">
        <v>889</v>
      </c>
      <c r="G18" s="10"/>
      <c r="H18" s="10">
        <f t="shared" si="2"/>
        <v>889</v>
      </c>
      <c r="I18" s="10">
        <f>700+189</f>
        <v>889</v>
      </c>
      <c r="J18" s="10"/>
    </row>
    <row r="19" spans="1:12" x14ac:dyDescent="0.2">
      <c r="A19" s="2"/>
      <c r="B19" s="3"/>
      <c r="C19" s="4"/>
      <c r="D19" s="9" t="s">
        <v>22</v>
      </c>
      <c r="E19" s="10">
        <f t="shared" si="0"/>
        <v>762</v>
      </c>
      <c r="F19" s="10">
        <v>762</v>
      </c>
      <c r="G19" s="10"/>
      <c r="H19" s="10">
        <f t="shared" si="2"/>
        <v>762</v>
      </c>
      <c r="I19" s="10">
        <f>600+162</f>
        <v>762</v>
      </c>
      <c r="J19" s="10"/>
    </row>
    <row r="20" spans="1:12" x14ac:dyDescent="0.2">
      <c r="A20" s="2"/>
      <c r="B20" s="3"/>
      <c r="C20" s="4"/>
      <c r="D20" s="9" t="s">
        <v>23</v>
      </c>
      <c r="E20" s="10">
        <f t="shared" si="0"/>
        <v>145</v>
      </c>
      <c r="F20" s="10">
        <v>145</v>
      </c>
      <c r="G20" s="10"/>
      <c r="H20" s="10">
        <f t="shared" si="2"/>
        <v>145</v>
      </c>
      <c r="I20" s="10">
        <f>114+31</f>
        <v>145</v>
      </c>
      <c r="J20" s="10"/>
    </row>
    <row r="21" spans="1:12" x14ac:dyDescent="0.2">
      <c r="A21" s="2"/>
      <c r="B21" s="3"/>
      <c r="C21" s="4"/>
      <c r="D21" s="9" t="s">
        <v>32</v>
      </c>
      <c r="E21" s="10"/>
      <c r="F21" s="10"/>
      <c r="G21" s="10">
        <v>1000</v>
      </c>
      <c r="H21" s="10">
        <f>+G21+F21</f>
        <v>1000</v>
      </c>
      <c r="I21" s="10">
        <f>+H21</f>
        <v>1000</v>
      </c>
      <c r="J21" s="10"/>
    </row>
    <row r="22" spans="1:12" x14ac:dyDescent="0.2">
      <c r="A22" s="2"/>
      <c r="B22" s="3"/>
      <c r="C22" s="4"/>
      <c r="D22" s="11" t="s">
        <v>24</v>
      </c>
      <c r="E22" s="12">
        <f>SUM(E16:E20)</f>
        <v>2657</v>
      </c>
      <c r="F22" s="12">
        <f>SUM(F16:F21)</f>
        <v>2657</v>
      </c>
      <c r="G22" s="12">
        <f t="shared" ref="G22:I22" si="3">SUM(G16:G21)</f>
        <v>1000</v>
      </c>
      <c r="H22" s="12">
        <f t="shared" si="3"/>
        <v>3657</v>
      </c>
      <c r="I22" s="12">
        <f t="shared" si="3"/>
        <v>3657</v>
      </c>
      <c r="J22" s="12">
        <f t="shared" ref="J22" si="4">SUM(J16:J20)</f>
        <v>0</v>
      </c>
    </row>
    <row r="23" spans="1:12" x14ac:dyDescent="0.2">
      <c r="A23" s="2"/>
      <c r="B23" s="3"/>
      <c r="C23" s="4"/>
      <c r="D23" s="13" t="s">
        <v>25</v>
      </c>
      <c r="E23" s="14">
        <v>3000</v>
      </c>
      <c r="F23" s="14">
        <v>3891</v>
      </c>
      <c r="G23" s="14">
        <v>-3891</v>
      </c>
      <c r="H23" s="14">
        <f>+G23+F23</f>
        <v>0</v>
      </c>
      <c r="I23" s="14">
        <f>+H23</f>
        <v>0</v>
      </c>
      <c r="J23" s="14"/>
    </row>
    <row r="24" spans="1:12" x14ac:dyDescent="0.2">
      <c r="A24" s="15"/>
      <c r="B24" s="16"/>
      <c r="C24" s="15"/>
      <c r="D24" s="17" t="s">
        <v>26</v>
      </c>
      <c r="E24" s="18">
        <f>+E15+E22+E23</f>
        <v>20837</v>
      </c>
      <c r="F24" s="18">
        <f t="shared" ref="F24:J24" si="5">+F15+F22+F23</f>
        <v>22728</v>
      </c>
      <c r="G24" s="18">
        <f t="shared" si="5"/>
        <v>-2891</v>
      </c>
      <c r="H24" s="18">
        <f t="shared" si="5"/>
        <v>18837</v>
      </c>
      <c r="I24" s="18">
        <f t="shared" si="5"/>
        <v>18837</v>
      </c>
      <c r="J24" s="18">
        <f t="shared" si="5"/>
        <v>0</v>
      </c>
      <c r="L24" s="19"/>
    </row>
    <row r="27" spans="1:12" x14ac:dyDescent="0.2">
      <c r="I27" s="19"/>
    </row>
  </sheetData>
  <mergeCells count="15">
    <mergeCell ref="H1:J1"/>
    <mergeCell ref="J8:J9"/>
    <mergeCell ref="F7:F9"/>
    <mergeCell ref="H7:H9"/>
    <mergeCell ref="A2:J2"/>
    <mergeCell ref="A3:J3"/>
    <mergeCell ref="A4:J4"/>
    <mergeCell ref="I6:J6"/>
    <mergeCell ref="A7:B8"/>
    <mergeCell ref="C7:C9"/>
    <mergeCell ref="D7:D9"/>
    <mergeCell ref="E7:E9"/>
    <mergeCell ref="I7:J7"/>
    <mergeCell ref="I8:I9"/>
    <mergeCell ref="G7:G9"/>
  </mergeCells>
  <pageMargins left="0.59055118110236227" right="0.59055118110236227" top="0.59055118110236227" bottom="0.59055118110236227" header="0" footer="0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2018-03-22T13:29:49Z</cp:lastPrinted>
  <dcterms:created xsi:type="dcterms:W3CDTF">2017-09-12T15:31:23Z</dcterms:created>
  <dcterms:modified xsi:type="dcterms:W3CDTF">2018-04-11T06:11:51Z</dcterms:modified>
</cp:coreProperties>
</file>