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8910" windowHeight="4950" activeTab="0"/>
  </bookViews>
  <sheets>
    <sheet name="Munk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<sst xmlns="http://schemas.openxmlformats.org/spreadsheetml/2006/main" count="189" uniqueCount="85">
  <si>
    <t xml:space="preserve"> </t>
  </si>
  <si>
    <t>Cím</t>
  </si>
  <si>
    <t>Al-</t>
  </si>
  <si>
    <t xml:space="preserve">      Szakfeladat</t>
  </si>
  <si>
    <t>cím</t>
  </si>
  <si>
    <t xml:space="preserve">      Megnevezés</t>
  </si>
  <si>
    <t>1.</t>
  </si>
  <si>
    <t>2.</t>
  </si>
  <si>
    <t>3.</t>
  </si>
  <si>
    <t>5.</t>
  </si>
  <si>
    <t xml:space="preserve"> - Időskorúak járadéka</t>
  </si>
  <si>
    <t xml:space="preserve"> - Ápolási díj</t>
  </si>
  <si>
    <t>Összesen:</t>
  </si>
  <si>
    <t>7.</t>
  </si>
  <si>
    <t xml:space="preserve">                     SZOCIÁLPOLITIKAI JUTTATÁSOK ÉS PÉNZESZKÖZÁTADÁS</t>
  </si>
  <si>
    <t>Pénzeszköz-átadás</t>
  </si>
  <si>
    <t>2004.év</t>
  </si>
  <si>
    <t>terv</t>
  </si>
  <si>
    <t xml:space="preserve"> - Lachen Stiftung alapítvány </t>
  </si>
  <si>
    <t>mód. III.</t>
  </si>
  <si>
    <t>Szocpol juttatás</t>
  </si>
  <si>
    <t>Pénzeszk-átadás</t>
  </si>
  <si>
    <t>Összesen</t>
  </si>
  <si>
    <t>adatok e Ft-ban</t>
  </si>
  <si>
    <t xml:space="preserve"> - Jövő Alapítvány</t>
  </si>
  <si>
    <t xml:space="preserve"> - Kapuvári Vízmű Társulat</t>
  </si>
  <si>
    <t>882112 Időskorúak járadéka</t>
  </si>
  <si>
    <t>882115 Ápolási díj alanyi jogon</t>
  </si>
  <si>
    <t>882119 Óvodáztatási támogatás</t>
  </si>
  <si>
    <t xml:space="preserve"> - Óvodáztatási támogatás</t>
  </si>
  <si>
    <t>841126 Önkormányzatok igazgatási tevékenység</t>
  </si>
  <si>
    <t xml:space="preserve">          1.oldal</t>
  </si>
  <si>
    <t>882202 Közgyógyellátás</t>
  </si>
  <si>
    <t xml:space="preserve"> - Közgyógyellátás</t>
  </si>
  <si>
    <t>882203 Köztemetés</t>
  </si>
  <si>
    <t xml:space="preserve"> - Köztemetés</t>
  </si>
  <si>
    <t>16.</t>
  </si>
  <si>
    <t>910501 Közművelődési tevékenységek</t>
  </si>
  <si>
    <t xml:space="preserve"> - Széchenyi Könyvtárnak pénzeszköz-átadás</t>
  </si>
  <si>
    <t>841127 Települési kisebbségi önk.igazg.tev.</t>
  </si>
  <si>
    <t xml:space="preserve"> - Pénzeszközátadás civil szervezeteknek</t>
  </si>
  <si>
    <t xml:space="preserve">          2.oldal</t>
  </si>
  <si>
    <t xml:space="preserve"> - Felhalmozási célú pénzeszk-átadás (lakosság)</t>
  </si>
  <si>
    <t>15.</t>
  </si>
  <si>
    <t>17.</t>
  </si>
  <si>
    <t>21.</t>
  </si>
  <si>
    <t>Ágfalva Községi Önkormányzat</t>
  </si>
  <si>
    <t>6.sz. melléklet</t>
  </si>
  <si>
    <t xml:space="preserve">                                                       2013. ÉVI KÖLTSÉGVETÉS</t>
  </si>
  <si>
    <t>2013.évi</t>
  </si>
  <si>
    <t>084031 Civil szervezetek működési támogatása</t>
  </si>
  <si>
    <t>107060 Egyéb szociális pénzbeli ellátások, támogatások</t>
  </si>
  <si>
    <t xml:space="preserve"> - BURSA</t>
  </si>
  <si>
    <t>Pénzeszk-átadás
Támogatás értékű kiadás</t>
  </si>
  <si>
    <t>ÁGFALVA KÖZSÉGI ÖNKORMÁNYZAT</t>
  </si>
  <si>
    <t>Ellátottak pénzbeli juttatásai</t>
  </si>
  <si>
    <t xml:space="preserve"> - Települési támogatás</t>
  </si>
  <si>
    <t xml:space="preserve"> - Pályázat alapján</t>
  </si>
  <si>
    <t>adatok Ft-ban</t>
  </si>
  <si>
    <t>2019.évi</t>
  </si>
  <si>
    <t>018030 Támogatási célú finanszírozási műveletek</t>
  </si>
  <si>
    <t xml:space="preserve"> - Gyermekjóléti társulásnak fizetett tagdíj</t>
  </si>
  <si>
    <t xml:space="preserve"> - Sopron és Térsége társulási tagdíj</t>
  </si>
  <si>
    <t xml:space="preserve"> - Orvosi ügyelet díja</t>
  </si>
  <si>
    <t xml:space="preserve"> - Közös Hivatal részére kiutalt ASP támogatás</t>
  </si>
  <si>
    <t xml:space="preserve">2019. évi </t>
  </si>
  <si>
    <t>2019. évi</t>
  </si>
  <si>
    <t>II.mód</t>
  </si>
  <si>
    <t xml:space="preserve"> - Ágfalvi Szépkorúak Egyesülete</t>
  </si>
  <si>
    <t xml:space="preserve"> - Medicopter Alapítvány</t>
  </si>
  <si>
    <t xml:space="preserve"> - Rákóczi Szövetség</t>
  </si>
  <si>
    <t xml:space="preserve"> - Segítő Karok</t>
  </si>
  <si>
    <t>6.</t>
  </si>
  <si>
    <t>081041 Versenysport támogatása</t>
  </si>
  <si>
    <t xml:space="preserve"> - Ágfalvi Sport Egyesület támogatása</t>
  </si>
  <si>
    <t>8.</t>
  </si>
  <si>
    <t>086090 Mindenféle egyéb szabadidős szolgáltatás</t>
  </si>
  <si>
    <t xml:space="preserve"> - Hajnalpír Énekegyesület</t>
  </si>
  <si>
    <t xml:space="preserve"> - Ágfalvi Lovas Sport Egyesület</t>
  </si>
  <si>
    <t xml:space="preserve"> - Soproni Tankerületi Központ</t>
  </si>
  <si>
    <t xml:space="preserve"> - Rendőrkapitányság</t>
  </si>
  <si>
    <t>8.sz. melléklet</t>
  </si>
  <si>
    <t>telj.</t>
  </si>
  <si>
    <t>2019. ÉVI KÖLTSÉGVETÉS</t>
  </si>
  <si>
    <t>SZOCIÁLPOLITIKAI JUTTATÁSOK ÉS PÉNZESZKÖZÁTADÁS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</si>
</sst>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3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6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4" fillId="0" borderId="18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7" fillId="0" borderId="0" xfId="0" applyNumberFormat="1" applyFont="1" applyFill="1" applyAlignment="1">
      <alignment/>
    </xf>
    <xf numFmtId="3" fontId="5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8" fillId="0" borderId="0" xfId="0" applyFont="1" applyAlignment="1">
      <alignment horizontal="right"/>
    </xf>
    <xf numFmtId="0" fontId="9" fillId="0" borderId="12" xfId="0" applyFont="1" applyFill="1" applyBorder="1" applyAlignment="1">
      <alignment horizontal="left" vertical="center" wrapText="1"/>
    </xf>
    <xf numFmtId="3" fontId="4" fillId="0" borderId="19" xfId="0" applyNumberFormat="1" applyFont="1" applyBorder="1" applyAlignment="1">
      <alignment/>
    </xf>
    <xf numFmtId="3" fontId="5" fillId="0" borderId="0" xfId="0" applyNumberFormat="1" applyFont="1" applyFill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lhaszn&#225;l&#243;\Desktop\Viki-hivatal\Ktgvet&#233;s-2012\TERV-ELFOGADOTT\3.sz.mell.-2011.%20&#233;vi%20R&#233;szletes%20kiad&#225;sok%20(terv-k&#233;pletezet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Munka1"/>
      <sheetName val="ném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B1">
      <selection activeCell="N43" sqref="N43"/>
    </sheetView>
  </sheetViews>
  <sheetFormatPr defaultColWidth="8.88671875" defaultRowHeight="15.75"/>
  <cols>
    <col min="1" max="1" width="3.21484375" style="2" customWidth="1"/>
    <col min="2" max="2" width="3.10546875" style="2" customWidth="1"/>
    <col min="3" max="3" width="34.88671875" style="2" customWidth="1"/>
    <col min="4" max="4" width="10.4453125" style="2" customWidth="1"/>
    <col min="5" max="5" width="8.3359375" style="2" hidden="1" customWidth="1"/>
    <col min="6" max="7" width="8.3359375" style="2" customWidth="1"/>
    <col min="8" max="10" width="10.99609375" style="7" customWidth="1"/>
    <col min="11" max="11" width="10.3359375" style="1" customWidth="1"/>
    <col min="12" max="16384" width="8.88671875" style="2" customWidth="1"/>
  </cols>
  <sheetData>
    <row r="1" spans="1:13" ht="15.75" customHeight="1">
      <c r="A1" s="46" t="s">
        <v>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31" t="s">
        <v>81</v>
      </c>
    </row>
    <row r="2" spans="1:13" ht="15" customHeight="1">
      <c r="A2" s="46" t="s">
        <v>83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0" t="s">
        <v>31</v>
      </c>
    </row>
    <row r="3" spans="1:12" ht="12.75">
      <c r="A3" s="46" t="s">
        <v>84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8:10" ht="12.75">
      <c r="H4" s="2"/>
      <c r="I4" s="2"/>
      <c r="J4" s="2"/>
    </row>
    <row r="5" spans="8:10" ht="6" customHeight="1" hidden="1">
      <c r="H5" s="2"/>
      <c r="I5" s="2"/>
      <c r="J5" s="2"/>
    </row>
    <row r="6" spans="8:13" ht="13.5" customHeight="1">
      <c r="H6" s="2"/>
      <c r="I6" s="2"/>
      <c r="J6" s="2"/>
      <c r="M6" s="43" t="s">
        <v>58</v>
      </c>
    </row>
    <row r="7" spans="1:13" ht="40.5" customHeight="1">
      <c r="A7" s="8" t="s">
        <v>1</v>
      </c>
      <c r="B7" s="9" t="s">
        <v>2</v>
      </c>
      <c r="C7" s="9" t="s">
        <v>3</v>
      </c>
      <c r="D7" s="47" t="s">
        <v>55</v>
      </c>
      <c r="E7" s="48"/>
      <c r="F7" s="48"/>
      <c r="G7" s="48"/>
      <c r="H7" s="48" t="s">
        <v>53</v>
      </c>
      <c r="I7" s="48"/>
      <c r="J7" s="49"/>
      <c r="K7" s="50" t="s">
        <v>22</v>
      </c>
      <c r="L7" s="52"/>
      <c r="M7" s="51"/>
    </row>
    <row r="8" spans="1:13" ht="12.75">
      <c r="A8" s="11"/>
      <c r="B8" s="5" t="s">
        <v>4</v>
      </c>
      <c r="C8" s="5" t="s">
        <v>5</v>
      </c>
      <c r="D8" s="3" t="s">
        <v>59</v>
      </c>
      <c r="E8" s="3" t="s">
        <v>16</v>
      </c>
      <c r="F8" s="3" t="s">
        <v>65</v>
      </c>
      <c r="G8" s="3" t="s">
        <v>65</v>
      </c>
      <c r="H8" s="3" t="s">
        <v>59</v>
      </c>
      <c r="I8" s="3" t="s">
        <v>66</v>
      </c>
      <c r="J8" s="3" t="s">
        <v>66</v>
      </c>
      <c r="K8" s="36" t="s">
        <v>59</v>
      </c>
      <c r="L8" s="36" t="s">
        <v>59</v>
      </c>
      <c r="M8" s="36" t="s">
        <v>59</v>
      </c>
    </row>
    <row r="9" spans="1:13" ht="12.75">
      <c r="A9" s="13"/>
      <c r="B9" s="14"/>
      <c r="C9" s="14"/>
      <c r="D9" s="4" t="s">
        <v>17</v>
      </c>
      <c r="E9" s="4" t="s">
        <v>19</v>
      </c>
      <c r="F9" s="4" t="s">
        <v>67</v>
      </c>
      <c r="G9" s="4" t="s">
        <v>82</v>
      </c>
      <c r="H9" s="4" t="s">
        <v>17</v>
      </c>
      <c r="I9" s="4" t="s">
        <v>67</v>
      </c>
      <c r="J9" s="4" t="s">
        <v>82</v>
      </c>
      <c r="K9" s="15" t="s">
        <v>17</v>
      </c>
      <c r="L9" s="15" t="s">
        <v>67</v>
      </c>
      <c r="M9" s="15" t="s">
        <v>82</v>
      </c>
    </row>
    <row r="10" spans="1:13" s="1" customFormat="1" ht="12.75" hidden="1">
      <c r="A10" s="17" t="s">
        <v>6</v>
      </c>
      <c r="B10" s="34" t="s">
        <v>7</v>
      </c>
      <c r="C10" s="17" t="s">
        <v>30</v>
      </c>
      <c r="D10" s="36"/>
      <c r="E10" s="36"/>
      <c r="F10" s="36"/>
      <c r="G10" s="36"/>
      <c r="H10" s="38">
        <f>SUM(H11)</f>
        <v>0</v>
      </c>
      <c r="I10" s="38"/>
      <c r="J10" s="38"/>
      <c r="K10" s="38">
        <f>SUM(H10:H10)</f>
        <v>0</v>
      </c>
      <c r="L10" s="38">
        <f>SUM(I10:I10)</f>
        <v>0</v>
      </c>
      <c r="M10" s="38">
        <f>SUM(J10:J10)</f>
        <v>0</v>
      </c>
    </row>
    <row r="11" spans="1:13" s="1" customFormat="1" ht="12.75" hidden="1">
      <c r="A11" s="17"/>
      <c r="B11" s="34"/>
      <c r="C11" s="5" t="s">
        <v>42</v>
      </c>
      <c r="D11" s="36"/>
      <c r="E11" s="36"/>
      <c r="F11" s="36"/>
      <c r="G11" s="36"/>
      <c r="H11" s="39">
        <f>'[1]Munka1'!$E$47</f>
        <v>0</v>
      </c>
      <c r="I11" s="39"/>
      <c r="J11" s="39"/>
      <c r="K11" s="38"/>
      <c r="L11" s="38"/>
      <c r="M11" s="38"/>
    </row>
    <row r="12" spans="1:13" ht="12.75" hidden="1">
      <c r="A12" s="11"/>
      <c r="B12" s="33"/>
      <c r="C12" s="5"/>
      <c r="D12" s="35"/>
      <c r="E12" s="35"/>
      <c r="F12" s="35"/>
      <c r="G12" s="35"/>
      <c r="H12" s="37"/>
      <c r="I12" s="37"/>
      <c r="J12" s="37"/>
      <c r="K12" s="36"/>
      <c r="L12" s="36"/>
      <c r="M12" s="36"/>
    </row>
    <row r="13" spans="1:13" s="1" customFormat="1" ht="12.75" customHeight="1">
      <c r="A13" s="18" t="s">
        <v>6</v>
      </c>
      <c r="B13" s="21" t="s">
        <v>13</v>
      </c>
      <c r="C13" s="18" t="s">
        <v>50</v>
      </c>
      <c r="D13" s="18"/>
      <c r="E13" s="18">
        <f>SUM(E14:E35)</f>
        <v>2420</v>
      </c>
      <c r="F13" s="18"/>
      <c r="G13" s="18"/>
      <c r="H13" s="18">
        <f>SUM(H22:H27)</f>
        <v>1772000</v>
      </c>
      <c r="I13" s="18">
        <f>SUM(I22:I27)</f>
        <v>565000</v>
      </c>
      <c r="J13" s="18">
        <f>SUM(J22:J27)</f>
        <v>564992</v>
      </c>
      <c r="K13" s="18">
        <f>D13+H13</f>
        <v>1772000</v>
      </c>
      <c r="L13" s="18">
        <f>I13</f>
        <v>565000</v>
      </c>
      <c r="M13" s="18">
        <f>J13</f>
        <v>564992</v>
      </c>
    </row>
    <row r="14" spans="1:13" ht="18" customHeight="1" hidden="1">
      <c r="A14" s="5"/>
      <c r="B14" s="33"/>
      <c r="C14" s="5" t="s">
        <v>0</v>
      </c>
      <c r="D14" s="5"/>
      <c r="E14" s="5" t="s">
        <v>0</v>
      </c>
      <c r="F14" s="5"/>
      <c r="G14" s="5"/>
      <c r="H14" s="5"/>
      <c r="I14" s="5"/>
      <c r="J14" s="5"/>
      <c r="K14" s="17"/>
      <c r="L14" s="17"/>
      <c r="M14" s="17"/>
    </row>
    <row r="15" spans="1:13" ht="13.5" customHeight="1" hidden="1">
      <c r="A15" s="5"/>
      <c r="B15" s="33"/>
      <c r="C15" s="5" t="s">
        <v>0</v>
      </c>
      <c r="D15" s="5"/>
      <c r="E15" s="5">
        <v>500</v>
      </c>
      <c r="F15" s="5"/>
      <c r="G15" s="5"/>
      <c r="H15" s="5"/>
      <c r="I15" s="5"/>
      <c r="J15" s="5"/>
      <c r="K15" s="17"/>
      <c r="L15" s="17"/>
      <c r="M15" s="17"/>
    </row>
    <row r="16" spans="1:13" ht="12.75" hidden="1">
      <c r="A16" s="5"/>
      <c r="B16" s="33"/>
      <c r="C16" s="5" t="s">
        <v>0</v>
      </c>
      <c r="D16" s="5"/>
      <c r="E16" s="5">
        <v>670</v>
      </c>
      <c r="F16" s="5"/>
      <c r="G16" s="5"/>
      <c r="H16" s="5"/>
      <c r="I16" s="5"/>
      <c r="J16" s="5"/>
      <c r="K16" s="17"/>
      <c r="L16" s="17"/>
      <c r="M16" s="17"/>
    </row>
    <row r="17" spans="1:13" ht="12.75" hidden="1">
      <c r="A17" s="5"/>
      <c r="B17" s="33"/>
      <c r="C17" s="5" t="s">
        <v>0</v>
      </c>
      <c r="D17" s="5"/>
      <c r="E17" s="5">
        <v>200</v>
      </c>
      <c r="F17" s="5"/>
      <c r="G17" s="5"/>
      <c r="H17" s="5"/>
      <c r="I17" s="5"/>
      <c r="J17" s="5"/>
      <c r="K17" s="17"/>
      <c r="L17" s="17"/>
      <c r="M17" s="17"/>
    </row>
    <row r="18" spans="1:13" ht="12.75" hidden="1">
      <c r="A18" s="5"/>
      <c r="B18" s="33" t="s">
        <v>0</v>
      </c>
      <c r="C18" s="5" t="s">
        <v>0</v>
      </c>
      <c r="D18" s="5"/>
      <c r="E18" s="5">
        <v>50</v>
      </c>
      <c r="F18" s="5"/>
      <c r="G18" s="5"/>
      <c r="H18" s="5"/>
      <c r="I18" s="5"/>
      <c r="J18" s="5"/>
      <c r="K18" s="17"/>
      <c r="L18" s="17"/>
      <c r="M18" s="17"/>
    </row>
    <row r="19" spans="1:13" ht="12.75" hidden="1">
      <c r="A19" s="5"/>
      <c r="B19" s="33"/>
      <c r="C19" s="5" t="s">
        <v>18</v>
      </c>
      <c r="D19" s="5"/>
      <c r="E19" s="5">
        <v>50</v>
      </c>
      <c r="F19" s="5"/>
      <c r="G19" s="5"/>
      <c r="H19" s="5"/>
      <c r="I19" s="5"/>
      <c r="J19" s="5"/>
      <c r="K19" s="17"/>
      <c r="L19" s="17"/>
      <c r="M19" s="17"/>
    </row>
    <row r="20" spans="1:13" ht="12.75" hidden="1">
      <c r="A20" s="5"/>
      <c r="B20" s="33"/>
      <c r="C20" s="5" t="s">
        <v>0</v>
      </c>
      <c r="D20" s="5"/>
      <c r="E20" s="5">
        <v>550</v>
      </c>
      <c r="F20" s="5"/>
      <c r="G20" s="5"/>
      <c r="H20" s="5"/>
      <c r="I20" s="5"/>
      <c r="J20" s="5"/>
      <c r="K20" s="17"/>
      <c r="L20" s="17"/>
      <c r="M20" s="17"/>
    </row>
    <row r="21" spans="1:13" ht="12.75" hidden="1">
      <c r="A21" s="5"/>
      <c r="B21" s="33"/>
      <c r="C21" s="5" t="s">
        <v>24</v>
      </c>
      <c r="D21" s="5"/>
      <c r="E21" s="5">
        <v>200</v>
      </c>
      <c r="F21" s="5"/>
      <c r="G21" s="5"/>
      <c r="H21" s="5"/>
      <c r="I21" s="5"/>
      <c r="J21" s="5"/>
      <c r="K21" s="17"/>
      <c r="L21" s="17"/>
      <c r="M21" s="17"/>
    </row>
    <row r="22" spans="1:13" ht="12.75">
      <c r="A22" s="5"/>
      <c r="B22" s="33"/>
      <c r="C22" s="5" t="s">
        <v>57</v>
      </c>
      <c r="D22" s="5"/>
      <c r="E22" s="5">
        <v>200</v>
      </c>
      <c r="F22" s="5"/>
      <c r="G22" s="5"/>
      <c r="H22" s="5">
        <v>1700000</v>
      </c>
      <c r="I22" s="5">
        <v>0</v>
      </c>
      <c r="J22" s="5">
        <v>0</v>
      </c>
      <c r="K22" s="17"/>
      <c r="L22" s="17"/>
      <c r="M22" s="17"/>
    </row>
    <row r="23" spans="1:13" ht="12.75">
      <c r="A23" s="5"/>
      <c r="B23" s="33"/>
      <c r="C23" s="5" t="s">
        <v>68</v>
      </c>
      <c r="D23" s="5"/>
      <c r="E23" s="5"/>
      <c r="F23" s="5"/>
      <c r="G23" s="5"/>
      <c r="H23" s="5"/>
      <c r="I23" s="5">
        <v>463000</v>
      </c>
      <c r="J23" s="5">
        <v>462992</v>
      </c>
      <c r="K23" s="17"/>
      <c r="L23" s="17"/>
      <c r="M23" s="17"/>
    </row>
    <row r="24" spans="1:13" ht="12.75">
      <c r="A24" s="5"/>
      <c r="B24" s="33"/>
      <c r="C24" s="5" t="s">
        <v>69</v>
      </c>
      <c r="D24" s="5"/>
      <c r="E24" s="5"/>
      <c r="F24" s="5"/>
      <c r="G24" s="5"/>
      <c r="H24" s="5"/>
      <c r="I24" s="5">
        <v>10000</v>
      </c>
      <c r="J24" s="5">
        <v>10000</v>
      </c>
      <c r="K24" s="17"/>
      <c r="L24" s="17"/>
      <c r="M24" s="17"/>
    </row>
    <row r="25" spans="1:13" ht="12.75">
      <c r="A25" s="5"/>
      <c r="B25" s="33"/>
      <c r="C25" s="5" t="s">
        <v>70</v>
      </c>
      <c r="D25" s="5"/>
      <c r="E25" s="5"/>
      <c r="F25" s="5"/>
      <c r="G25" s="5"/>
      <c r="H25" s="5"/>
      <c r="I25" s="5">
        <v>10000</v>
      </c>
      <c r="J25" s="5">
        <v>10000</v>
      </c>
      <c r="K25" s="17"/>
      <c r="L25" s="17"/>
      <c r="M25" s="17"/>
    </row>
    <row r="26" spans="1:13" ht="12.75">
      <c r="A26" s="5"/>
      <c r="B26" s="33"/>
      <c r="C26" s="5" t="s">
        <v>71</v>
      </c>
      <c r="D26" s="5"/>
      <c r="E26" s="5"/>
      <c r="F26" s="5"/>
      <c r="G26" s="5"/>
      <c r="H26" s="5"/>
      <c r="I26" s="5">
        <v>10000</v>
      </c>
      <c r="J26" s="5">
        <v>10000</v>
      </c>
      <c r="K26" s="17"/>
      <c r="L26" s="17"/>
      <c r="M26" s="17"/>
    </row>
    <row r="27" spans="1:13" ht="12.75" customHeight="1">
      <c r="A27" s="5"/>
      <c r="B27" s="33"/>
      <c r="C27" s="5" t="s">
        <v>25</v>
      </c>
      <c r="D27" s="5"/>
      <c r="E27" s="5"/>
      <c r="F27" s="5"/>
      <c r="G27" s="5"/>
      <c r="H27" s="5">
        <v>72000</v>
      </c>
      <c r="I27" s="5">
        <v>72000</v>
      </c>
      <c r="J27" s="5">
        <v>72000</v>
      </c>
      <c r="K27" s="17"/>
      <c r="L27" s="17"/>
      <c r="M27" s="17"/>
    </row>
    <row r="28" spans="1:13" ht="12.75" customHeight="1">
      <c r="A28" s="5"/>
      <c r="B28" s="33"/>
      <c r="C28" s="5"/>
      <c r="D28" s="5"/>
      <c r="E28" s="5"/>
      <c r="F28" s="5"/>
      <c r="G28" s="5"/>
      <c r="H28" s="5"/>
      <c r="I28" s="5"/>
      <c r="J28" s="5"/>
      <c r="K28" s="17"/>
      <c r="L28" s="17"/>
      <c r="M28" s="17"/>
    </row>
    <row r="29" spans="1:13" ht="12.75" customHeight="1">
      <c r="A29" s="18" t="s">
        <v>6</v>
      </c>
      <c r="B29" s="21" t="s">
        <v>72</v>
      </c>
      <c r="C29" s="18" t="s">
        <v>73</v>
      </c>
      <c r="D29" s="9"/>
      <c r="E29" s="9"/>
      <c r="F29" s="9"/>
      <c r="G29" s="9"/>
      <c r="H29" s="18">
        <v>0</v>
      </c>
      <c r="I29" s="18">
        <v>500000</v>
      </c>
      <c r="J29" s="18">
        <v>500000</v>
      </c>
      <c r="K29" s="18">
        <v>0</v>
      </c>
      <c r="L29" s="18">
        <v>500000</v>
      </c>
      <c r="M29" s="18">
        <v>500000</v>
      </c>
    </row>
    <row r="30" spans="1:13" ht="12.75" customHeight="1">
      <c r="A30" s="17"/>
      <c r="B30" s="34"/>
      <c r="C30" s="44" t="s">
        <v>74</v>
      </c>
      <c r="D30" s="5"/>
      <c r="E30" s="5"/>
      <c r="F30" s="5"/>
      <c r="G30" s="5"/>
      <c r="H30" s="5">
        <v>0</v>
      </c>
      <c r="I30" s="5">
        <v>500000</v>
      </c>
      <c r="J30" s="5">
        <v>500000</v>
      </c>
      <c r="K30" s="17"/>
      <c r="L30" s="17"/>
      <c r="M30" s="17"/>
    </row>
    <row r="31" spans="1:13" ht="12.75" customHeight="1">
      <c r="A31" s="17"/>
      <c r="B31" s="34"/>
      <c r="C31" s="44"/>
      <c r="D31" s="5"/>
      <c r="E31" s="5"/>
      <c r="F31" s="5"/>
      <c r="G31" s="5"/>
      <c r="H31" s="5"/>
      <c r="I31" s="5"/>
      <c r="J31" s="5"/>
      <c r="K31" s="17"/>
      <c r="L31" s="17"/>
      <c r="M31" s="17"/>
    </row>
    <row r="32" spans="1:13" ht="12.75" customHeight="1">
      <c r="A32" s="18" t="s">
        <v>6</v>
      </c>
      <c r="B32" s="21" t="s">
        <v>75</v>
      </c>
      <c r="C32" s="18" t="s">
        <v>76</v>
      </c>
      <c r="D32" s="9"/>
      <c r="E32" s="9"/>
      <c r="F32" s="9"/>
      <c r="G32" s="9"/>
      <c r="H32" s="18">
        <v>0</v>
      </c>
      <c r="I32" s="18">
        <v>620000</v>
      </c>
      <c r="J32" s="18">
        <v>620000</v>
      </c>
      <c r="K32" s="18">
        <v>0</v>
      </c>
      <c r="L32" s="18">
        <v>620000</v>
      </c>
      <c r="M32" s="18">
        <v>620000</v>
      </c>
    </row>
    <row r="33" spans="1:13" ht="12.75" customHeight="1">
      <c r="A33" s="17"/>
      <c r="B33" s="34"/>
      <c r="C33" s="44" t="s">
        <v>77</v>
      </c>
      <c r="D33" s="5"/>
      <c r="E33" s="5"/>
      <c r="F33" s="5"/>
      <c r="G33" s="5"/>
      <c r="H33" s="5">
        <v>0</v>
      </c>
      <c r="I33" s="5">
        <v>500000</v>
      </c>
      <c r="J33" s="5">
        <v>500000</v>
      </c>
      <c r="K33" s="17"/>
      <c r="L33" s="17"/>
      <c r="M33" s="17"/>
    </row>
    <row r="34" spans="1:13" ht="12.75" customHeight="1">
      <c r="A34" s="17"/>
      <c r="B34" s="34"/>
      <c r="C34" s="44" t="s">
        <v>78</v>
      </c>
      <c r="D34" s="5"/>
      <c r="E34" s="5"/>
      <c r="F34" s="5"/>
      <c r="G34" s="5"/>
      <c r="H34" s="5">
        <v>0</v>
      </c>
      <c r="I34" s="5">
        <v>120000</v>
      </c>
      <c r="J34" s="5">
        <v>120000</v>
      </c>
      <c r="K34" s="17"/>
      <c r="L34" s="17"/>
      <c r="M34" s="17"/>
    </row>
    <row r="35" spans="1:13" ht="12.75" customHeight="1">
      <c r="A35" s="5"/>
      <c r="B35" s="33"/>
      <c r="C35" s="5"/>
      <c r="D35" s="5"/>
      <c r="E35" s="5"/>
      <c r="F35" s="5"/>
      <c r="G35" s="5"/>
      <c r="H35" s="5"/>
      <c r="I35" s="5"/>
      <c r="J35" s="5"/>
      <c r="K35" s="17"/>
      <c r="L35" s="17"/>
      <c r="M35" s="17"/>
    </row>
    <row r="36" spans="1:13" ht="12.75">
      <c r="A36" s="18" t="s">
        <v>6</v>
      </c>
      <c r="B36" s="21" t="s">
        <v>9</v>
      </c>
      <c r="C36" s="18" t="s">
        <v>60</v>
      </c>
      <c r="D36" s="18"/>
      <c r="E36" s="18"/>
      <c r="F36" s="18"/>
      <c r="G36" s="18"/>
      <c r="H36" s="18">
        <f>SUM(H37:H43)</f>
        <v>4766400</v>
      </c>
      <c r="I36" s="18">
        <f>SUM(I37:I43)</f>
        <v>4389538</v>
      </c>
      <c r="J36" s="18">
        <f>SUM(J37:J42)</f>
        <v>4646355</v>
      </c>
      <c r="K36" s="18">
        <f>SUM(H36)</f>
        <v>4766400</v>
      </c>
      <c r="L36" s="18">
        <f>SUM(I36)</f>
        <v>4389538</v>
      </c>
      <c r="M36" s="18">
        <f>SUM(J36)</f>
        <v>4646355</v>
      </c>
    </row>
    <row r="37" spans="1:13" ht="12.75">
      <c r="A37" s="17"/>
      <c r="B37" s="34"/>
      <c r="C37" s="44" t="s">
        <v>61</v>
      </c>
      <c r="D37" s="17"/>
      <c r="E37" s="17"/>
      <c r="F37" s="17"/>
      <c r="G37" s="17"/>
      <c r="H37" s="11">
        <v>1900000</v>
      </c>
      <c r="I37" s="11">
        <v>1761858</v>
      </c>
      <c r="J37" s="11">
        <v>1560251</v>
      </c>
      <c r="K37" s="17"/>
      <c r="L37" s="17"/>
      <c r="M37" s="17"/>
    </row>
    <row r="38" spans="1:13" ht="12.75">
      <c r="A38" s="17"/>
      <c r="B38" s="34"/>
      <c r="C38" s="44" t="s">
        <v>62</v>
      </c>
      <c r="D38" s="17"/>
      <c r="E38" s="17"/>
      <c r="F38" s="17"/>
      <c r="G38" s="17"/>
      <c r="H38" s="11">
        <v>300000</v>
      </c>
      <c r="I38" s="11">
        <v>1040030</v>
      </c>
      <c r="J38" s="11">
        <v>1040030</v>
      </c>
      <c r="K38" s="17"/>
      <c r="L38" s="17"/>
      <c r="M38" s="17"/>
    </row>
    <row r="39" spans="1:13" ht="12.75">
      <c r="A39" s="17"/>
      <c r="B39" s="34"/>
      <c r="C39" s="44" t="s">
        <v>79</v>
      </c>
      <c r="D39" s="17"/>
      <c r="E39" s="17"/>
      <c r="F39" s="17"/>
      <c r="G39" s="17"/>
      <c r="H39" s="11">
        <v>0</v>
      </c>
      <c r="I39" s="11">
        <v>110000</v>
      </c>
      <c r="J39" s="11">
        <v>108575</v>
      </c>
      <c r="K39" s="17"/>
      <c r="L39" s="17"/>
      <c r="M39" s="17"/>
    </row>
    <row r="40" spans="1:13" ht="12.75">
      <c r="A40" s="17"/>
      <c r="B40" s="34"/>
      <c r="C40" s="44" t="s">
        <v>80</v>
      </c>
      <c r="D40" s="17"/>
      <c r="E40" s="17"/>
      <c r="F40" s="17"/>
      <c r="G40" s="17"/>
      <c r="H40" s="11">
        <v>0</v>
      </c>
      <c r="I40" s="11">
        <v>90000</v>
      </c>
      <c r="J40" s="11">
        <v>89849</v>
      </c>
      <c r="K40" s="17"/>
      <c r="L40" s="17"/>
      <c r="M40" s="17"/>
    </row>
    <row r="41" spans="1:13" ht="12.75">
      <c r="A41" s="17"/>
      <c r="B41" s="34"/>
      <c r="C41" s="44" t="s">
        <v>63</v>
      </c>
      <c r="D41" s="17"/>
      <c r="E41" s="17"/>
      <c r="F41" s="17"/>
      <c r="G41" s="17"/>
      <c r="H41" s="11">
        <v>1500000</v>
      </c>
      <c r="I41" s="11">
        <v>1387650</v>
      </c>
      <c r="J41" s="11">
        <v>1387650</v>
      </c>
      <c r="K41" s="17"/>
      <c r="L41" s="17"/>
      <c r="M41" s="17"/>
    </row>
    <row r="42" spans="1:13" ht="12.75">
      <c r="A42" s="17"/>
      <c r="B42" s="34"/>
      <c r="C42" s="44" t="s">
        <v>52</v>
      </c>
      <c r="D42" s="17"/>
      <c r="E42" s="17"/>
      <c r="F42" s="17"/>
      <c r="G42" s="17"/>
      <c r="H42" s="11">
        <v>570000</v>
      </c>
      <c r="I42" s="11">
        <v>0</v>
      </c>
      <c r="J42" s="11">
        <v>460000</v>
      </c>
      <c r="K42" s="17"/>
      <c r="L42" s="17"/>
      <c r="M42" s="17"/>
    </row>
    <row r="43" spans="1:13" ht="12.75">
      <c r="A43" s="17"/>
      <c r="B43" s="34"/>
      <c r="C43" s="44" t="s">
        <v>64</v>
      </c>
      <c r="D43" s="17"/>
      <c r="E43" s="17"/>
      <c r="F43" s="17"/>
      <c r="G43" s="17"/>
      <c r="H43" s="11">
        <v>496400</v>
      </c>
      <c r="I43" s="11">
        <v>0</v>
      </c>
      <c r="J43" s="11">
        <v>0</v>
      </c>
      <c r="K43" s="17"/>
      <c r="L43" s="17"/>
      <c r="M43" s="17"/>
    </row>
    <row r="44" spans="1:13" ht="12.75">
      <c r="A44" s="17"/>
      <c r="B44" s="34"/>
      <c r="C44" s="44"/>
      <c r="D44" s="17"/>
      <c r="E44" s="17"/>
      <c r="F44" s="17"/>
      <c r="G44" s="17"/>
      <c r="H44" s="11"/>
      <c r="I44" s="11"/>
      <c r="J44" s="11"/>
      <c r="K44" s="17"/>
      <c r="L44" s="17"/>
      <c r="M44" s="17"/>
    </row>
    <row r="45" spans="1:13" s="1" customFormat="1" ht="12.75" hidden="1">
      <c r="A45" s="18" t="s">
        <v>43</v>
      </c>
      <c r="B45" s="18" t="s">
        <v>7</v>
      </c>
      <c r="C45" s="18" t="s">
        <v>26</v>
      </c>
      <c r="D45" s="18">
        <f>SUM(D47)</f>
        <v>0</v>
      </c>
      <c r="E45" s="18"/>
      <c r="F45" s="18"/>
      <c r="G45" s="18"/>
      <c r="H45" s="18"/>
      <c r="I45" s="18"/>
      <c r="J45" s="18"/>
      <c r="K45" s="18">
        <f>SUM(D45)</f>
        <v>0</v>
      </c>
      <c r="L45" s="18">
        <f>SUM(E45)</f>
        <v>0</v>
      </c>
      <c r="M45" s="18">
        <f>SUM(F45)</f>
        <v>0</v>
      </c>
    </row>
    <row r="46" spans="1:13" ht="12.75" hidden="1">
      <c r="A46" s="5"/>
      <c r="B46" s="5"/>
      <c r="C46" s="5" t="s">
        <v>0</v>
      </c>
      <c r="D46" s="5" t="s">
        <v>0</v>
      </c>
      <c r="E46" s="5"/>
      <c r="F46" s="5"/>
      <c r="G46" s="5"/>
      <c r="H46" s="5"/>
      <c r="I46" s="5"/>
      <c r="J46" s="5"/>
      <c r="K46" s="17"/>
      <c r="L46" s="17"/>
      <c r="M46" s="17"/>
    </row>
    <row r="47" spans="1:13" ht="12.75" hidden="1">
      <c r="A47" s="5"/>
      <c r="B47" s="5"/>
      <c r="C47" s="5" t="s">
        <v>10</v>
      </c>
      <c r="D47" s="5">
        <v>0</v>
      </c>
      <c r="E47" s="5"/>
      <c r="F47" s="5"/>
      <c r="G47" s="5"/>
      <c r="H47" s="5"/>
      <c r="I47" s="5"/>
      <c r="J47" s="5"/>
      <c r="K47" s="17"/>
      <c r="L47" s="17"/>
      <c r="M47" s="17"/>
    </row>
    <row r="48" spans="1:13" ht="12.75" hidden="1">
      <c r="A48" s="14"/>
      <c r="B48" s="14"/>
      <c r="C48" s="14" t="s">
        <v>0</v>
      </c>
      <c r="D48" s="14"/>
      <c r="E48" s="14"/>
      <c r="F48" s="14"/>
      <c r="G48" s="14"/>
      <c r="H48" s="14"/>
      <c r="I48" s="14"/>
      <c r="J48" s="14"/>
      <c r="K48" s="19"/>
      <c r="L48" s="19"/>
      <c r="M48" s="19"/>
    </row>
    <row r="49" spans="1:13" s="7" customFormat="1" ht="12.75" hidden="1">
      <c r="A49" s="20" t="s">
        <v>43</v>
      </c>
      <c r="B49" s="20" t="s">
        <v>8</v>
      </c>
      <c r="C49" s="20" t="s">
        <v>27</v>
      </c>
      <c r="D49" s="20">
        <f>SUM(D50)</f>
        <v>0</v>
      </c>
      <c r="E49" s="20"/>
      <c r="F49" s="20"/>
      <c r="G49" s="20"/>
      <c r="H49" s="20"/>
      <c r="I49" s="20"/>
      <c r="J49" s="20"/>
      <c r="K49" s="20">
        <f>SUM(D49)</f>
        <v>0</v>
      </c>
      <c r="L49" s="20">
        <f>SUM(E49)</f>
        <v>0</v>
      </c>
      <c r="M49" s="20">
        <f>SUM(F49)</f>
        <v>0</v>
      </c>
    </row>
    <row r="50" spans="1:13" ht="12.75" hidden="1">
      <c r="A50" s="5"/>
      <c r="B50" s="5"/>
      <c r="C50" s="5" t="s">
        <v>11</v>
      </c>
      <c r="D50" s="5">
        <v>0</v>
      </c>
      <c r="E50" s="5"/>
      <c r="F50" s="5"/>
      <c r="G50" s="5"/>
      <c r="H50" s="5"/>
      <c r="I50" s="5"/>
      <c r="J50" s="5"/>
      <c r="K50" s="17"/>
      <c r="L50" s="17"/>
      <c r="M50" s="17"/>
    </row>
    <row r="51" spans="1:13" ht="12.75" hidden="1">
      <c r="A51" s="14"/>
      <c r="B51" s="14"/>
      <c r="C51" s="14" t="s">
        <v>0</v>
      </c>
      <c r="D51" s="14" t="s">
        <v>0</v>
      </c>
      <c r="E51" s="14"/>
      <c r="F51" s="14"/>
      <c r="G51" s="14"/>
      <c r="H51" s="14"/>
      <c r="I51" s="14"/>
      <c r="J51" s="14"/>
      <c r="K51" s="19"/>
      <c r="L51" s="19"/>
      <c r="M51" s="19"/>
    </row>
    <row r="52" spans="1:13" s="1" customFormat="1" ht="12.75">
      <c r="A52" s="18" t="s">
        <v>36</v>
      </c>
      <c r="B52" s="18" t="s">
        <v>6</v>
      </c>
      <c r="C52" s="18" t="s">
        <v>51</v>
      </c>
      <c r="D52" s="18">
        <f>SUM(D53:D56)</f>
        <v>5257213</v>
      </c>
      <c r="E52" s="18">
        <f>SUM(E53:E56)</f>
        <v>0</v>
      </c>
      <c r="F52" s="18">
        <f>SUM(F53:F56)</f>
        <v>5484000</v>
      </c>
      <c r="G52" s="18">
        <f>SUM(G53:G56)</f>
        <v>5201325</v>
      </c>
      <c r="H52" s="18">
        <f>SUM(H53:H56)</f>
        <v>0</v>
      </c>
      <c r="I52" s="18">
        <f>SUM(I53:I56)</f>
        <v>800000</v>
      </c>
      <c r="J52" s="18">
        <v>0</v>
      </c>
      <c r="K52" s="18">
        <f>D52+H52</f>
        <v>5257213</v>
      </c>
      <c r="L52" s="18">
        <f>F52+I52</f>
        <v>6284000</v>
      </c>
      <c r="M52" s="18">
        <f>G52+J52</f>
        <v>5201325</v>
      </c>
    </row>
    <row r="53" spans="1:13" s="1" customFormat="1" ht="12.75">
      <c r="A53" s="17"/>
      <c r="B53" s="17"/>
      <c r="C53" s="11" t="s">
        <v>11</v>
      </c>
      <c r="D53" s="11">
        <v>284000</v>
      </c>
      <c r="E53" s="17"/>
      <c r="F53" s="11">
        <v>284000</v>
      </c>
      <c r="G53" s="11">
        <v>283200</v>
      </c>
      <c r="H53" s="11"/>
      <c r="I53" s="11"/>
      <c r="J53" s="11"/>
      <c r="K53" s="17"/>
      <c r="L53" s="17"/>
      <c r="M53" s="17"/>
    </row>
    <row r="54" spans="1:13" s="1" customFormat="1" ht="12.75">
      <c r="A54" s="17"/>
      <c r="B54" s="17"/>
      <c r="C54" s="11" t="s">
        <v>52</v>
      </c>
      <c r="D54" s="11"/>
      <c r="E54" s="17"/>
      <c r="F54" s="11"/>
      <c r="G54" s="11"/>
      <c r="H54" s="11">
        <v>0</v>
      </c>
      <c r="I54" s="11">
        <v>800000</v>
      </c>
      <c r="J54" s="11">
        <v>0</v>
      </c>
      <c r="K54" s="17"/>
      <c r="L54" s="17"/>
      <c r="M54" s="17"/>
    </row>
    <row r="55" spans="1:13" ht="12.75">
      <c r="A55" s="5"/>
      <c r="B55" s="5"/>
      <c r="C55" s="5" t="s">
        <v>56</v>
      </c>
      <c r="D55" s="5">
        <v>4473213</v>
      </c>
      <c r="E55" s="5"/>
      <c r="F55" s="11">
        <v>4700000</v>
      </c>
      <c r="G55" s="11">
        <v>4655225</v>
      </c>
      <c r="H55" s="5"/>
      <c r="I55" s="5"/>
      <c r="J55" s="5"/>
      <c r="K55" s="17"/>
      <c r="L55" s="17"/>
      <c r="M55" s="17"/>
    </row>
    <row r="56" spans="1:13" ht="12.75">
      <c r="A56" s="5"/>
      <c r="B56" s="5"/>
      <c r="C56" s="5" t="s">
        <v>35</v>
      </c>
      <c r="D56" s="5">
        <v>500000</v>
      </c>
      <c r="E56" s="5"/>
      <c r="F56" s="11">
        <v>500000</v>
      </c>
      <c r="G56" s="11">
        <v>262900</v>
      </c>
      <c r="H56" s="5"/>
      <c r="I56" s="5"/>
      <c r="J56" s="5"/>
      <c r="K56" s="17"/>
      <c r="L56" s="17"/>
      <c r="M56" s="17"/>
    </row>
    <row r="57" spans="1:13" ht="14.2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9"/>
      <c r="L57" s="19"/>
      <c r="M57" s="19"/>
    </row>
    <row r="58" spans="1:13" s="1" customFormat="1" ht="12.75" hidden="1">
      <c r="A58" s="18" t="s">
        <v>43</v>
      </c>
      <c r="B58" s="18" t="s">
        <v>9</v>
      </c>
      <c r="C58" s="18" t="s">
        <v>28</v>
      </c>
      <c r="D58" s="18">
        <f>SUM(D59:D75)</f>
        <v>0</v>
      </c>
      <c r="E58" s="18"/>
      <c r="F58" s="18"/>
      <c r="G58" s="18"/>
      <c r="H58" s="18"/>
      <c r="I58" s="18"/>
      <c r="J58" s="18"/>
      <c r="K58" s="18">
        <f>D58+H58</f>
        <v>0</v>
      </c>
      <c r="L58" s="18">
        <f>E58+I58</f>
        <v>0</v>
      </c>
      <c r="M58" s="18">
        <f>F58+J58</f>
        <v>0</v>
      </c>
    </row>
    <row r="59" spans="1:13" ht="12.75" hidden="1">
      <c r="A59" s="5"/>
      <c r="B59" s="5"/>
      <c r="C59" s="5" t="s">
        <v>0</v>
      </c>
      <c r="D59" s="5" t="s">
        <v>0</v>
      </c>
      <c r="E59" s="5"/>
      <c r="F59" s="5"/>
      <c r="G59" s="5"/>
      <c r="H59" s="5"/>
      <c r="I59" s="5"/>
      <c r="J59" s="5"/>
      <c r="K59" s="17"/>
      <c r="L59" s="17"/>
      <c r="M59" s="17"/>
    </row>
    <row r="60" spans="1:13" ht="12.75" hidden="1">
      <c r="A60" s="5"/>
      <c r="B60" s="5"/>
      <c r="C60" s="5" t="s">
        <v>0</v>
      </c>
      <c r="D60" s="5" t="s">
        <v>0</v>
      </c>
      <c r="E60" s="5"/>
      <c r="F60" s="5"/>
      <c r="G60" s="5"/>
      <c r="H60" s="5"/>
      <c r="I60" s="5"/>
      <c r="J60" s="5"/>
      <c r="K60" s="17"/>
      <c r="L60" s="17"/>
      <c r="M60" s="17"/>
    </row>
    <row r="61" spans="1:13" ht="12.75" hidden="1">
      <c r="A61" s="5"/>
      <c r="B61" s="5"/>
      <c r="C61" s="5" t="s">
        <v>0</v>
      </c>
      <c r="D61" s="5" t="s">
        <v>0</v>
      </c>
      <c r="E61" s="5"/>
      <c r="F61" s="5"/>
      <c r="G61" s="5"/>
      <c r="H61" s="5"/>
      <c r="I61" s="5"/>
      <c r="J61" s="5"/>
      <c r="K61" s="17"/>
      <c r="L61" s="17"/>
      <c r="M61" s="17"/>
    </row>
    <row r="62" spans="1:13" ht="12.75" hidden="1">
      <c r="A62" s="5"/>
      <c r="B62" s="5"/>
      <c r="C62" s="5" t="s">
        <v>0</v>
      </c>
      <c r="D62" s="5" t="s">
        <v>0</v>
      </c>
      <c r="E62" s="5"/>
      <c r="F62" s="5"/>
      <c r="G62" s="5"/>
      <c r="H62" s="5"/>
      <c r="I62" s="5"/>
      <c r="J62" s="5"/>
      <c r="K62" s="17"/>
      <c r="L62" s="17"/>
      <c r="M62" s="17"/>
    </row>
    <row r="63" spans="1:13" ht="12.75" hidden="1">
      <c r="A63" s="5"/>
      <c r="B63" s="5"/>
      <c r="C63" s="5" t="s">
        <v>0</v>
      </c>
      <c r="D63" s="5" t="s">
        <v>0</v>
      </c>
      <c r="E63" s="5"/>
      <c r="F63" s="5"/>
      <c r="G63" s="5"/>
      <c r="H63" s="5"/>
      <c r="I63" s="5"/>
      <c r="J63" s="5"/>
      <c r="K63" s="17"/>
      <c r="L63" s="17"/>
      <c r="M63" s="17"/>
    </row>
    <row r="64" spans="1:13" ht="12.75" hidden="1">
      <c r="A64" s="5"/>
      <c r="B64" s="5"/>
      <c r="C64" s="5" t="s">
        <v>0</v>
      </c>
      <c r="D64" s="5" t="s">
        <v>0</v>
      </c>
      <c r="E64" s="5"/>
      <c r="F64" s="5"/>
      <c r="G64" s="5"/>
      <c r="H64" s="5"/>
      <c r="I64" s="5"/>
      <c r="J64" s="5"/>
      <c r="K64" s="17"/>
      <c r="L64" s="17"/>
      <c r="M64" s="17"/>
    </row>
    <row r="65" spans="1:13" ht="12.75" hidden="1">
      <c r="A65" s="5"/>
      <c r="B65" s="5"/>
      <c r="C65" s="5" t="s">
        <v>0</v>
      </c>
      <c r="D65" s="5" t="s">
        <v>0</v>
      </c>
      <c r="E65" s="5"/>
      <c r="F65" s="5"/>
      <c r="G65" s="5"/>
      <c r="H65" s="5"/>
      <c r="I65" s="5"/>
      <c r="J65" s="5"/>
      <c r="K65" s="17"/>
      <c r="L65" s="17"/>
      <c r="M65" s="17"/>
    </row>
    <row r="66" spans="1:13" ht="12.75" hidden="1">
      <c r="A66" s="14"/>
      <c r="B66" s="14"/>
      <c r="C66" s="14" t="s">
        <v>29</v>
      </c>
      <c r="D66" s="14">
        <v>0</v>
      </c>
      <c r="E66" s="14"/>
      <c r="F66" s="14"/>
      <c r="G66" s="14"/>
      <c r="H66" s="14"/>
      <c r="I66" s="14"/>
      <c r="J66" s="14"/>
      <c r="K66" s="19"/>
      <c r="L66" s="19"/>
      <c r="M66" s="19"/>
    </row>
    <row r="67" spans="1:13" ht="0.75" customHeight="1">
      <c r="A67" s="41" t="s">
        <v>46</v>
      </c>
      <c r="B67" s="29"/>
      <c r="C67" s="29"/>
      <c r="D67" s="29"/>
      <c r="E67" s="29"/>
      <c r="F67" s="29"/>
      <c r="G67" s="29"/>
      <c r="H67" s="30"/>
      <c r="I67" s="30"/>
      <c r="J67" s="30"/>
      <c r="K67" s="31" t="s">
        <v>47</v>
      </c>
      <c r="L67" s="31" t="s">
        <v>47</v>
      </c>
      <c r="M67" s="31" t="s">
        <v>47</v>
      </c>
    </row>
    <row r="68" spans="1:13" ht="15" customHeight="1" hidden="1">
      <c r="A68" s="42"/>
      <c r="B68" s="29"/>
      <c r="C68" s="28" t="s">
        <v>48</v>
      </c>
      <c r="D68" s="32"/>
      <c r="E68" s="29"/>
      <c r="F68" s="29"/>
      <c r="G68" s="29"/>
      <c r="H68" s="29"/>
      <c r="I68" s="29"/>
      <c r="J68" s="29"/>
      <c r="K68" s="40" t="s">
        <v>41</v>
      </c>
      <c r="L68" s="40" t="s">
        <v>41</v>
      </c>
      <c r="M68" s="40" t="s">
        <v>41</v>
      </c>
    </row>
    <row r="69" spans="1:13" ht="12.75" hidden="1">
      <c r="A69" s="41" t="s">
        <v>0</v>
      </c>
      <c r="B69" s="29"/>
      <c r="C69" s="28" t="s">
        <v>14</v>
      </c>
      <c r="D69" s="29"/>
      <c r="E69" s="29"/>
      <c r="F69" s="29"/>
      <c r="G69" s="29"/>
      <c r="H69" s="29"/>
      <c r="I69" s="29"/>
      <c r="J69" s="29"/>
      <c r="K69" s="28"/>
      <c r="L69" s="28"/>
      <c r="M69" s="28"/>
    </row>
    <row r="70" spans="1:13" ht="12.75" hidden="1">
      <c r="A70" s="33"/>
      <c r="H70" s="2"/>
      <c r="I70" s="2"/>
      <c r="J70" s="2"/>
      <c r="L70" s="1"/>
      <c r="M70" s="1"/>
    </row>
    <row r="71" spans="1:13" ht="6" customHeight="1" hidden="1">
      <c r="A71" s="33"/>
      <c r="H71" s="2"/>
      <c r="I71" s="2"/>
      <c r="J71" s="2"/>
      <c r="L71" s="1"/>
      <c r="M71" s="1"/>
    </row>
    <row r="72" spans="1:13" ht="13.5" customHeight="1" hidden="1">
      <c r="A72" s="33"/>
      <c r="H72" s="2"/>
      <c r="I72" s="2"/>
      <c r="J72" s="2"/>
      <c r="K72" s="24" t="s">
        <v>23</v>
      </c>
      <c r="L72" s="24" t="s">
        <v>23</v>
      </c>
      <c r="M72" s="24" t="s">
        <v>23</v>
      </c>
    </row>
    <row r="73" spans="1:13" ht="13.5" customHeight="1" hidden="1">
      <c r="A73" s="8" t="s">
        <v>1</v>
      </c>
      <c r="B73" s="9" t="s">
        <v>2</v>
      </c>
      <c r="C73" s="9" t="s">
        <v>3</v>
      </c>
      <c r="D73" s="22" t="s">
        <v>20</v>
      </c>
      <c r="E73" s="6" t="s">
        <v>15</v>
      </c>
      <c r="F73" s="45"/>
      <c r="G73" s="45"/>
      <c r="H73" s="10" t="s">
        <v>21</v>
      </c>
      <c r="I73" s="10"/>
      <c r="J73" s="10"/>
      <c r="K73" s="23" t="s">
        <v>22</v>
      </c>
      <c r="L73" s="23" t="s">
        <v>22</v>
      </c>
      <c r="M73" s="23" t="s">
        <v>22</v>
      </c>
    </row>
    <row r="74" spans="1:13" ht="12.75" hidden="1">
      <c r="A74" s="11"/>
      <c r="B74" s="5" t="s">
        <v>4</v>
      </c>
      <c r="C74" s="5" t="s">
        <v>5</v>
      </c>
      <c r="D74" s="3" t="s">
        <v>49</v>
      </c>
      <c r="E74" s="3" t="s">
        <v>16</v>
      </c>
      <c r="F74" s="3"/>
      <c r="G74" s="3"/>
      <c r="H74" s="3" t="s">
        <v>49</v>
      </c>
      <c r="I74" s="3"/>
      <c r="J74" s="3"/>
      <c r="K74" s="12" t="s">
        <v>49</v>
      </c>
      <c r="L74" s="12" t="s">
        <v>49</v>
      </c>
      <c r="M74" s="12" t="s">
        <v>49</v>
      </c>
    </row>
    <row r="75" spans="1:13" ht="12.75" hidden="1">
      <c r="A75" s="13"/>
      <c r="B75" s="14"/>
      <c r="C75" s="14"/>
      <c r="D75" s="4" t="s">
        <v>17</v>
      </c>
      <c r="E75" s="4" t="s">
        <v>19</v>
      </c>
      <c r="F75" s="4"/>
      <c r="G75" s="4"/>
      <c r="H75" s="4" t="s">
        <v>17</v>
      </c>
      <c r="I75" s="4"/>
      <c r="J75" s="4"/>
      <c r="K75" s="15" t="s">
        <v>17</v>
      </c>
      <c r="L75" s="15" t="s">
        <v>17</v>
      </c>
      <c r="M75" s="15" t="s">
        <v>17</v>
      </c>
    </row>
    <row r="76" spans="1:13" ht="12.75" customHeight="1" hidden="1">
      <c r="A76" s="5"/>
      <c r="B76" s="5"/>
      <c r="C76" s="5" t="s">
        <v>0</v>
      </c>
      <c r="D76" s="5"/>
      <c r="E76" s="5"/>
      <c r="F76" s="5"/>
      <c r="G76" s="5"/>
      <c r="H76" s="5"/>
      <c r="I76" s="5"/>
      <c r="J76" s="5"/>
      <c r="K76" s="17"/>
      <c r="L76" s="17"/>
      <c r="M76" s="17"/>
    </row>
    <row r="77" spans="1:13" ht="14.25" customHeight="1" hidden="1">
      <c r="A77" s="5"/>
      <c r="B77" s="5"/>
      <c r="C77" s="5" t="s">
        <v>0</v>
      </c>
      <c r="D77" s="5"/>
      <c r="E77" s="5">
        <v>200</v>
      </c>
      <c r="F77" s="5"/>
      <c r="G77" s="5"/>
      <c r="H77" s="5" t="s">
        <v>0</v>
      </c>
      <c r="I77" s="5"/>
      <c r="J77" s="5"/>
      <c r="K77" s="17"/>
      <c r="L77" s="17"/>
      <c r="M77" s="17"/>
    </row>
    <row r="78" spans="1:13" ht="13.5" customHeight="1" hidden="1">
      <c r="A78" s="5"/>
      <c r="B78" s="5"/>
      <c r="C78" s="5" t="s">
        <v>0</v>
      </c>
      <c r="D78" s="5"/>
      <c r="E78" s="5">
        <v>100</v>
      </c>
      <c r="F78" s="5"/>
      <c r="G78" s="5"/>
      <c r="H78" s="5" t="s">
        <v>0</v>
      </c>
      <c r="I78" s="5"/>
      <c r="J78" s="5"/>
      <c r="K78" s="17"/>
      <c r="L78" s="17"/>
      <c r="M78" s="17"/>
    </row>
    <row r="79" spans="1:13" s="1" customFormat="1" ht="12.75" hidden="1">
      <c r="A79" s="18" t="s">
        <v>44</v>
      </c>
      <c r="B79" s="18" t="s">
        <v>6</v>
      </c>
      <c r="C79" s="18" t="s">
        <v>32</v>
      </c>
      <c r="D79" s="18">
        <f>SUM(D80)</f>
        <v>0</v>
      </c>
      <c r="E79" s="18" t="e">
        <f>SUM(E80:E91)</f>
        <v>#REF!</v>
      </c>
      <c r="F79" s="18"/>
      <c r="G79" s="18"/>
      <c r="H79" s="18" t="s">
        <v>0</v>
      </c>
      <c r="I79" s="18"/>
      <c r="J79" s="18"/>
      <c r="K79" s="18">
        <f>SUM(D79)</f>
        <v>0</v>
      </c>
      <c r="L79" s="18" t="e">
        <f>SUM(E79)</f>
        <v>#REF!</v>
      </c>
      <c r="M79" s="18">
        <f>SUM(F79)</f>
        <v>0</v>
      </c>
    </row>
    <row r="80" spans="1:13" ht="12.75" customHeight="1" hidden="1">
      <c r="A80" s="5"/>
      <c r="B80" s="5" t="s">
        <v>0</v>
      </c>
      <c r="C80" s="5" t="s">
        <v>33</v>
      </c>
      <c r="D80" s="5"/>
      <c r="E80" s="5" t="s">
        <v>0</v>
      </c>
      <c r="F80" s="5"/>
      <c r="G80" s="5"/>
      <c r="H80" s="5" t="s">
        <v>0</v>
      </c>
      <c r="I80" s="5"/>
      <c r="J80" s="5"/>
      <c r="K80" s="17"/>
      <c r="L80" s="17"/>
      <c r="M80" s="17"/>
    </row>
    <row r="81" spans="1:13" ht="13.5" customHeight="1" hidden="1">
      <c r="A81" s="5"/>
      <c r="B81" s="5"/>
      <c r="C81" s="5"/>
      <c r="D81" s="5"/>
      <c r="E81" s="5"/>
      <c r="F81" s="5"/>
      <c r="G81" s="5"/>
      <c r="H81" s="5"/>
      <c r="I81" s="5"/>
      <c r="J81" s="5"/>
      <c r="K81" s="17"/>
      <c r="L81" s="17"/>
      <c r="M81" s="17"/>
    </row>
    <row r="82" spans="1:13" s="1" customFormat="1" ht="12.75" hidden="1">
      <c r="A82" s="18" t="s">
        <v>44</v>
      </c>
      <c r="B82" s="18" t="s">
        <v>7</v>
      </c>
      <c r="C82" s="18" t="s">
        <v>34</v>
      </c>
      <c r="D82" s="18">
        <f>SUM(D83)</f>
        <v>0</v>
      </c>
      <c r="E82" s="18" t="e">
        <f>SUM(E83:E94)</f>
        <v>#REF!</v>
      </c>
      <c r="F82" s="18"/>
      <c r="G82" s="18"/>
      <c r="H82" s="18" t="s">
        <v>0</v>
      </c>
      <c r="I82" s="18"/>
      <c r="J82" s="18"/>
      <c r="K82" s="18">
        <f>SUM(D82)</f>
        <v>0</v>
      </c>
      <c r="L82" s="18" t="e">
        <f>SUM(E82)</f>
        <v>#REF!</v>
      </c>
      <c r="M82" s="18">
        <f>SUM(F82)</f>
        <v>0</v>
      </c>
    </row>
    <row r="83" spans="1:13" ht="12.75" customHeight="1" hidden="1">
      <c r="A83" s="5"/>
      <c r="B83" s="5" t="s">
        <v>0</v>
      </c>
      <c r="C83" s="5" t="s">
        <v>35</v>
      </c>
      <c r="D83" s="5"/>
      <c r="E83" s="5" t="s">
        <v>0</v>
      </c>
      <c r="F83" s="5"/>
      <c r="G83" s="5"/>
      <c r="H83" s="5" t="s">
        <v>0</v>
      </c>
      <c r="I83" s="5"/>
      <c r="J83" s="5"/>
      <c r="K83" s="17"/>
      <c r="L83" s="17"/>
      <c r="M83" s="17"/>
    </row>
    <row r="84" spans="1:13" ht="13.5" customHeight="1" hidden="1">
      <c r="A84" s="5"/>
      <c r="B84" s="5"/>
      <c r="C84" s="5"/>
      <c r="D84" s="5"/>
      <c r="E84" s="5"/>
      <c r="F84" s="5"/>
      <c r="G84" s="5"/>
      <c r="H84" s="5"/>
      <c r="I84" s="5"/>
      <c r="J84" s="5"/>
      <c r="K84" s="17"/>
      <c r="L84" s="17"/>
      <c r="M84" s="17"/>
    </row>
    <row r="85" spans="1:13" s="1" customFormat="1" ht="12.75" hidden="1">
      <c r="A85" s="18" t="s">
        <v>36</v>
      </c>
      <c r="B85" s="18" t="s">
        <v>6</v>
      </c>
      <c r="C85" s="18" t="s">
        <v>37</v>
      </c>
      <c r="D85" s="18" t="s">
        <v>0</v>
      </c>
      <c r="E85" s="18" t="e">
        <f>SUM(E86:E97)</f>
        <v>#REF!</v>
      </c>
      <c r="F85" s="18"/>
      <c r="G85" s="18"/>
      <c r="H85" s="18">
        <f>SUM(H86)</f>
        <v>0</v>
      </c>
      <c r="I85" s="18"/>
      <c r="J85" s="18"/>
      <c r="K85" s="18">
        <f>SUM(H85)</f>
        <v>0</v>
      </c>
      <c r="L85" s="18">
        <f>SUM(I85)</f>
        <v>0</v>
      </c>
      <c r="M85" s="18">
        <f>SUM(J85)</f>
        <v>0</v>
      </c>
    </row>
    <row r="86" spans="1:13" ht="12.75" customHeight="1" hidden="1">
      <c r="A86" s="5"/>
      <c r="B86" s="5" t="s">
        <v>0</v>
      </c>
      <c r="C86" s="5" t="s">
        <v>38</v>
      </c>
      <c r="D86" s="5" t="s">
        <v>0</v>
      </c>
      <c r="E86" s="5" t="s">
        <v>0</v>
      </c>
      <c r="F86" s="5"/>
      <c r="G86" s="5"/>
      <c r="H86" s="5"/>
      <c r="I86" s="5"/>
      <c r="J86" s="5"/>
      <c r="K86" s="17"/>
      <c r="L86" s="17"/>
      <c r="M86" s="17"/>
    </row>
    <row r="87" spans="1:13" ht="13.5" customHeight="1" hidden="1">
      <c r="A87" s="5"/>
      <c r="B87" s="5"/>
      <c r="C87" s="5"/>
      <c r="D87" s="5"/>
      <c r="E87" s="5"/>
      <c r="F87" s="5"/>
      <c r="G87" s="5"/>
      <c r="H87" s="5"/>
      <c r="I87" s="5"/>
      <c r="J87" s="5"/>
      <c r="K87" s="17"/>
      <c r="L87" s="17"/>
      <c r="M87" s="17"/>
    </row>
    <row r="88" spans="1:13" s="1" customFormat="1" ht="12.75" hidden="1">
      <c r="A88" s="18" t="s">
        <v>45</v>
      </c>
      <c r="B88" s="18" t="s">
        <v>6</v>
      </c>
      <c r="C88" s="18" t="s">
        <v>39</v>
      </c>
      <c r="D88" s="18" t="s">
        <v>0</v>
      </c>
      <c r="E88" s="18" t="e">
        <f>SUM(E89:E100)</f>
        <v>#REF!</v>
      </c>
      <c r="F88" s="18"/>
      <c r="G88" s="18"/>
      <c r="H88" s="18">
        <f>SUM(H89)</f>
        <v>0</v>
      </c>
      <c r="I88" s="18"/>
      <c r="J88" s="18"/>
      <c r="K88" s="18">
        <f>SUM(H88)</f>
        <v>0</v>
      </c>
      <c r="L88" s="18">
        <f>SUM(I88)</f>
        <v>0</v>
      </c>
      <c r="M88" s="18">
        <f>SUM(J88)</f>
        <v>0</v>
      </c>
    </row>
    <row r="89" spans="1:13" ht="12.75" customHeight="1" hidden="1">
      <c r="A89" s="5"/>
      <c r="B89" s="5" t="s">
        <v>0</v>
      </c>
      <c r="C89" s="5" t="s">
        <v>40</v>
      </c>
      <c r="D89" s="5" t="s">
        <v>0</v>
      </c>
      <c r="E89" s="5" t="s">
        <v>0</v>
      </c>
      <c r="F89" s="5"/>
      <c r="G89" s="5"/>
      <c r="H89" s="5"/>
      <c r="I89" s="5"/>
      <c r="J89" s="5"/>
      <c r="K89" s="17"/>
      <c r="L89" s="17"/>
      <c r="M89" s="17"/>
    </row>
    <row r="90" spans="1:13" ht="13.5" customHeight="1" hidden="1">
      <c r="A90" s="5"/>
      <c r="B90" s="5"/>
      <c r="C90" s="5"/>
      <c r="D90" s="5"/>
      <c r="E90" s="5"/>
      <c r="F90" s="5"/>
      <c r="G90" s="5"/>
      <c r="H90" s="5" t="s">
        <v>0</v>
      </c>
      <c r="I90" s="5"/>
      <c r="J90" s="5"/>
      <c r="K90" s="17"/>
      <c r="L90" s="17"/>
      <c r="M90" s="17"/>
    </row>
    <row r="91" spans="1:13" s="7" customFormat="1" ht="13.5" customHeight="1" hidden="1">
      <c r="A91" s="20"/>
      <c r="B91" s="20"/>
      <c r="C91" s="20"/>
      <c r="D91" s="20"/>
      <c r="E91" s="20" t="e">
        <f>SUM(#REF!)</f>
        <v>#REF!</v>
      </c>
      <c r="F91" s="20"/>
      <c r="G91" s="20"/>
      <c r="H91" s="20"/>
      <c r="I91" s="20"/>
      <c r="J91" s="20"/>
      <c r="K91" s="20"/>
      <c r="L91" s="20"/>
      <c r="M91" s="20"/>
    </row>
    <row r="92" spans="1:13" s="16" customFormat="1" ht="16.5" customHeight="1">
      <c r="A92" s="25"/>
      <c r="B92" s="26"/>
      <c r="C92" s="27" t="s">
        <v>12</v>
      </c>
      <c r="D92" s="27">
        <f>D13+D36+D52</f>
        <v>5257213</v>
      </c>
      <c r="E92" s="27">
        <f>E13+E36+E52</f>
        <v>2420</v>
      </c>
      <c r="F92" s="27">
        <f>F13+F36+F52</f>
        <v>5484000</v>
      </c>
      <c r="G92" s="27">
        <f>G13+G36+G52</f>
        <v>5201325</v>
      </c>
      <c r="H92" s="27">
        <f>H13+H36+H52</f>
        <v>6538400</v>
      </c>
      <c r="I92" s="27">
        <f>I13+I36+I52+I32+I29</f>
        <v>6874538</v>
      </c>
      <c r="J92" s="27">
        <f>J13+J36+J52+J32+J29</f>
        <v>6331347</v>
      </c>
      <c r="K92" s="27">
        <f>K13+K36+K52</f>
        <v>11795613</v>
      </c>
      <c r="L92" s="27">
        <f>L13+L36+L52+L32+L29</f>
        <v>12358538</v>
      </c>
      <c r="M92" s="27">
        <f>M13+M36+M52+M32+M29</f>
        <v>11532672</v>
      </c>
    </row>
    <row r="93" spans="8:10" ht="12.75">
      <c r="H93" s="2"/>
      <c r="I93" s="2"/>
      <c r="J93" s="2"/>
    </row>
    <row r="94" spans="8:10" ht="12.75">
      <c r="H94" s="2"/>
      <c r="I94" s="2"/>
      <c r="J94" s="2"/>
    </row>
    <row r="95" spans="8:10" ht="12.75">
      <c r="H95" s="2"/>
      <c r="I95" s="2"/>
      <c r="J95" s="2"/>
    </row>
    <row r="96" spans="8:10" ht="12.75">
      <c r="H96" s="2"/>
      <c r="I96" s="2"/>
      <c r="J96" s="2"/>
    </row>
    <row r="97" spans="8:10" ht="12.75">
      <c r="H97" s="2"/>
      <c r="I97" s="2"/>
      <c r="J97" s="2"/>
    </row>
    <row r="98" spans="8:10" ht="12.75">
      <c r="H98" s="2"/>
      <c r="I98" s="2"/>
      <c r="J98" s="2"/>
    </row>
    <row r="99" spans="8:10" ht="12.75">
      <c r="H99" s="2"/>
      <c r="I99" s="2"/>
      <c r="J99" s="2"/>
    </row>
  </sheetData>
  <sheetProtection/>
  <mergeCells count="6">
    <mergeCell ref="K7:M7"/>
    <mergeCell ref="D7:G7"/>
    <mergeCell ref="H7:J7"/>
    <mergeCell ref="A1:L1"/>
    <mergeCell ref="A2:L2"/>
    <mergeCell ref="A3:L3"/>
  </mergeCells>
  <printOptions/>
  <pageMargins left="0.71" right="0.46" top="0.5" bottom="0.47" header="0.5" footer="0.2"/>
  <pageSetup horizontalDpi="360" verticalDpi="36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2015-02-16T07:11:09Z</cp:lastPrinted>
  <dcterms:created xsi:type="dcterms:W3CDTF">2001-08-13T05:32:40Z</dcterms:created>
  <dcterms:modified xsi:type="dcterms:W3CDTF">2020-05-07T10:40:54Z</dcterms:modified>
  <cp:category/>
  <cp:version/>
  <cp:contentType/>
  <cp:contentStatus/>
</cp:coreProperties>
</file>