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3955" windowHeight="979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D48" i="1"/>
  <c r="D38"/>
  <c r="D49" s="1"/>
  <c r="D27"/>
  <c r="D23"/>
  <c r="D18"/>
  <c r="D10"/>
  <c r="D30" s="1"/>
  <c r="D50" s="1"/>
</calcChain>
</file>

<file path=xl/sharedStrings.xml><?xml version="1.0" encoding="utf-8"?>
<sst xmlns="http://schemas.openxmlformats.org/spreadsheetml/2006/main" count="93" uniqueCount="93">
  <si>
    <t>10.melléklet a 5/2018. (V.25.) önkormányzati rendelethez</t>
  </si>
  <si>
    <t>EREDMÉNYKIMUTATÁS (forint)</t>
  </si>
  <si>
    <t>Megnevezés</t>
  </si>
  <si>
    <t>Előző időszak</t>
  </si>
  <si>
    <t>Tárgyi időszak</t>
  </si>
  <si>
    <t>01</t>
  </si>
  <si>
    <t>01 Közhatalmi eredményszemléletű bevételek</t>
  </si>
  <si>
    <t>02</t>
  </si>
  <si>
    <t>02 Eszközök és szolgáltatások értékesítése nettó eredményszemléletű bevételei</t>
  </si>
  <si>
    <t>03</t>
  </si>
  <si>
    <t>03 Tevékenység egyéb nettó eredményszemléletű bevételei</t>
  </si>
  <si>
    <t>04</t>
  </si>
  <si>
    <t>I Tevékenység nettó eredményszemléletű bevétele (=01+02+03)</t>
  </si>
  <si>
    <t>05</t>
  </si>
  <si>
    <t>04 Saját termelésű készletek állományváltozása</t>
  </si>
  <si>
    <t>06</t>
  </si>
  <si>
    <t>05 Saját előállítású eszközök aktivált értéke</t>
  </si>
  <si>
    <t>07</t>
  </si>
  <si>
    <t>II Aktivált saját teljesítmények értéke (=±05+06)</t>
  </si>
  <si>
    <t>08</t>
  </si>
  <si>
    <t>06 Központi működési célú támogatások eredményszemléletű bevételei</t>
  </si>
  <si>
    <t>09</t>
  </si>
  <si>
    <t>07 Egyéb működési célú támogatások eredményszemléletű bevételei</t>
  </si>
  <si>
    <t>10</t>
  </si>
  <si>
    <t>08 Felhalmozási célú támogatások eredményszemléletű bevételei</t>
  </si>
  <si>
    <t>11</t>
  </si>
  <si>
    <t>09 Különféle egyéb eredményszemléletű bevételek</t>
  </si>
  <si>
    <t>12</t>
  </si>
  <si>
    <t>III Egyéb eredményszemléletű bevételek (=08+09+10+11)</t>
  </si>
  <si>
    <t>13</t>
  </si>
  <si>
    <t>10 Anyagköltség</t>
  </si>
  <si>
    <t>14</t>
  </si>
  <si>
    <t>11 Igénybe vett szolgáltatások értéke</t>
  </si>
  <si>
    <t>15</t>
  </si>
  <si>
    <t>12 Eladott áruk beszerzési értéke</t>
  </si>
  <si>
    <t>16</t>
  </si>
  <si>
    <t>13 Eladott (közvetített) szolgáltatások értéke</t>
  </si>
  <si>
    <t>17</t>
  </si>
  <si>
    <t>IV Anyagjellegű ráfordítások (=13+14+15+16)</t>
  </si>
  <si>
    <t>18</t>
  </si>
  <si>
    <t>14 Bérköltség</t>
  </si>
  <si>
    <t>19</t>
  </si>
  <si>
    <t>15 Személyi jellegű egyéb kifizetések</t>
  </si>
  <si>
    <t>20</t>
  </si>
  <si>
    <t>16 Bérjárulékok</t>
  </si>
  <si>
    <t>21</t>
  </si>
  <si>
    <t>V Személyi jellegű ráfordítások (=18+19+20)</t>
  </si>
  <si>
    <t>22</t>
  </si>
  <si>
    <t>VI Értékcsökkenési leírás</t>
  </si>
  <si>
    <t>23</t>
  </si>
  <si>
    <t>VII Egyéb ráfordítások</t>
  </si>
  <si>
    <t>24</t>
  </si>
  <si>
    <t>A)  TEVÉKENYSÉGEK EREDMÉNYE (=I±II+III-IV-V-VI-VII)</t>
  </si>
  <si>
    <t>25</t>
  </si>
  <si>
    <t>17 Kapott (járó) osztalék és részesedés</t>
  </si>
  <si>
    <t>26</t>
  </si>
  <si>
    <t>18 Részesedésekből származó eredményszemléletű bevételek, árfolyamnyereségek</t>
  </si>
  <si>
    <t>27</t>
  </si>
  <si>
    <t>19 Befektetett pénzügyi eszközökből származó eredményszemléletű bevételek, árfolyamnyereségek</t>
  </si>
  <si>
    <t>28</t>
  </si>
  <si>
    <t>20 Egyéb kapott (járó) kamatok és kamatjellegű eredményszemléletű bevételek</t>
  </si>
  <si>
    <t>29</t>
  </si>
  <si>
    <t>21 Pénzügyi műveletek egyéb eredményszemléletű bevételei (&gt;=21a+21b)</t>
  </si>
  <si>
    <t>30</t>
  </si>
  <si>
    <t>21a - ebből: lekötött bankbetétek mérlegfordulónapi értékelése során megállapított (nem realizált) árfolyamnyeresége</t>
  </si>
  <si>
    <t>31</t>
  </si>
  <si>
    <t>21b - ebből: egyéb pénzeszközök mérlegfordulónapi értékelése során megállapított (nem realizált) árfolyamnyeresége</t>
  </si>
  <si>
    <t>32</t>
  </si>
  <si>
    <t>VIII Pénzügyi műveletek eredményszemléletű bevételei (=25+26+27+28+29+30+31)</t>
  </si>
  <si>
    <t>33</t>
  </si>
  <si>
    <t>22 Részesedésekből származó ráfordítások, árfolyamveszteségek</t>
  </si>
  <si>
    <t>34</t>
  </si>
  <si>
    <t>23 Befektetett pénzügyi eszközökből (értékpapírokból, kölcsönökből) származó ráfordítások, árfolyamveszteségek</t>
  </si>
  <si>
    <t>35</t>
  </si>
  <si>
    <t>24 Fizetendő kamatok és kamatjellegű ráfordítások</t>
  </si>
  <si>
    <t>36</t>
  </si>
  <si>
    <t>25 Részesedések, értékpapírok, pénzeszközök értékvesztése (&gt;=25a+25b)</t>
  </si>
  <si>
    <t>37</t>
  </si>
  <si>
    <t>25a - ebből: lekötött bankbetétek értékvesztése</t>
  </si>
  <si>
    <t>38</t>
  </si>
  <si>
    <t>25b - ebből: Kincstáron kívüli forint- és devizaszámlák értékvesztése</t>
  </si>
  <si>
    <t>39</t>
  </si>
  <si>
    <t>26 Pénzügyi műveletek egyéb ráfordításai (&gt;=26a+26b)</t>
  </si>
  <si>
    <t>40</t>
  </si>
  <si>
    <t>26a - ebből: lekötött bankbetétek mérlegfordulónapi értékelése során megállapított (nem realizált) árfolyamvesztesége</t>
  </si>
  <si>
    <t>41</t>
  </si>
  <si>
    <t>26b - ebből: egyéb pénzeszközök mérlegfordulónapi értékelése során megállapított (nem realizált) árfolyamvesztesége</t>
  </si>
  <si>
    <t>42</t>
  </si>
  <si>
    <t>IX Pénzügyi műveletek ráfordításai (=33+34+35+36+37+38+39+40+41)</t>
  </si>
  <si>
    <t>43</t>
  </si>
  <si>
    <t>B)  PÉNZÜGYI MŰVELETEK EREDMÉNYE (=VIII-IX)</t>
  </si>
  <si>
    <t>44</t>
  </si>
  <si>
    <t>C)  MÉRLEG SZERINTI EREDMÉNY (=±A±B)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</si>
</sst>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rgb="FF33CC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right"/>
    </xf>
    <xf numFmtId="0" fontId="2" fillId="0" borderId="0" xfId="0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/>
    <xf numFmtId="0" fontId="4" fillId="2" borderId="0" xfId="0" applyFont="1" applyFill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3" fontId="2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3" fontId="5" fillId="0" borderId="1" xfId="0" applyNumberFormat="1" applyFont="1" applyBorder="1" applyAlignment="1">
      <alignment horizontal="right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3" fontId="5" fillId="3" borderId="1" xfId="0" applyNumberFormat="1" applyFont="1" applyFill="1" applyBorder="1" applyAlignment="1">
      <alignment horizontal="right" vertical="top" wrapText="1"/>
    </xf>
    <xf numFmtId="3" fontId="2" fillId="0" borderId="0" xfId="0" applyNumberFormat="1" applyFont="1"/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51"/>
  <sheetViews>
    <sheetView tabSelected="1" workbookViewId="0">
      <selection sqref="A1:D1048576"/>
    </sheetView>
  </sheetViews>
  <sheetFormatPr defaultRowHeight="15"/>
  <cols>
    <col min="1" max="1" width="8.140625" style="6" customWidth="1"/>
    <col min="2" max="2" width="71.28515625" style="6" customWidth="1"/>
    <col min="3" max="3" width="17.5703125" style="6" customWidth="1"/>
    <col min="4" max="4" width="16.7109375" style="6" customWidth="1"/>
  </cols>
  <sheetData>
    <row r="1" spans="1:4">
      <c r="A1" s="1" t="s">
        <v>0</v>
      </c>
      <c r="B1" s="2"/>
      <c r="C1" s="2"/>
      <c r="D1" s="2"/>
    </row>
    <row r="2" spans="1:4">
      <c r="A2" s="3"/>
      <c r="B2" s="4"/>
      <c r="C2" s="4"/>
      <c r="D2" s="4"/>
    </row>
    <row r="3" spans="1:4" ht="15.75">
      <c r="A3" s="5" t="s">
        <v>1</v>
      </c>
      <c r="B3" s="5"/>
      <c r="C3" s="5"/>
      <c r="D3" s="5"/>
    </row>
    <row r="5" spans="1:4" ht="15.75">
      <c r="A5" s="7"/>
      <c r="B5" s="7" t="s">
        <v>2</v>
      </c>
      <c r="C5" s="7" t="s">
        <v>3</v>
      </c>
      <c r="D5" s="7" t="s">
        <v>4</v>
      </c>
    </row>
    <row r="6" spans="1:4" ht="15.75">
      <c r="A6" s="7">
        <v>1</v>
      </c>
      <c r="B6" s="7">
        <v>2</v>
      </c>
      <c r="C6" s="7">
        <v>3</v>
      </c>
      <c r="D6" s="7">
        <v>4</v>
      </c>
    </row>
    <row r="7" spans="1:4">
      <c r="A7" s="8" t="s">
        <v>5</v>
      </c>
      <c r="B7" s="9" t="s">
        <v>6</v>
      </c>
      <c r="C7" s="10">
        <v>1302352809</v>
      </c>
      <c r="D7" s="10">
        <v>1134973274</v>
      </c>
    </row>
    <row r="8" spans="1:4">
      <c r="A8" s="8" t="s">
        <v>7</v>
      </c>
      <c r="B8" s="9" t="s">
        <v>8</v>
      </c>
      <c r="C8" s="10">
        <v>20196351</v>
      </c>
      <c r="D8" s="10">
        <v>19288520</v>
      </c>
    </row>
    <row r="9" spans="1:4">
      <c r="A9" s="8" t="s">
        <v>9</v>
      </c>
      <c r="B9" s="9" t="s">
        <v>10</v>
      </c>
      <c r="C9" s="10">
        <v>58176380</v>
      </c>
      <c r="D9" s="10">
        <v>49855648</v>
      </c>
    </row>
    <row r="10" spans="1:4">
      <c r="A10" s="11" t="s">
        <v>11</v>
      </c>
      <c r="B10" s="12" t="s">
        <v>12</v>
      </c>
      <c r="C10" s="13">
        <v>1380725540</v>
      </c>
      <c r="D10" s="13">
        <f>SUM(D7:D9)</f>
        <v>1204117442</v>
      </c>
    </row>
    <row r="11" spans="1:4">
      <c r="A11" s="8" t="s">
        <v>13</v>
      </c>
      <c r="B11" s="9" t="s">
        <v>14</v>
      </c>
      <c r="C11" s="10">
        <v>0</v>
      </c>
      <c r="D11" s="10">
        <v>0</v>
      </c>
    </row>
    <row r="12" spans="1:4">
      <c r="A12" s="8" t="s">
        <v>15</v>
      </c>
      <c r="B12" s="9" t="s">
        <v>16</v>
      </c>
      <c r="C12" s="10">
        <v>0</v>
      </c>
      <c r="D12" s="10">
        <v>0</v>
      </c>
    </row>
    <row r="13" spans="1:4">
      <c r="A13" s="11" t="s">
        <v>17</v>
      </c>
      <c r="B13" s="12" t="s">
        <v>18</v>
      </c>
      <c r="C13" s="13">
        <v>0</v>
      </c>
      <c r="D13" s="13">
        <v>0</v>
      </c>
    </row>
    <row r="14" spans="1:4">
      <c r="A14" s="8" t="s">
        <v>19</v>
      </c>
      <c r="B14" s="9" t="s">
        <v>20</v>
      </c>
      <c r="C14" s="10">
        <v>723198728</v>
      </c>
      <c r="D14" s="10">
        <v>375511483</v>
      </c>
    </row>
    <row r="15" spans="1:4">
      <c r="A15" s="8" t="s">
        <v>21</v>
      </c>
      <c r="B15" s="9" t="s">
        <v>22</v>
      </c>
      <c r="C15" s="10">
        <v>169342052</v>
      </c>
      <c r="D15" s="10">
        <v>158609604</v>
      </c>
    </row>
    <row r="16" spans="1:4">
      <c r="A16" s="8" t="s">
        <v>23</v>
      </c>
      <c r="B16" s="9" t="s">
        <v>24</v>
      </c>
      <c r="C16" s="10">
        <v>630893</v>
      </c>
      <c r="D16" s="10">
        <v>44522835</v>
      </c>
    </row>
    <row r="17" spans="1:4">
      <c r="A17" s="8" t="s">
        <v>25</v>
      </c>
      <c r="B17" s="9" t="s">
        <v>26</v>
      </c>
      <c r="C17" s="10">
        <v>49353387</v>
      </c>
      <c r="D17" s="10">
        <v>288033711</v>
      </c>
    </row>
    <row r="18" spans="1:4">
      <c r="A18" s="11" t="s">
        <v>27</v>
      </c>
      <c r="B18" s="12" t="s">
        <v>28</v>
      </c>
      <c r="C18" s="13">
        <v>942525060</v>
      </c>
      <c r="D18" s="13">
        <f>SUM(D14:D17)</f>
        <v>866677633</v>
      </c>
    </row>
    <row r="19" spans="1:4">
      <c r="A19" s="8" t="s">
        <v>29</v>
      </c>
      <c r="B19" s="9" t="s">
        <v>30</v>
      </c>
      <c r="C19" s="10">
        <v>13706468</v>
      </c>
      <c r="D19" s="10">
        <v>14963093</v>
      </c>
    </row>
    <row r="20" spans="1:4">
      <c r="A20" s="8" t="s">
        <v>31</v>
      </c>
      <c r="B20" s="9" t="s">
        <v>32</v>
      </c>
      <c r="C20" s="10">
        <v>399282785</v>
      </c>
      <c r="D20" s="10">
        <v>429905723</v>
      </c>
    </row>
    <row r="21" spans="1:4">
      <c r="A21" s="8" t="s">
        <v>33</v>
      </c>
      <c r="B21" s="9" t="s">
        <v>34</v>
      </c>
      <c r="C21" s="10">
        <v>0</v>
      </c>
      <c r="D21" s="10">
        <v>0</v>
      </c>
    </row>
    <row r="22" spans="1:4">
      <c r="A22" s="8" t="s">
        <v>35</v>
      </c>
      <c r="B22" s="9" t="s">
        <v>36</v>
      </c>
      <c r="C22" s="10">
        <v>0</v>
      </c>
      <c r="D22" s="10">
        <v>0</v>
      </c>
    </row>
    <row r="23" spans="1:4">
      <c r="A23" s="11" t="s">
        <v>37</v>
      </c>
      <c r="B23" s="12" t="s">
        <v>38</v>
      </c>
      <c r="C23" s="13">
        <v>412989253</v>
      </c>
      <c r="D23" s="13">
        <f>SUM(D19:D22)</f>
        <v>444868816</v>
      </c>
    </row>
    <row r="24" spans="1:4">
      <c r="A24" s="8" t="s">
        <v>39</v>
      </c>
      <c r="B24" s="9" t="s">
        <v>40</v>
      </c>
      <c r="C24" s="10">
        <v>346135820</v>
      </c>
      <c r="D24" s="10">
        <v>371977384</v>
      </c>
    </row>
    <row r="25" spans="1:4">
      <c r="A25" s="8" t="s">
        <v>41</v>
      </c>
      <c r="B25" s="9" t="s">
        <v>42</v>
      </c>
      <c r="C25" s="10">
        <v>75804150</v>
      </c>
      <c r="D25" s="10">
        <v>76539046</v>
      </c>
    </row>
    <row r="26" spans="1:4">
      <c r="A26" s="8" t="s">
        <v>43</v>
      </c>
      <c r="B26" s="9" t="s">
        <v>44</v>
      </c>
      <c r="C26" s="10">
        <v>117382796</v>
      </c>
      <c r="D26" s="10">
        <v>105784873</v>
      </c>
    </row>
    <row r="27" spans="1:4">
      <c r="A27" s="11" t="s">
        <v>45</v>
      </c>
      <c r="B27" s="12" t="s">
        <v>46</v>
      </c>
      <c r="C27" s="13">
        <v>539322766</v>
      </c>
      <c r="D27" s="13">
        <f>SUM(D24:D26)</f>
        <v>554301303</v>
      </c>
    </row>
    <row r="28" spans="1:4">
      <c r="A28" s="11" t="s">
        <v>47</v>
      </c>
      <c r="B28" s="12" t="s">
        <v>48</v>
      </c>
      <c r="C28" s="13">
        <v>207722476</v>
      </c>
      <c r="D28" s="13">
        <v>196294471</v>
      </c>
    </row>
    <row r="29" spans="1:4">
      <c r="A29" s="11" t="s">
        <v>49</v>
      </c>
      <c r="B29" s="12" t="s">
        <v>50</v>
      </c>
      <c r="C29" s="13">
        <v>682358072</v>
      </c>
      <c r="D29" s="13">
        <v>374715829</v>
      </c>
    </row>
    <row r="30" spans="1:4">
      <c r="A30" s="11" t="s">
        <v>51</v>
      </c>
      <c r="B30" s="12" t="s">
        <v>52</v>
      </c>
      <c r="C30" s="13">
        <v>480858033</v>
      </c>
      <c r="D30" s="13">
        <f>D10+D13+D18-D23-D27-D28-D29</f>
        <v>500614656</v>
      </c>
    </row>
    <row r="31" spans="1:4">
      <c r="A31" s="8" t="s">
        <v>53</v>
      </c>
      <c r="B31" s="9" t="s">
        <v>54</v>
      </c>
      <c r="C31" s="10">
        <v>0</v>
      </c>
      <c r="D31" s="10">
        <v>0</v>
      </c>
    </row>
    <row r="32" spans="1:4">
      <c r="A32" s="8" t="s">
        <v>55</v>
      </c>
      <c r="B32" s="9" t="s">
        <v>56</v>
      </c>
      <c r="C32" s="10">
        <v>0</v>
      </c>
      <c r="D32" s="10">
        <v>0</v>
      </c>
    </row>
    <row r="33" spans="1:4" ht="25.5">
      <c r="A33" s="8" t="s">
        <v>57</v>
      </c>
      <c r="B33" s="9" t="s">
        <v>58</v>
      </c>
      <c r="C33" s="10">
        <v>31368</v>
      </c>
      <c r="D33" s="10">
        <v>124656</v>
      </c>
    </row>
    <row r="34" spans="1:4">
      <c r="A34" s="8" t="s">
        <v>59</v>
      </c>
      <c r="B34" s="9" t="s">
        <v>60</v>
      </c>
      <c r="C34" s="10">
        <v>1463618</v>
      </c>
      <c r="D34" s="10">
        <v>22629329</v>
      </c>
    </row>
    <row r="35" spans="1:4">
      <c r="A35" s="8" t="s">
        <v>61</v>
      </c>
      <c r="B35" s="9" t="s">
        <v>62</v>
      </c>
      <c r="C35" s="10">
        <v>73</v>
      </c>
      <c r="D35" s="10">
        <v>11063</v>
      </c>
    </row>
    <row r="36" spans="1:4" ht="25.5">
      <c r="A36" s="8" t="s">
        <v>63</v>
      </c>
      <c r="B36" s="9" t="s">
        <v>64</v>
      </c>
      <c r="C36" s="10">
        <v>0</v>
      </c>
      <c r="D36" s="10">
        <v>1</v>
      </c>
    </row>
    <row r="37" spans="1:4" ht="25.5">
      <c r="A37" s="8" t="s">
        <v>65</v>
      </c>
      <c r="B37" s="9" t="s">
        <v>66</v>
      </c>
      <c r="C37" s="10">
        <v>0</v>
      </c>
      <c r="D37" s="10">
        <v>0</v>
      </c>
    </row>
    <row r="38" spans="1:4">
      <c r="A38" s="11" t="s">
        <v>67</v>
      </c>
      <c r="B38" s="12" t="s">
        <v>68</v>
      </c>
      <c r="C38" s="13">
        <v>1495059</v>
      </c>
      <c r="D38" s="13">
        <f>D33+D34+D35</f>
        <v>22765048</v>
      </c>
    </row>
    <row r="39" spans="1:4">
      <c r="A39" s="8" t="s">
        <v>69</v>
      </c>
      <c r="B39" s="9" t="s">
        <v>70</v>
      </c>
      <c r="C39" s="10">
        <v>0</v>
      </c>
      <c r="D39" s="10">
        <v>0</v>
      </c>
    </row>
    <row r="40" spans="1:4" ht="25.5">
      <c r="A40" s="8" t="s">
        <v>71</v>
      </c>
      <c r="B40" s="9" t="s">
        <v>72</v>
      </c>
      <c r="C40" s="10">
        <v>0</v>
      </c>
      <c r="D40" s="10">
        <v>0</v>
      </c>
    </row>
    <row r="41" spans="1:4">
      <c r="A41" s="8" t="s">
        <v>73</v>
      </c>
      <c r="B41" s="9" t="s">
        <v>74</v>
      </c>
      <c r="C41" s="10">
        <v>10217</v>
      </c>
      <c r="D41" s="10">
        <v>0</v>
      </c>
    </row>
    <row r="42" spans="1:4">
      <c r="A42" s="8" t="s">
        <v>75</v>
      </c>
      <c r="B42" s="9" t="s">
        <v>76</v>
      </c>
      <c r="C42" s="10">
        <v>1031562</v>
      </c>
      <c r="D42" s="10">
        <v>0</v>
      </c>
    </row>
    <row r="43" spans="1:4">
      <c r="A43" s="8" t="s">
        <v>77</v>
      </c>
      <c r="B43" s="9" t="s">
        <v>78</v>
      </c>
      <c r="C43" s="10">
        <v>0</v>
      </c>
      <c r="D43" s="10">
        <v>0</v>
      </c>
    </row>
    <row r="44" spans="1:4">
      <c r="A44" s="8" t="s">
        <v>79</v>
      </c>
      <c r="B44" s="9" t="s">
        <v>80</v>
      </c>
      <c r="C44" s="10">
        <v>1031562</v>
      </c>
      <c r="D44" s="10">
        <v>0</v>
      </c>
    </row>
    <row r="45" spans="1:4">
      <c r="A45" s="8" t="s">
        <v>81</v>
      </c>
      <c r="B45" s="9" t="s">
        <v>82</v>
      </c>
      <c r="C45" s="10">
        <v>0</v>
      </c>
      <c r="D45" s="10">
        <v>11434</v>
      </c>
    </row>
    <row r="46" spans="1:4" ht="25.5">
      <c r="A46" s="8" t="s">
        <v>83</v>
      </c>
      <c r="B46" s="9" t="s">
        <v>84</v>
      </c>
      <c r="C46" s="10">
        <v>0</v>
      </c>
      <c r="D46" s="10">
        <v>0</v>
      </c>
    </row>
    <row r="47" spans="1:4" ht="25.5">
      <c r="A47" s="8" t="s">
        <v>85</v>
      </c>
      <c r="B47" s="9" t="s">
        <v>86</v>
      </c>
      <c r="C47" s="10">
        <v>0</v>
      </c>
      <c r="D47" s="10">
        <v>0</v>
      </c>
    </row>
    <row r="48" spans="1:4">
      <c r="A48" s="11" t="s">
        <v>87</v>
      </c>
      <c r="B48" s="12" t="s">
        <v>88</v>
      </c>
      <c r="C48" s="13">
        <v>1041779</v>
      </c>
      <c r="D48" s="13">
        <f>SUM(D39:D47)</f>
        <v>11434</v>
      </c>
    </row>
    <row r="49" spans="1:4">
      <c r="A49" s="11" t="s">
        <v>89</v>
      </c>
      <c r="B49" s="12" t="s">
        <v>90</v>
      </c>
      <c r="C49" s="13">
        <v>453280</v>
      </c>
      <c r="D49" s="13">
        <f>D38-D48</f>
        <v>22753614</v>
      </c>
    </row>
    <row r="50" spans="1:4">
      <c r="A50" s="14" t="s">
        <v>91</v>
      </c>
      <c r="B50" s="15" t="s">
        <v>92</v>
      </c>
      <c r="C50" s="16">
        <v>481311313</v>
      </c>
      <c r="D50" s="16">
        <f>D30+D49</f>
        <v>523368270</v>
      </c>
    </row>
    <row r="51" spans="1:4">
      <c r="D51" s="17"/>
    </row>
  </sheetData>
  <mergeCells count="2">
    <mergeCell ref="A1:D1"/>
    <mergeCell ref="A3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kissné erzsi</dc:creator>
  <cp:lastModifiedBy>kissné erzsi</cp:lastModifiedBy>
  <dcterms:created xsi:type="dcterms:W3CDTF">2018-05-29T08:07:05Z</dcterms:created>
  <dcterms:modified xsi:type="dcterms:W3CDTF">2018-05-29T08:07:20Z</dcterms:modified>
</cp:coreProperties>
</file>