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P Ügyintéző\Desktop\enikő2\Testületi anyagok\2018\2018. beszámoló\2018. beszámoló - Rudolftelep\"/>
    </mc:Choice>
  </mc:AlternateContent>
  <xr:revisionPtr revIDLastSave="0" documentId="13_ncr:1_{76118DE5-337A-4764-B398-E29EC1FF2BB7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Munka1" sheetId="2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65" i="23" l="1"/>
  <c r="G66" i="23"/>
  <c r="G68" i="23"/>
  <c r="G69" i="23"/>
  <c r="G64" i="23"/>
  <c r="G49" i="23"/>
  <c r="E68" i="23" l="1"/>
  <c r="F68" i="23"/>
  <c r="D68" i="23"/>
  <c r="E12" i="23"/>
  <c r="E18" i="23"/>
  <c r="E24" i="23"/>
  <c r="E27" i="23"/>
  <c r="E36" i="23"/>
  <c r="E38" i="23"/>
  <c r="E49" i="23"/>
  <c r="E55" i="23"/>
  <c r="E63" i="23"/>
  <c r="E64" i="23" l="1"/>
  <c r="E69" i="23" s="1"/>
  <c r="F12" i="23"/>
  <c r="G12" i="23"/>
  <c r="F18" i="23"/>
  <c r="G18" i="23"/>
  <c r="F24" i="23"/>
  <c r="G24" i="23"/>
  <c r="F27" i="23"/>
  <c r="G27" i="23"/>
  <c r="F36" i="23"/>
  <c r="F38" i="23" s="1"/>
  <c r="G36" i="23"/>
  <c r="G38" i="23"/>
  <c r="F49" i="23"/>
  <c r="F55" i="23"/>
  <c r="G55" i="23"/>
  <c r="F63" i="23"/>
  <c r="G63" i="23"/>
  <c r="F64" i="23" l="1"/>
  <c r="D27" i="23"/>
  <c r="D36" i="23"/>
  <c r="D12" i="23"/>
  <c r="D18" i="23"/>
  <c r="D24" i="23"/>
  <c r="D49" i="23"/>
  <c r="D55" i="23"/>
  <c r="D63" i="23"/>
  <c r="D38" i="23" l="1"/>
  <c r="F69" i="23"/>
  <c r="D64" i="23"/>
  <c r="D69" i="23" s="1"/>
</calcChain>
</file>

<file path=xl/sharedStrings.xml><?xml version="1.0" encoding="utf-8"?>
<sst xmlns="http://schemas.openxmlformats.org/spreadsheetml/2006/main" count="183" uniqueCount="182">
  <si>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</si>
  <si>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</si>
  <si>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</si>
  <si>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</si>
  <si>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</si>
  <si>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</si>
  <si>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</si>
  <si>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</si>
  <si>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</si>
  <si>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</si>
  <si>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</si>
  <si>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</si>
  <si>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</si>
  <si>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</si>
  <si>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Rovat megnevezése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</si>
  <si>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</si>
  <si>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</si>
  <si>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</si>
  <si>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</si>
  <si>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</si>
  <si>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</si>
  <si>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</si>
  <si>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</si>
  <si>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</si>
  <si>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</si>
  <si>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</si>
  <si>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</si>
  <si>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</si>
  <si>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</si>
  <si>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</si>
  <si>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</si>
  <si>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</si>
  <si>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Működési célú visszatérítendő támogatások, kölcsönök visszatérülése államháztartáson belülről</t>
  </si>
  <si>
    <t>B14</t>
  </si>
  <si>
    <t>Működési célú visszatérítendő támogatások, kölcsönök igénybevétele államháztartáson belülről</t>
  </si>
  <si>
    <t>B15</t>
  </si>
  <si>
    <t>B16</t>
  </si>
  <si>
    <t>B1</t>
  </si>
  <si>
    <t>Felhalmozási célú önkormányzati támogatások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</si>
  <si>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</si>
  <si>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</si>
  <si>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</si>
  <si>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</si>
  <si>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B21</t>
  </si>
  <si>
    <t>B22</t>
  </si>
  <si>
    <t>B23</t>
  </si>
  <si>
    <t>B24</t>
  </si>
  <si>
    <t>B25</t>
  </si>
  <si>
    <t>B2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</si>
  <si>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</si>
  <si>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</si>
  <si>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</si>
  <si>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</si>
  <si>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</si>
  <si>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</si>
  <si>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</si>
  <si>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 xml:space="preserve">Pénzügyi monopóliumok nyereségét terhelő adók </t>
  </si>
  <si>
    <t>Gépjárműadók</t>
  </si>
  <si>
    <t xml:space="preserve">Egyéb áruhasználati és szolgáltatási adók </t>
  </si>
  <si>
    <t xml:space="preserve">Egyéb közhatalmi bevételek </t>
  </si>
  <si>
    <t>B311</t>
  </si>
  <si>
    <t>B312</t>
  </si>
  <si>
    <t>B31</t>
  </si>
  <si>
    <t>B3</t>
  </si>
  <si>
    <t>B35</t>
  </si>
  <si>
    <t>B32</t>
  </si>
  <si>
    <t>B33</t>
  </si>
  <si>
    <t>B34</t>
  </si>
  <si>
    <t>B351</t>
  </si>
  <si>
    <t>B352</t>
  </si>
  <si>
    <t>B353</t>
  </si>
  <si>
    <t>B354</t>
  </si>
  <si>
    <t>B355</t>
  </si>
  <si>
    <t>B36</t>
  </si>
  <si>
    <t>Áru- és készletértékesítés ellenértéke</t>
  </si>
  <si>
    <t>Szolgáltatások ellenértéke</t>
  </si>
  <si>
    <t>Közvetített szolgáltatások értéke</t>
  </si>
  <si>
    <t>Tulajdonosi bevételek</t>
  </si>
  <si>
    <t>Ellátási díjak</t>
  </si>
  <si>
    <t>Kiszámlázott általános forgalmi adó</t>
  </si>
  <si>
    <t>Általános forgalmi adó visszatérítése</t>
  </si>
  <si>
    <t>Kamatbevételek</t>
  </si>
  <si>
    <t>Egyéb pénzügyi műveletek bevételei</t>
  </si>
  <si>
    <t>Egyéb működési bevételek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</si>
  <si>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</si>
  <si>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</si>
  <si>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</si>
  <si>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</si>
  <si>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</si>
  <si>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</si>
  <si>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</si>
  <si>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</si>
  <si>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</si>
  <si>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B410</t>
  </si>
  <si>
    <t>B4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</si>
  <si>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</si>
  <si>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</si>
  <si>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</si>
  <si>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</si>
  <si>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</si>
  <si>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B51</t>
  </si>
  <si>
    <t>B52</t>
  </si>
  <si>
    <t>B53</t>
  </si>
  <si>
    <t>B54</t>
  </si>
  <si>
    <t>B55</t>
  </si>
  <si>
    <t>B5</t>
  </si>
  <si>
    <t>Működési célú garancia- és kezességvállalásból származó megtérülések államháztartáson kívülről</t>
  </si>
  <si>
    <t>Működési célú visszatérítendő támogatások, kölcsönök visszatérülése államháztartáson kívülről</t>
  </si>
  <si>
    <t>Egyéb működési célú átvett pénzeszközök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</si>
  <si>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</si>
  <si>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</si>
  <si>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</si>
  <si>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</si>
  <si>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</si>
  <si>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Felhalmozási célú visszatérítendő támogatások, kölcsönök visszatérülése államháztartáson kívülről</t>
  </si>
  <si>
    <t>Egyéb felhalmozási célú átvett pénzeszközök</t>
  </si>
  <si>
    <t>B71</t>
  </si>
  <si>
    <t>B72</t>
  </si>
  <si>
    <t>B73</t>
  </si>
  <si>
    <t>B7</t>
  </si>
  <si>
    <t>B1-B7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</si>
  <si>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</si>
  <si>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</si>
  <si>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</si>
  <si>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</si>
  <si>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</si>
  <si>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</si>
  <si>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</si>
  <si>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</si>
  <si>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</si>
  <si>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</si>
  <si>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</si>
  <si>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</si>
  <si>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</si>
  <si>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</si>
  <si>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</si>
  <si>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</si>
  <si>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</si>
  <si>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</si>
  <si>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</si>
  <si>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</si>
  <si>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</si>
  <si>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</si>
  <si>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</si>
  <si>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</si>
  <si>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</si>
  <si>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</si>
  <si>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</si>
  <si>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</si>
  <si>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</si>
  <si>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</si>
  <si>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Sor-
szám</t>
  </si>
  <si>
    <t>Rovat
száma</t>
  </si>
  <si>
    <t>Önkormányzatok működési támogatásai (=01+…+06)</t>
  </si>
  <si>
    <t xml:space="preserve">Termékek és szolgáltatások adói (=26+…+30) </t>
  </si>
  <si>
    <t>Közhatalmi bevételek (=22+...+25+31+32)</t>
  </si>
  <si>
    <t>Működési bevételek (=34+…+43)</t>
  </si>
  <si>
    <t>Felhalmozási bevételek (=45+…+49)</t>
  </si>
  <si>
    <t>Működési célú átvett pénzeszközök (=51+52+53)</t>
  </si>
  <si>
    <t>Felhalmozási célú átvett pénzeszközök (=55+56+57)</t>
  </si>
  <si>
    <t>Költségvetési bevételek (=13+19+33+44+50+54+58)</t>
  </si>
  <si>
    <t>Működési célú támogatások államháztartáson belülről (=07+…+12)</t>
  </si>
  <si>
    <t>Felhalmozási célú támogatások államháztartáson belülről (=14+…+18)</t>
  </si>
  <si>
    <t>Jövedelemadók (=20+21)</t>
  </si>
  <si>
    <t xml:space="preserve">Egyéb működési célú támogatások bevételei államháztartáson belülről </t>
  </si>
  <si>
    <t>Kurityáni Közös Önkormányzati Hivatal</t>
  </si>
  <si>
    <t>Bevétel</t>
  </si>
  <si>
    <t>Központi, irányítószervi támogatás</t>
  </si>
  <si>
    <t>B816</t>
  </si>
  <si>
    <t>B813</t>
  </si>
  <si>
    <t>Pénzmaradvány igénybevétele</t>
  </si>
  <si>
    <t>B8</t>
  </si>
  <si>
    <t>adatok eFt-ban</t>
  </si>
  <si>
    <t>Eredeti ei</t>
  </si>
  <si>
    <t>%</t>
  </si>
  <si>
    <t>Teljesített</t>
  </si>
  <si>
    <t>4/1.sz. melléklet</t>
  </si>
  <si>
    <t>2018. évi beszámoló</t>
  </si>
  <si>
    <t>Mód ei</t>
  </si>
  <si>
    <t>Központi, irányítószervi támogatás (önkorm.kiegészítés)</t>
  </si>
  <si>
    <t>Finanszírozási bevételek (=60+61+62)</t>
  </si>
  <si>
    <t>Összes bevétel (=59+63)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</si>
</sst>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6" x14ac:knownFonts="1">
    <font>
      <sz val="10"/>
      <name val="Arial CE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quotePrefix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/>
    </xf>
    <xf numFmtId="164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1" fillId="0" borderId="2" xfId="0" applyNumberFormat="1" applyFont="1" applyFill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2" fillId="0" borderId="2" xfId="0" applyNumberFormat="1" applyFont="1" applyFill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0"/>
  <sheetViews>
    <sheetView tabSelected="1" workbookViewId="0">
      <selection activeCell="G68" sqref="G68"/>
    </sheetView>
  </sheetViews>
  <sheetFormatPr defaultRowHeight="12.75" x14ac:dyDescent="0.2"/>
  <cols>
    <col min="1" max="1" width="5.5703125" customWidth="1"/>
    <col min="2" max="2" width="6.7109375" customWidth="1"/>
    <col min="3" max="3" width="53.7109375" bestFit="1" customWidth="1"/>
    <col min="4" max="4" width="7.5703125" customWidth="1"/>
    <col min="5" max="5" width="7.42578125" customWidth="1"/>
    <col min="6" max="6" width="9.5703125" customWidth="1"/>
    <col min="7" max="7" width="8.5703125" customWidth="1"/>
  </cols>
  <sheetData>
    <row r="1" spans="1:7" ht="20.25" customHeight="1" x14ac:dyDescent="0.2">
      <c r="C1" s="15" t="s">
        <v>165</v>
      </c>
      <c r="G1" s="13" t="s">
        <v>176</v>
      </c>
    </row>
    <row r="2" spans="1:7" ht="21" customHeight="1" x14ac:dyDescent="0.2">
      <c r="C2" s="16" t="s">
        <v>177</v>
      </c>
    </row>
    <row r="3" spans="1:7" ht="18" customHeight="1" x14ac:dyDescent="0.2">
      <c r="C3" s="16" t="s">
        <v>166</v>
      </c>
    </row>
    <row r="4" spans="1:7" x14ac:dyDescent="0.2">
      <c r="G4" s="13" t="s">
        <v>172</v>
      </c>
    </row>
    <row r="5" spans="1:7" ht="38.25" x14ac:dyDescent="0.2">
      <c r="A5" s="10" t="s">
        <v>151</v>
      </c>
      <c r="B5" s="11" t="s">
        <v>152</v>
      </c>
      <c r="C5" s="14" t="s">
        <v>14</v>
      </c>
      <c r="D5" s="12" t="s">
        <v>173</v>
      </c>
      <c r="E5" s="12" t="s">
        <v>178</v>
      </c>
      <c r="F5" s="12" t="s">
        <v>175</v>
      </c>
      <c r="G5" s="12" t="s">
        <v>174</v>
      </c>
    </row>
    <row r="6" spans="1:7" ht="18" customHeight="1" x14ac:dyDescent="0.2">
      <c r="A6" s="4" t="s">
        <v>0</v>
      </c>
      <c r="B6" s="7" t="s">
        <v>16</v>
      </c>
      <c r="C6" s="8" t="s">
        <v>15</v>
      </c>
      <c r="D6" s="17">
        <v>0</v>
      </c>
      <c r="E6" s="17">
        <v>0</v>
      </c>
      <c r="F6" s="17">
        <v>0</v>
      </c>
      <c r="G6" s="19">
        <v>0</v>
      </c>
    </row>
    <row r="7" spans="1:7" ht="27.75" customHeight="1" x14ac:dyDescent="0.2">
      <c r="A7" s="4" t="s">
        <v>1</v>
      </c>
      <c r="B7" s="7" t="s">
        <v>18</v>
      </c>
      <c r="C7" s="3" t="s">
        <v>17</v>
      </c>
      <c r="D7" s="17">
        <v>0</v>
      </c>
      <c r="E7" s="17">
        <v>0</v>
      </c>
      <c r="F7" s="17">
        <v>0</v>
      </c>
      <c r="G7" s="19">
        <v>0</v>
      </c>
    </row>
    <row r="8" spans="1:7" ht="26.25" customHeight="1" x14ac:dyDescent="0.2">
      <c r="A8" s="4" t="s">
        <v>2</v>
      </c>
      <c r="B8" s="7" t="s">
        <v>20</v>
      </c>
      <c r="C8" s="3" t="s">
        <v>19</v>
      </c>
      <c r="D8" s="17">
        <v>0</v>
      </c>
      <c r="E8" s="17">
        <v>0</v>
      </c>
      <c r="F8" s="17">
        <v>0</v>
      </c>
      <c r="G8" s="19">
        <v>0</v>
      </c>
    </row>
    <row r="9" spans="1:7" ht="18" customHeight="1" x14ac:dyDescent="0.2">
      <c r="A9" s="4" t="s">
        <v>3</v>
      </c>
      <c r="B9" s="7" t="s">
        <v>22</v>
      </c>
      <c r="C9" s="3" t="s">
        <v>21</v>
      </c>
      <c r="D9" s="17">
        <v>0</v>
      </c>
      <c r="E9" s="17">
        <v>0</v>
      </c>
      <c r="F9" s="17">
        <v>0</v>
      </c>
      <c r="G9" s="19">
        <v>0</v>
      </c>
    </row>
    <row r="10" spans="1:7" x14ac:dyDescent="0.2">
      <c r="A10" s="4" t="s">
        <v>4</v>
      </c>
      <c r="B10" s="7" t="s">
        <v>24</v>
      </c>
      <c r="C10" s="3" t="s">
        <v>23</v>
      </c>
      <c r="D10" s="17">
        <v>0</v>
      </c>
      <c r="E10" s="17">
        <v>0</v>
      </c>
      <c r="F10" s="17">
        <v>0</v>
      </c>
      <c r="G10" s="19">
        <v>0</v>
      </c>
    </row>
    <row r="11" spans="1:7" x14ac:dyDescent="0.2">
      <c r="A11" s="4" t="s">
        <v>5</v>
      </c>
      <c r="B11" s="7" t="s">
        <v>26</v>
      </c>
      <c r="C11" s="3" t="s">
        <v>25</v>
      </c>
      <c r="D11" s="17">
        <v>0</v>
      </c>
      <c r="E11" s="17">
        <v>0</v>
      </c>
      <c r="F11" s="17">
        <v>0</v>
      </c>
      <c r="G11" s="19">
        <v>0</v>
      </c>
    </row>
    <row r="12" spans="1:7" x14ac:dyDescent="0.2">
      <c r="A12" s="6" t="s">
        <v>6</v>
      </c>
      <c r="B12" s="9" t="s">
        <v>27</v>
      </c>
      <c r="C12" s="5" t="s">
        <v>153</v>
      </c>
      <c r="D12" s="18">
        <f>SUM(D6+D7+D8+D9+D10+D11)</f>
        <v>0</v>
      </c>
      <c r="E12" s="18">
        <f>SUM(E6+E7+E8+E9+E10+E11)</f>
        <v>0</v>
      </c>
      <c r="F12" s="18">
        <f t="shared" ref="F12:G12" si="0">SUM(F6+F7+F8+F9+F10+F11)</f>
        <v>0</v>
      </c>
      <c r="G12" s="20">
        <f t="shared" si="0"/>
        <v>0</v>
      </c>
    </row>
    <row r="13" spans="1:7" x14ac:dyDescent="0.2">
      <c r="A13" s="4" t="s">
        <v>7</v>
      </c>
      <c r="B13" s="7" t="s">
        <v>29</v>
      </c>
      <c r="C13" s="3" t="s">
        <v>28</v>
      </c>
      <c r="D13" s="17">
        <v>0</v>
      </c>
      <c r="E13" s="17">
        <v>0</v>
      </c>
      <c r="F13" s="17">
        <v>0</v>
      </c>
      <c r="G13" s="19">
        <v>0</v>
      </c>
    </row>
    <row r="14" spans="1:7" ht="25.5" x14ac:dyDescent="0.2">
      <c r="A14" s="4" t="s">
        <v>8</v>
      </c>
      <c r="B14" s="7" t="s">
        <v>31</v>
      </c>
      <c r="C14" s="3" t="s">
        <v>30</v>
      </c>
      <c r="D14" s="17">
        <v>0</v>
      </c>
      <c r="E14" s="17">
        <v>0</v>
      </c>
      <c r="F14" s="17">
        <v>0</v>
      </c>
      <c r="G14" s="19">
        <v>0</v>
      </c>
    </row>
    <row r="15" spans="1:7" ht="25.5" x14ac:dyDescent="0.2">
      <c r="A15" s="4" t="s">
        <v>9</v>
      </c>
      <c r="B15" s="7" t="s">
        <v>33</v>
      </c>
      <c r="C15" s="3" t="s">
        <v>32</v>
      </c>
      <c r="D15" s="17">
        <v>0</v>
      </c>
      <c r="E15" s="17">
        <v>0</v>
      </c>
      <c r="F15" s="17">
        <v>0</v>
      </c>
      <c r="G15" s="19">
        <v>0</v>
      </c>
    </row>
    <row r="16" spans="1:7" ht="25.5" x14ac:dyDescent="0.2">
      <c r="A16" s="4" t="s">
        <v>10</v>
      </c>
      <c r="B16" s="7" t="s">
        <v>35</v>
      </c>
      <c r="C16" s="3" t="s">
        <v>34</v>
      </c>
      <c r="D16" s="17">
        <v>0</v>
      </c>
      <c r="E16" s="17">
        <v>0</v>
      </c>
      <c r="F16" s="17">
        <v>0</v>
      </c>
      <c r="G16" s="19">
        <v>0</v>
      </c>
    </row>
    <row r="17" spans="1:7" ht="25.5" x14ac:dyDescent="0.2">
      <c r="A17" s="4" t="s">
        <v>11</v>
      </c>
      <c r="B17" s="7" t="s">
        <v>36</v>
      </c>
      <c r="C17" s="3" t="s">
        <v>164</v>
      </c>
      <c r="D17" s="17">
        <v>0</v>
      </c>
      <c r="E17" s="17">
        <v>1273</v>
      </c>
      <c r="F17" s="17">
        <v>1273</v>
      </c>
      <c r="G17" s="19">
        <v>0</v>
      </c>
    </row>
    <row r="18" spans="1:7" ht="25.5" x14ac:dyDescent="0.2">
      <c r="A18" s="6" t="s">
        <v>12</v>
      </c>
      <c r="B18" s="9" t="s">
        <v>37</v>
      </c>
      <c r="C18" s="5" t="s">
        <v>161</v>
      </c>
      <c r="D18" s="18">
        <f>SUM(D13:D17)</f>
        <v>0</v>
      </c>
      <c r="E18" s="18">
        <f>SUM(E13:E17)</f>
        <v>1273</v>
      </c>
      <c r="F18" s="18">
        <f t="shared" ref="F18:G18" si="1">SUM(F13:F17)</f>
        <v>1273</v>
      </c>
      <c r="G18" s="20">
        <f t="shared" si="1"/>
        <v>0</v>
      </c>
    </row>
    <row r="19" spans="1:7" x14ac:dyDescent="0.2">
      <c r="A19" s="4" t="s">
        <v>13</v>
      </c>
      <c r="B19" s="7" t="s">
        <v>43</v>
      </c>
      <c r="C19" s="3" t="s">
        <v>38</v>
      </c>
      <c r="D19" s="17">
        <v>0</v>
      </c>
      <c r="E19" s="17">
        <v>0</v>
      </c>
      <c r="F19" s="17">
        <v>0</v>
      </c>
      <c r="G19" s="19">
        <v>0</v>
      </c>
    </row>
    <row r="20" spans="1:7" ht="25.5" x14ac:dyDescent="0.2">
      <c r="A20" s="4" t="s">
        <v>121</v>
      </c>
      <c r="B20" s="7" t="s">
        <v>44</v>
      </c>
      <c r="C20" s="3" t="s">
        <v>39</v>
      </c>
      <c r="D20" s="17">
        <v>0</v>
      </c>
      <c r="E20" s="17">
        <v>0</v>
      </c>
      <c r="F20" s="17">
        <v>0</v>
      </c>
      <c r="G20" s="19">
        <v>0</v>
      </c>
    </row>
    <row r="21" spans="1:7" ht="25.5" x14ac:dyDescent="0.2">
      <c r="A21" s="4" t="s">
        <v>122</v>
      </c>
      <c r="B21" s="7" t="s">
        <v>45</v>
      </c>
      <c r="C21" s="3" t="s">
        <v>40</v>
      </c>
      <c r="D21" s="17">
        <v>0</v>
      </c>
      <c r="E21" s="17">
        <v>0</v>
      </c>
      <c r="F21" s="17">
        <v>0</v>
      </c>
      <c r="G21" s="19">
        <v>0</v>
      </c>
    </row>
    <row r="22" spans="1:7" ht="25.5" x14ac:dyDescent="0.2">
      <c r="A22" s="4" t="s">
        <v>123</v>
      </c>
      <c r="B22" s="7" t="s">
        <v>46</v>
      </c>
      <c r="C22" s="3" t="s">
        <v>41</v>
      </c>
      <c r="D22" s="17">
        <v>0</v>
      </c>
      <c r="E22" s="17">
        <v>0</v>
      </c>
      <c r="F22" s="17">
        <v>0</v>
      </c>
      <c r="G22" s="19">
        <v>0</v>
      </c>
    </row>
    <row r="23" spans="1:7" ht="25.5" x14ac:dyDescent="0.2">
      <c r="A23" s="4" t="s">
        <v>124</v>
      </c>
      <c r="B23" s="7" t="s">
        <v>47</v>
      </c>
      <c r="C23" s="3" t="s">
        <v>42</v>
      </c>
      <c r="D23" s="17">
        <v>0</v>
      </c>
      <c r="E23" s="17">
        <v>0</v>
      </c>
      <c r="F23" s="17">
        <v>0</v>
      </c>
      <c r="G23" s="19">
        <v>0</v>
      </c>
    </row>
    <row r="24" spans="1:7" ht="25.5" x14ac:dyDescent="0.2">
      <c r="A24" s="6" t="s">
        <v>125</v>
      </c>
      <c r="B24" s="9" t="s">
        <v>48</v>
      </c>
      <c r="C24" s="5" t="s">
        <v>162</v>
      </c>
      <c r="D24" s="18">
        <f>SUM(D19:D23)</f>
        <v>0</v>
      </c>
      <c r="E24" s="18">
        <f>SUM(E19:E23)</f>
        <v>0</v>
      </c>
      <c r="F24" s="18">
        <f t="shared" ref="F24:G24" si="2">SUM(F19:F23)</f>
        <v>0</v>
      </c>
      <c r="G24" s="20">
        <f t="shared" si="2"/>
        <v>0</v>
      </c>
    </row>
    <row r="25" spans="1:7" x14ac:dyDescent="0.2">
      <c r="A25" s="4" t="s">
        <v>126</v>
      </c>
      <c r="B25" s="7" t="s">
        <v>60</v>
      </c>
      <c r="C25" s="3" t="s">
        <v>49</v>
      </c>
      <c r="D25" s="17">
        <v>0</v>
      </c>
      <c r="E25" s="17">
        <v>0</v>
      </c>
      <c r="F25" s="17">
        <v>0</v>
      </c>
      <c r="G25" s="19">
        <v>0</v>
      </c>
    </row>
    <row r="26" spans="1:7" x14ac:dyDescent="0.2">
      <c r="A26" s="4" t="s">
        <v>127</v>
      </c>
      <c r="B26" s="7" t="s">
        <v>61</v>
      </c>
      <c r="C26" s="3" t="s">
        <v>50</v>
      </c>
      <c r="D26" s="17">
        <v>0</v>
      </c>
      <c r="E26" s="17">
        <v>0</v>
      </c>
      <c r="F26" s="17">
        <v>0</v>
      </c>
      <c r="G26" s="19">
        <v>0</v>
      </c>
    </row>
    <row r="27" spans="1:7" x14ac:dyDescent="0.2">
      <c r="A27" s="6" t="s">
        <v>128</v>
      </c>
      <c r="B27" s="9" t="s">
        <v>62</v>
      </c>
      <c r="C27" s="5" t="s">
        <v>163</v>
      </c>
      <c r="D27" s="18">
        <f>SUM(D25:D26)</f>
        <v>0</v>
      </c>
      <c r="E27" s="18">
        <f>SUM(E25:E26)</f>
        <v>0</v>
      </c>
      <c r="F27" s="18">
        <f t="shared" ref="F27:G27" si="3">SUM(F25:F26)</f>
        <v>0</v>
      </c>
      <c r="G27" s="20">
        <f t="shared" si="3"/>
        <v>0</v>
      </c>
    </row>
    <row r="28" spans="1:7" x14ac:dyDescent="0.2">
      <c r="A28" s="4" t="s">
        <v>129</v>
      </c>
      <c r="B28" s="7" t="s">
        <v>65</v>
      </c>
      <c r="C28" s="3" t="s">
        <v>51</v>
      </c>
      <c r="D28" s="17">
        <v>0</v>
      </c>
      <c r="E28" s="17">
        <v>0</v>
      </c>
      <c r="F28" s="17">
        <v>0</v>
      </c>
      <c r="G28" s="19">
        <v>0</v>
      </c>
    </row>
    <row r="29" spans="1:7" x14ac:dyDescent="0.2">
      <c r="A29" s="4" t="s">
        <v>130</v>
      </c>
      <c r="B29" s="7" t="s">
        <v>66</v>
      </c>
      <c r="C29" s="3" t="s">
        <v>52</v>
      </c>
      <c r="D29" s="17">
        <v>0</v>
      </c>
      <c r="E29" s="17">
        <v>0</v>
      </c>
      <c r="F29" s="17">
        <v>0</v>
      </c>
      <c r="G29" s="19">
        <v>0</v>
      </c>
    </row>
    <row r="30" spans="1:7" x14ac:dyDescent="0.2">
      <c r="A30" s="4" t="s">
        <v>131</v>
      </c>
      <c r="B30" s="7" t="s">
        <v>67</v>
      </c>
      <c r="C30" s="3" t="s">
        <v>53</v>
      </c>
      <c r="D30" s="17">
        <v>0</v>
      </c>
      <c r="E30" s="17">
        <v>0</v>
      </c>
      <c r="F30" s="17">
        <v>0</v>
      </c>
      <c r="G30" s="19">
        <v>0</v>
      </c>
    </row>
    <row r="31" spans="1:7" x14ac:dyDescent="0.2">
      <c r="A31" s="4" t="s">
        <v>132</v>
      </c>
      <c r="B31" s="7" t="s">
        <v>68</v>
      </c>
      <c r="C31" s="3" t="s">
        <v>54</v>
      </c>
      <c r="D31" s="17">
        <v>0</v>
      </c>
      <c r="E31" s="17">
        <v>0</v>
      </c>
      <c r="F31" s="17">
        <v>0</v>
      </c>
      <c r="G31" s="19">
        <v>0</v>
      </c>
    </row>
    <row r="32" spans="1:7" x14ac:dyDescent="0.2">
      <c r="A32" s="4" t="s">
        <v>133</v>
      </c>
      <c r="B32" s="7" t="s">
        <v>69</v>
      </c>
      <c r="C32" s="3" t="s">
        <v>55</v>
      </c>
      <c r="D32" s="17">
        <v>0</v>
      </c>
      <c r="E32" s="17">
        <v>0</v>
      </c>
      <c r="F32" s="17">
        <v>0</v>
      </c>
      <c r="G32" s="19">
        <v>0</v>
      </c>
    </row>
    <row r="33" spans="1:7" x14ac:dyDescent="0.2">
      <c r="A33" s="4" t="s">
        <v>134</v>
      </c>
      <c r="B33" s="7" t="s">
        <v>70</v>
      </c>
      <c r="C33" s="3" t="s">
        <v>56</v>
      </c>
      <c r="D33" s="17">
        <v>0</v>
      </c>
      <c r="E33" s="17">
        <v>0</v>
      </c>
      <c r="F33" s="17">
        <v>0</v>
      </c>
      <c r="G33" s="19">
        <v>0</v>
      </c>
    </row>
    <row r="34" spans="1:7" x14ac:dyDescent="0.2">
      <c r="A34" s="4" t="s">
        <v>135</v>
      </c>
      <c r="B34" s="7" t="s">
        <v>71</v>
      </c>
      <c r="C34" s="3" t="s">
        <v>57</v>
      </c>
      <c r="D34" s="17">
        <v>0</v>
      </c>
      <c r="E34" s="17">
        <v>0</v>
      </c>
      <c r="F34" s="17">
        <v>0</v>
      </c>
      <c r="G34" s="19">
        <v>0</v>
      </c>
    </row>
    <row r="35" spans="1:7" x14ac:dyDescent="0.2">
      <c r="A35" s="4" t="s">
        <v>136</v>
      </c>
      <c r="B35" s="7" t="s">
        <v>72</v>
      </c>
      <c r="C35" s="3" t="s">
        <v>58</v>
      </c>
      <c r="D35" s="17">
        <v>0</v>
      </c>
      <c r="E35" s="17">
        <v>0</v>
      </c>
      <c r="F35" s="17">
        <v>0</v>
      </c>
      <c r="G35" s="19">
        <v>0</v>
      </c>
    </row>
    <row r="36" spans="1:7" x14ac:dyDescent="0.2">
      <c r="A36" s="6" t="s">
        <v>137</v>
      </c>
      <c r="B36" s="9" t="s">
        <v>64</v>
      </c>
      <c r="C36" s="5" t="s">
        <v>154</v>
      </c>
      <c r="D36" s="18">
        <f>SUM(D31+D32+D33+D34+D35)</f>
        <v>0</v>
      </c>
      <c r="E36" s="18">
        <f>SUM(E31+E32+E33+E34+E35)</f>
        <v>0</v>
      </c>
      <c r="F36" s="18">
        <f t="shared" ref="F36:G36" si="4">SUM(F31+F32+F33+F34+F35)</f>
        <v>0</v>
      </c>
      <c r="G36" s="20">
        <f t="shared" si="4"/>
        <v>0</v>
      </c>
    </row>
    <row r="37" spans="1:7" x14ac:dyDescent="0.2">
      <c r="A37" s="4" t="s">
        <v>138</v>
      </c>
      <c r="B37" s="7" t="s">
        <v>73</v>
      </c>
      <c r="C37" s="3" t="s">
        <v>59</v>
      </c>
      <c r="D37" s="17">
        <v>0</v>
      </c>
      <c r="E37" s="17">
        <v>0</v>
      </c>
      <c r="F37" s="17">
        <v>0</v>
      </c>
      <c r="G37" s="19">
        <v>0</v>
      </c>
    </row>
    <row r="38" spans="1:7" x14ac:dyDescent="0.2">
      <c r="A38" s="6" t="s">
        <v>139</v>
      </c>
      <c r="B38" s="9" t="s">
        <v>63</v>
      </c>
      <c r="C38" s="5" t="s">
        <v>155</v>
      </c>
      <c r="D38" s="18">
        <f>SUM(D27+D28+D29+D30+D36+D37)</f>
        <v>0</v>
      </c>
      <c r="E38" s="18">
        <f>SUM(E27+E28+E29+E30+E36+E37)</f>
        <v>0</v>
      </c>
      <c r="F38" s="18">
        <f t="shared" ref="F38:G38" si="5">SUM(F27+F28+F29+F30+F36+F37)</f>
        <v>0</v>
      </c>
      <c r="G38" s="20">
        <f t="shared" si="5"/>
        <v>0</v>
      </c>
    </row>
    <row r="39" spans="1:7" x14ac:dyDescent="0.2">
      <c r="A39" s="4" t="s">
        <v>140</v>
      </c>
      <c r="B39" s="7" t="s">
        <v>84</v>
      </c>
      <c r="C39" s="2" t="s">
        <v>74</v>
      </c>
      <c r="D39" s="17">
        <v>0</v>
      </c>
      <c r="E39" s="17">
        <v>0</v>
      </c>
      <c r="F39" s="17">
        <v>0</v>
      </c>
      <c r="G39" s="19">
        <v>0</v>
      </c>
    </row>
    <row r="40" spans="1:7" x14ac:dyDescent="0.2">
      <c r="A40" s="4" t="s">
        <v>141</v>
      </c>
      <c r="B40" s="7" t="s">
        <v>85</v>
      </c>
      <c r="C40" s="2" t="s">
        <v>75</v>
      </c>
      <c r="D40" s="17">
        <v>0</v>
      </c>
      <c r="E40" s="17">
        <v>10</v>
      </c>
      <c r="F40" s="17">
        <v>10</v>
      </c>
      <c r="G40" s="19">
        <v>0</v>
      </c>
    </row>
    <row r="41" spans="1:7" x14ac:dyDescent="0.2">
      <c r="A41" s="4" t="s">
        <v>142</v>
      </c>
      <c r="B41" s="7" t="s">
        <v>86</v>
      </c>
      <c r="C41" s="2" t="s">
        <v>76</v>
      </c>
      <c r="D41" s="17">
        <v>0</v>
      </c>
      <c r="E41" s="17">
        <v>0</v>
      </c>
      <c r="F41" s="17">
        <v>0</v>
      </c>
      <c r="G41" s="19">
        <v>0</v>
      </c>
    </row>
    <row r="42" spans="1:7" x14ac:dyDescent="0.2">
      <c r="A42" s="4" t="s">
        <v>143</v>
      </c>
      <c r="B42" s="7" t="s">
        <v>87</v>
      </c>
      <c r="C42" s="2" t="s">
        <v>77</v>
      </c>
      <c r="D42" s="17">
        <v>0</v>
      </c>
      <c r="E42" s="17">
        <v>0</v>
      </c>
      <c r="F42" s="17">
        <v>0</v>
      </c>
      <c r="G42" s="19">
        <v>0</v>
      </c>
    </row>
    <row r="43" spans="1:7" x14ac:dyDescent="0.2">
      <c r="A43" s="4" t="s">
        <v>144</v>
      </c>
      <c r="B43" s="7" t="s">
        <v>88</v>
      </c>
      <c r="C43" s="2" t="s">
        <v>78</v>
      </c>
      <c r="D43" s="17">
        <v>0</v>
      </c>
      <c r="E43" s="17">
        <v>0</v>
      </c>
      <c r="F43" s="17">
        <v>0</v>
      </c>
      <c r="G43" s="19">
        <v>0</v>
      </c>
    </row>
    <row r="44" spans="1:7" x14ac:dyDescent="0.2">
      <c r="A44" s="4" t="s">
        <v>145</v>
      </c>
      <c r="B44" s="7" t="s">
        <v>89</v>
      </c>
      <c r="C44" s="2" t="s">
        <v>79</v>
      </c>
      <c r="D44" s="17">
        <v>0</v>
      </c>
      <c r="E44" s="17">
        <v>0</v>
      </c>
      <c r="F44" s="17">
        <v>0</v>
      </c>
      <c r="G44" s="19">
        <v>0</v>
      </c>
    </row>
    <row r="45" spans="1:7" x14ac:dyDescent="0.2">
      <c r="A45" s="4" t="s">
        <v>146</v>
      </c>
      <c r="B45" s="7" t="s">
        <v>90</v>
      </c>
      <c r="C45" s="2" t="s">
        <v>80</v>
      </c>
      <c r="D45" s="17">
        <v>0</v>
      </c>
      <c r="E45" s="17">
        <v>0</v>
      </c>
      <c r="F45" s="17">
        <v>0</v>
      </c>
      <c r="G45" s="19">
        <v>0</v>
      </c>
    </row>
    <row r="46" spans="1:7" x14ac:dyDescent="0.2">
      <c r="A46" s="4" t="s">
        <v>147</v>
      </c>
      <c r="B46" s="7" t="s">
        <v>91</v>
      </c>
      <c r="C46" s="2" t="s">
        <v>81</v>
      </c>
      <c r="D46" s="17">
        <v>17</v>
      </c>
      <c r="E46" s="17">
        <v>17</v>
      </c>
      <c r="F46" s="17">
        <v>0</v>
      </c>
      <c r="G46" s="19">
        <v>0</v>
      </c>
    </row>
    <row r="47" spans="1:7" x14ac:dyDescent="0.2">
      <c r="A47" s="4" t="s">
        <v>148</v>
      </c>
      <c r="B47" s="7" t="s">
        <v>92</v>
      </c>
      <c r="C47" s="2" t="s">
        <v>82</v>
      </c>
      <c r="D47" s="17">
        <v>0</v>
      </c>
      <c r="E47" s="17">
        <v>0</v>
      </c>
      <c r="F47" s="17">
        <v>0</v>
      </c>
      <c r="G47" s="19">
        <v>0</v>
      </c>
    </row>
    <row r="48" spans="1:7" x14ac:dyDescent="0.2">
      <c r="A48" s="4" t="s">
        <v>149</v>
      </c>
      <c r="B48" s="7" t="s">
        <v>93</v>
      </c>
      <c r="C48" s="2" t="s">
        <v>83</v>
      </c>
      <c r="D48" s="17">
        <v>0</v>
      </c>
      <c r="E48" s="17">
        <v>0</v>
      </c>
      <c r="F48" s="17">
        <v>0</v>
      </c>
      <c r="G48" s="19">
        <v>0</v>
      </c>
    </row>
    <row r="49" spans="1:7" x14ac:dyDescent="0.2">
      <c r="A49" s="6" t="s">
        <v>150</v>
      </c>
      <c r="B49" s="9" t="s">
        <v>94</v>
      </c>
      <c r="C49" s="1" t="s">
        <v>156</v>
      </c>
      <c r="D49" s="18">
        <f>SUM(D39+D40+D41+D42+D43+D44+D45+D46+D47+D48)</f>
        <v>17</v>
      </c>
      <c r="E49" s="18">
        <f>SUM(E39+E40+E41+E42+E43+E44+E45+E46+E47+E48)</f>
        <v>27</v>
      </c>
      <c r="F49" s="18">
        <f t="shared" ref="F49:G49" si="6">SUM(F39+F40+F41+F42+F43+F44+F45+F46+F47+F48)</f>
        <v>10</v>
      </c>
      <c r="G49" s="20">
        <f>SUM(F49/D49)*100</f>
        <v>58.82352941176471</v>
      </c>
    </row>
    <row r="50" spans="1:7" x14ac:dyDescent="0.2">
      <c r="A50" s="4">
        <v>45</v>
      </c>
      <c r="B50" s="7" t="s">
        <v>100</v>
      </c>
      <c r="C50" s="2" t="s">
        <v>95</v>
      </c>
      <c r="D50" s="17">
        <v>0</v>
      </c>
      <c r="E50" s="17">
        <v>0</v>
      </c>
      <c r="F50" s="17">
        <v>0</v>
      </c>
      <c r="G50" s="19">
        <v>0</v>
      </c>
    </row>
    <row r="51" spans="1:7" x14ac:dyDescent="0.2">
      <c r="A51" s="4">
        <v>46</v>
      </c>
      <c r="B51" s="7" t="s">
        <v>101</v>
      </c>
      <c r="C51" s="2" t="s">
        <v>96</v>
      </c>
      <c r="D51" s="17">
        <v>0</v>
      </c>
      <c r="E51" s="17">
        <v>0</v>
      </c>
      <c r="F51" s="17">
        <v>0</v>
      </c>
      <c r="G51" s="19">
        <v>0</v>
      </c>
    </row>
    <row r="52" spans="1:7" x14ac:dyDescent="0.2">
      <c r="A52" s="4">
        <v>47</v>
      </c>
      <c r="B52" s="7" t="s">
        <v>102</v>
      </c>
      <c r="C52" s="2" t="s">
        <v>97</v>
      </c>
      <c r="D52" s="17">
        <v>0</v>
      </c>
      <c r="E52" s="17">
        <v>0</v>
      </c>
      <c r="F52" s="17">
        <v>0</v>
      </c>
      <c r="G52" s="19">
        <v>0</v>
      </c>
    </row>
    <row r="53" spans="1:7" x14ac:dyDescent="0.2">
      <c r="A53" s="4">
        <v>48</v>
      </c>
      <c r="B53" s="7" t="s">
        <v>103</v>
      </c>
      <c r="C53" s="2" t="s">
        <v>98</v>
      </c>
      <c r="D53" s="17">
        <v>0</v>
      </c>
      <c r="E53" s="17">
        <v>0</v>
      </c>
      <c r="F53" s="17">
        <v>0</v>
      </c>
      <c r="G53" s="19">
        <v>0</v>
      </c>
    </row>
    <row r="54" spans="1:7" x14ac:dyDescent="0.2">
      <c r="A54" s="4">
        <v>49</v>
      </c>
      <c r="B54" s="7" t="s">
        <v>104</v>
      </c>
      <c r="C54" s="2" t="s">
        <v>99</v>
      </c>
      <c r="D54" s="17">
        <v>0</v>
      </c>
      <c r="E54" s="17">
        <v>0</v>
      </c>
      <c r="F54" s="17">
        <v>0</v>
      </c>
      <c r="G54" s="19">
        <v>0</v>
      </c>
    </row>
    <row r="55" spans="1:7" x14ac:dyDescent="0.2">
      <c r="A55" s="6">
        <v>50</v>
      </c>
      <c r="B55" s="9" t="s">
        <v>105</v>
      </c>
      <c r="C55" s="5" t="s">
        <v>157</v>
      </c>
      <c r="D55" s="18">
        <f>SUM(D50+D51+D52+D53+D54)</f>
        <v>0</v>
      </c>
      <c r="E55" s="18">
        <f>SUM(E50+E51+E52+E53+E54)</f>
        <v>0</v>
      </c>
      <c r="F55" s="18">
        <f t="shared" ref="F55:G55" si="7">SUM(F50+F51+F52+F53+F54)</f>
        <v>0</v>
      </c>
      <c r="G55" s="20">
        <f t="shared" si="7"/>
        <v>0</v>
      </c>
    </row>
    <row r="56" spans="1:7" ht="25.5" x14ac:dyDescent="0.2">
      <c r="A56" s="4">
        <v>51</v>
      </c>
      <c r="B56" s="7" t="s">
        <v>109</v>
      </c>
      <c r="C56" s="2" t="s">
        <v>106</v>
      </c>
      <c r="D56" s="17">
        <v>0</v>
      </c>
      <c r="E56" s="17">
        <v>0</v>
      </c>
      <c r="F56" s="17">
        <v>0</v>
      </c>
      <c r="G56" s="19">
        <v>0</v>
      </c>
    </row>
    <row r="57" spans="1:7" ht="25.5" x14ac:dyDescent="0.2">
      <c r="A57" s="4">
        <v>52</v>
      </c>
      <c r="B57" s="7" t="s">
        <v>110</v>
      </c>
      <c r="C57" s="3" t="s">
        <v>107</v>
      </c>
      <c r="D57" s="17">
        <v>0</v>
      </c>
      <c r="E57" s="17">
        <v>0</v>
      </c>
      <c r="F57" s="17">
        <v>0</v>
      </c>
      <c r="G57" s="19">
        <v>0</v>
      </c>
    </row>
    <row r="58" spans="1:7" x14ac:dyDescent="0.2">
      <c r="A58" s="4">
        <v>53</v>
      </c>
      <c r="B58" s="7" t="s">
        <v>111</v>
      </c>
      <c r="C58" s="2" t="s">
        <v>108</v>
      </c>
      <c r="D58" s="17">
        <v>0</v>
      </c>
      <c r="E58" s="17">
        <v>0</v>
      </c>
      <c r="F58" s="17">
        <v>0</v>
      </c>
      <c r="G58" s="19">
        <v>0</v>
      </c>
    </row>
    <row r="59" spans="1:7" x14ac:dyDescent="0.2">
      <c r="A59" s="6">
        <v>54</v>
      </c>
      <c r="B59" s="9" t="s">
        <v>112</v>
      </c>
      <c r="C59" s="5" t="s">
        <v>158</v>
      </c>
      <c r="D59" s="18">
        <v>0</v>
      </c>
      <c r="E59" s="18">
        <v>0</v>
      </c>
      <c r="F59" s="18">
        <v>0</v>
      </c>
      <c r="G59" s="20">
        <v>0</v>
      </c>
    </row>
    <row r="60" spans="1:7" ht="25.5" x14ac:dyDescent="0.2">
      <c r="A60" s="4">
        <v>55</v>
      </c>
      <c r="B60" s="7" t="s">
        <v>116</v>
      </c>
      <c r="C60" s="2" t="s">
        <v>113</v>
      </c>
      <c r="D60" s="17">
        <v>0</v>
      </c>
      <c r="E60" s="17">
        <v>0</v>
      </c>
      <c r="F60" s="17">
        <v>0</v>
      </c>
      <c r="G60" s="19">
        <v>0</v>
      </c>
    </row>
    <row r="61" spans="1:7" ht="25.5" x14ac:dyDescent="0.2">
      <c r="A61" s="4">
        <v>56</v>
      </c>
      <c r="B61" s="7" t="s">
        <v>117</v>
      </c>
      <c r="C61" s="3" t="s">
        <v>114</v>
      </c>
      <c r="D61" s="17">
        <v>0</v>
      </c>
      <c r="E61" s="17">
        <v>0</v>
      </c>
      <c r="F61" s="17">
        <v>0</v>
      </c>
      <c r="G61" s="19">
        <v>0</v>
      </c>
    </row>
    <row r="62" spans="1:7" x14ac:dyDescent="0.2">
      <c r="A62" s="4">
        <v>57</v>
      </c>
      <c r="B62" s="7" t="s">
        <v>118</v>
      </c>
      <c r="C62" s="2" t="s">
        <v>115</v>
      </c>
      <c r="D62" s="17">
        <v>0</v>
      </c>
      <c r="E62" s="17">
        <v>0</v>
      </c>
      <c r="F62" s="17">
        <v>0</v>
      </c>
      <c r="G62" s="19">
        <v>0</v>
      </c>
    </row>
    <row r="63" spans="1:7" x14ac:dyDescent="0.2">
      <c r="A63" s="6">
        <v>58</v>
      </c>
      <c r="B63" s="9" t="s">
        <v>119</v>
      </c>
      <c r="C63" s="5" t="s">
        <v>159</v>
      </c>
      <c r="D63" s="18">
        <f>SUM(D60:D62)</f>
        <v>0</v>
      </c>
      <c r="E63" s="18">
        <f>SUM(E60:E62)</f>
        <v>0</v>
      </c>
      <c r="F63" s="18">
        <f t="shared" ref="F63:G63" si="8">SUM(F60:F62)</f>
        <v>0</v>
      </c>
      <c r="G63" s="20">
        <f t="shared" si="8"/>
        <v>0</v>
      </c>
    </row>
    <row r="64" spans="1:7" x14ac:dyDescent="0.2">
      <c r="A64" s="6">
        <v>59</v>
      </c>
      <c r="B64" s="9" t="s">
        <v>120</v>
      </c>
      <c r="C64" s="1" t="s">
        <v>160</v>
      </c>
      <c r="D64" s="18">
        <f>SUM(D18+D24+D38+D49+D55+D59+D63)</f>
        <v>17</v>
      </c>
      <c r="E64" s="18">
        <f>SUM(E18+E24+E38+E49+E55+E59+E63)</f>
        <v>1300</v>
      </c>
      <c r="F64" s="18">
        <f t="shared" ref="F64" si="9">SUM(F18+F24+F38+F49+F55+F59+F63)</f>
        <v>1283</v>
      </c>
      <c r="G64" s="20">
        <f>SUM(F64/D64)*100</f>
        <v>7547.0588235294117</v>
      </c>
    </row>
    <row r="65" spans="1:7" x14ac:dyDescent="0.2">
      <c r="A65" s="4">
        <v>60</v>
      </c>
      <c r="B65" s="7" t="s">
        <v>169</v>
      </c>
      <c r="C65" s="2" t="s">
        <v>170</v>
      </c>
      <c r="D65" s="17">
        <v>992</v>
      </c>
      <c r="E65" s="17">
        <v>992</v>
      </c>
      <c r="F65" s="17">
        <v>992</v>
      </c>
      <c r="G65" s="19">
        <f t="shared" ref="G65:G69" si="10">SUM(F65/D65)*100</f>
        <v>100</v>
      </c>
    </row>
    <row r="66" spans="1:7" x14ac:dyDescent="0.2">
      <c r="A66" s="4">
        <v>61</v>
      </c>
      <c r="B66" s="7" t="s">
        <v>168</v>
      </c>
      <c r="C66" s="2" t="s">
        <v>167</v>
      </c>
      <c r="D66" s="17">
        <v>34991</v>
      </c>
      <c r="E66" s="17">
        <v>34991</v>
      </c>
      <c r="F66" s="17">
        <v>34991</v>
      </c>
      <c r="G66" s="19">
        <f t="shared" si="10"/>
        <v>100</v>
      </c>
    </row>
    <row r="67" spans="1:7" x14ac:dyDescent="0.2">
      <c r="A67" s="4">
        <v>62</v>
      </c>
      <c r="B67" s="7" t="s">
        <v>168</v>
      </c>
      <c r="C67" s="2" t="s">
        <v>179</v>
      </c>
      <c r="D67" s="17">
        <v>0</v>
      </c>
      <c r="E67" s="17">
        <v>1932</v>
      </c>
      <c r="F67" s="17">
        <v>1932</v>
      </c>
      <c r="G67" s="19">
        <v>0</v>
      </c>
    </row>
    <row r="68" spans="1:7" x14ac:dyDescent="0.2">
      <c r="A68" s="4">
        <v>63</v>
      </c>
      <c r="B68" s="9" t="s">
        <v>171</v>
      </c>
      <c r="C68" s="1" t="s">
        <v>180</v>
      </c>
      <c r="D68" s="18">
        <f>SUM(D65:D67)</f>
        <v>35983</v>
      </c>
      <c r="E68" s="18">
        <f t="shared" ref="E68:F68" si="11">SUM(E65:E67)</f>
        <v>37915</v>
      </c>
      <c r="F68" s="18">
        <f t="shared" si="11"/>
        <v>37915</v>
      </c>
      <c r="G68" s="20">
        <f t="shared" si="10"/>
        <v>105.36920212322485</v>
      </c>
    </row>
    <row r="69" spans="1:7" ht="19.5" customHeight="1" x14ac:dyDescent="0.2">
      <c r="A69" s="4">
        <v>64</v>
      </c>
      <c r="B69" s="9"/>
      <c r="C69" s="1" t="s">
        <v>181</v>
      </c>
      <c r="D69" s="18">
        <f>SUM(D64+D68)</f>
        <v>36000</v>
      </c>
      <c r="E69" s="18">
        <f>SUM(E64+E68)</f>
        <v>39215</v>
      </c>
      <c r="F69" s="18">
        <f t="shared" ref="F69" si="12">SUM(F64+F68)</f>
        <v>39198</v>
      </c>
      <c r="G69" s="20">
        <f t="shared" si="10"/>
        <v>108.88333333333333</v>
      </c>
    </row>
    <row r="70" spans="1:7" ht="17.25" customHeight="1" x14ac:dyDescent="0.2"/>
  </sheetData>
  <phoneticPr fontId="0" type="noConversion"/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</dc:creator>
  <cp:lastModifiedBy>ASP Ügyintéző</cp:lastModifiedBy>
  <cp:lastPrinted>2019-05-15T09:55:08Z</cp:lastPrinted>
  <dcterms:created xsi:type="dcterms:W3CDTF">1998-12-06T10:54:59Z</dcterms:created>
  <dcterms:modified xsi:type="dcterms:W3CDTF">2019-05-15T12:34:34Z</dcterms:modified>
</cp:coreProperties>
</file>