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7955" windowHeight="11610" activeTab="0"/>
  </bookViews>
  <sheets>
    <sheet name="1.sz.m.mérleg" sheetId="1" r:id="rId1"/>
    <sheet name="2.sz.m-bevételek" sheetId="2" r:id="rId2"/>
    <sheet name="3.sz.m.-kiadások" sheetId="3" r:id="rId3"/>
    <sheet name="4.sz.m.-tartalék" sheetId="4" r:id="rId4"/>
    <sheet name="5.sz.m.-felh." sheetId="5" r:id="rId5"/>
    <sheet name="6.sz.m.-KJ-mérleg" sheetId="6" r:id="rId6"/>
    <sheet name="7.sz.m-KJ" sheetId="7" r:id="rId7"/>
  </sheets>
  <definedNames>
    <definedName name="_xlnm.Print_Area" localSheetId="1">'2.sz.m-bevételek'!$A$1:$N$83</definedName>
    <definedName name="_xlnm.Print_Area" localSheetId="3">'4.sz.m.-tartalék'!$A$1:$E$10</definedName>
  </definedNames>
  <calcPr fullCalcOnLoad="1"/>
</workbook>
</file>

<file path=xl/sharedStrings.xml><?xml version="1.0" encoding="utf-8"?>
<sst xmlns="http://schemas.openxmlformats.org/spreadsheetml/2006/main" count="415" uniqueCount="210">
  <si>
    <t>I.</t>
  </si>
  <si>
    <t>ezer Ft</t>
  </si>
  <si>
    <t>A</t>
  </si>
  <si>
    <t>E</t>
  </si>
  <si>
    <t>II.</t>
  </si>
  <si>
    <t>III.</t>
  </si>
  <si>
    <t>IV.</t>
  </si>
  <si>
    <t>V.</t>
  </si>
  <si>
    <t>VI.</t>
  </si>
  <si>
    <t>Egyéb általános tartalék</t>
  </si>
  <si>
    <t>Egyéb céltartalék</t>
  </si>
  <si>
    <t>B</t>
  </si>
  <si>
    <t>Lakásfenntartási támogatás</t>
  </si>
  <si>
    <t>Átmeneti segély</t>
  </si>
  <si>
    <t>Temetési segély</t>
  </si>
  <si>
    <t>C</t>
  </si>
  <si>
    <t>D</t>
  </si>
  <si>
    <t>F</t>
  </si>
  <si>
    <t>G</t>
  </si>
  <si>
    <t>H</t>
  </si>
  <si>
    <t>I</t>
  </si>
  <si>
    <t>J</t>
  </si>
  <si>
    <t>Szakfa.
száma</t>
  </si>
  <si>
    <t>Szakfeladat
megnevezése</t>
  </si>
  <si>
    <t>Összes
 kiadás</t>
  </si>
  <si>
    <t>Személyi 
jell.
kifizetések</t>
  </si>
  <si>
    <t>Munkaad.
terh.
járulékok</t>
  </si>
  <si>
    <t>Dologi
kiadások</t>
  </si>
  <si>
    <t>Szoc.pol. ellátások
és egyéb juttatások</t>
  </si>
  <si>
    <t>Támog.ért.
kiad.
Pénzeszk.
átadások</t>
  </si>
  <si>
    <t>Felhalm. kiadások</t>
  </si>
  <si>
    <t>Tartalék</t>
  </si>
  <si>
    <t>Önkormányzati jogalkotás</t>
  </si>
  <si>
    <t>Közvilágítási feladatok</t>
  </si>
  <si>
    <t>Egyéb önkormányzati támogatás</t>
  </si>
  <si>
    <t>Könyvtári szolgáltatások</t>
  </si>
  <si>
    <t>Köztemető fenntartás és működtetés</t>
  </si>
  <si>
    <t>Közhasznú foglalkoztatás</t>
  </si>
  <si>
    <t>Szakfeladatok összesen</t>
  </si>
  <si>
    <t>MNS.egyéb személyszállítás (iskolabusz)</t>
  </si>
  <si>
    <t>Iskolai intézményi étketetés</t>
  </si>
  <si>
    <t>Óvodai int. étkeztetés</t>
  </si>
  <si>
    <t>Zöldterület.-kezelés</t>
  </si>
  <si>
    <t>2010.évi Noszlop-elszámolás</t>
  </si>
  <si>
    <t xml:space="preserve">Új Otthon a károsultatkért </t>
  </si>
  <si>
    <t>Jótelj.biztosíték</t>
  </si>
  <si>
    <t>Aktív korúak ellátás</t>
  </si>
  <si>
    <t>Hivatal külső felújítása</t>
  </si>
  <si>
    <t>Felhalmozási kiadások</t>
  </si>
  <si>
    <t>Bevételek</t>
  </si>
  <si>
    <t>Kiadások</t>
  </si>
  <si>
    <t>Megnevezés</t>
  </si>
  <si>
    <t>Személyi jellegű kifizetések</t>
  </si>
  <si>
    <t>Munkaadókat terhelő járulékok</t>
  </si>
  <si>
    <t>Helyi adók</t>
  </si>
  <si>
    <t>Dologi kiadások</t>
  </si>
  <si>
    <t>Átengedett központi adók</t>
  </si>
  <si>
    <t>Talajterhelési díj</t>
  </si>
  <si>
    <t>Intézményi működési bevételek</t>
  </si>
  <si>
    <t>Egyéb sajátos bevételek</t>
  </si>
  <si>
    <t>Céltartalék</t>
  </si>
  <si>
    <t>Pénzmaradvány</t>
  </si>
  <si>
    <t>Bevételek  összesen</t>
  </si>
  <si>
    <t>Kiadások összesen</t>
  </si>
  <si>
    <t>Bevételek összesen:</t>
  </si>
  <si>
    <t>Finanszírozás</t>
  </si>
  <si>
    <t>Igazgatási szolgáltatás</t>
  </si>
  <si>
    <t>Kamat bevétel</t>
  </si>
  <si>
    <t>Pénzmaradvány felhasználása</t>
  </si>
  <si>
    <t>Kompenzáció</t>
  </si>
  <si>
    <t>Állami normatíva</t>
  </si>
  <si>
    <t>Kiadások összesen:</t>
  </si>
  <si>
    <t>Összesen</t>
  </si>
  <si>
    <t>Kislőd</t>
  </si>
  <si>
    <t>Mpolány</t>
  </si>
  <si>
    <t>Körjegyzőség elszámolása</t>
  </si>
  <si>
    <t>MINDÖSSZESEN:</t>
  </si>
  <si>
    <t>Egyéb/jó telj.biztosíték</t>
  </si>
  <si>
    <t>Ora et labora - kábel</t>
  </si>
  <si>
    <t>Új Otthon a károsultatkért számla</t>
  </si>
  <si>
    <t>2012.évi Kislőd-Körjegyzőség elszámolás</t>
  </si>
  <si>
    <t>kötelezettséggel terhelt pénzmaradvány</t>
  </si>
  <si>
    <t>szabad pénzmaradvány</t>
  </si>
  <si>
    <t>Pénzforgalom nélküli bevételek</t>
  </si>
  <si>
    <t>Kislőd/ óvodai étkezési normatíva átadása</t>
  </si>
  <si>
    <t>Kislőd/ óvodai iskolabusz normatíva átadása</t>
  </si>
  <si>
    <t>Kislőd önkormányzati hivatal finanszírozás</t>
  </si>
  <si>
    <t>Önkorm.által szervezett köz. fogl.támog.(hosszabb id.t. fogl.)</t>
  </si>
  <si>
    <t>OEP támogatás</t>
  </si>
  <si>
    <t>Támogatás értékű bevételek</t>
  </si>
  <si>
    <t>Lakásfelújítási hitel törlesztése</t>
  </si>
  <si>
    <t>Támogatási kölcsönök visszatérülése á.h.-n kívülről</t>
  </si>
  <si>
    <t>Egyéb önk.vagyon bérbeadás (haszonbérlet)</t>
  </si>
  <si>
    <t>Önkormányzatok sajátos felhalmozási és tőkebevételei</t>
  </si>
  <si>
    <t>Felhalmozási és tőke jellegű bevételek:</t>
  </si>
  <si>
    <t>lakásfenntartási támogatás</t>
  </si>
  <si>
    <t>fogl.helyettesítő támogatás</t>
  </si>
  <si>
    <t>Üdülőhelyi feladatok támogatása</t>
  </si>
  <si>
    <t>Települési önk.kulturásil fa.támogatása</t>
  </si>
  <si>
    <t>hozzájárulás a pénzbeli szociális ellátásokhoz</t>
  </si>
  <si>
    <t>Települési önk.szociális és gyermekjóléti fa.támogatása</t>
  </si>
  <si>
    <t>tartósan beteg vagy fogyatékos gyermek</t>
  </si>
  <si>
    <t>három- vagy több gyermekes családban élő gyermek</t>
  </si>
  <si>
    <t>rendszeres gyermekvéd.támog.részesülő gyermek</t>
  </si>
  <si>
    <t>Települési önk.köznevelési és gyermekétk.fa.támogatása(iskolai étk.)</t>
  </si>
  <si>
    <t>Egyéb kötelező önkormányzati feladatok támogatása</t>
  </si>
  <si>
    <t>Beszámítási összeg-----iparűzési adóerőképesség 0,5%-a</t>
  </si>
  <si>
    <t>közutak fenntartásának támogatás</t>
  </si>
  <si>
    <t>köztemető fenntartásának támogatása</t>
  </si>
  <si>
    <t>közvilágítás fenntartásának támogatása</t>
  </si>
  <si>
    <t>zöldterület-gazdálkodással kapcs.fa.támogatása</t>
  </si>
  <si>
    <t>Település-üzemeltetéshez kapcsolodó feladatellátás támogatása</t>
  </si>
  <si>
    <t>Önkormányzati hivatal támogatása</t>
  </si>
  <si>
    <t>Általános feladatok támogatása</t>
  </si>
  <si>
    <t>Támogatások</t>
  </si>
  <si>
    <t>Közösségi busz bérleti díja</t>
  </si>
  <si>
    <t>Posta</t>
  </si>
  <si>
    <t xml:space="preserve">Gyógyszertár </t>
  </si>
  <si>
    <t>Bakonykarszt</t>
  </si>
  <si>
    <t>Sírhely megváltás</t>
  </si>
  <si>
    <t>Közterülethasználati díj</t>
  </si>
  <si>
    <t>Egyéb bérleti díj</t>
  </si>
  <si>
    <t>termőföld bérbeadásból származó jöv.adó</t>
  </si>
  <si>
    <t>gépjárműadó</t>
  </si>
  <si>
    <t>pótlékok, bírságok</t>
  </si>
  <si>
    <t xml:space="preserve">iparűzési adó  </t>
  </si>
  <si>
    <t>telekadó</t>
  </si>
  <si>
    <t>idegenforgalmi adó (befizetett)</t>
  </si>
  <si>
    <t>magánszemélyek kommunális adója</t>
  </si>
  <si>
    <t>Önkormányzatok sajátos működési bevételei</t>
  </si>
  <si>
    <t>Tovább számlázott szolgáltatás</t>
  </si>
  <si>
    <t>Egyéb bevétel</t>
  </si>
  <si>
    <t>Iskolai étkeztetés térítési díj bevétele</t>
  </si>
  <si>
    <t>Óvoda, bölcsöde étkeztetés térítési díj bevétele</t>
  </si>
  <si>
    <t>Kamatbevétel</t>
  </si>
  <si>
    <t>Igazgatási szolgáltatás díjbevétele</t>
  </si>
  <si>
    <t>Működési bevételek</t>
  </si>
  <si>
    <t xml:space="preserve">2012
Teljesítés
</t>
  </si>
  <si>
    <t>2012
Eredeti 
előirányzat</t>
  </si>
  <si>
    <t>Költségvetési támogatások</t>
  </si>
  <si>
    <t>Falhalmozási és tőke jell.bevételek</t>
  </si>
  <si>
    <t>Támogatási kölcsönök visszatérülése</t>
  </si>
  <si>
    <t>Szoc.pol.ellátosok és egyéb juttatások</t>
  </si>
  <si>
    <t>Támogatás ért.pénzeszk átadások</t>
  </si>
  <si>
    <t>megnevezés</t>
  </si>
  <si>
    <t>szakfeladat</t>
  </si>
  <si>
    <t>év</t>
  </si>
  <si>
    <t>Pénzmaradvány felhasználás</t>
  </si>
  <si>
    <t>Felhalmozási bevételek összesen</t>
  </si>
  <si>
    <t>Felhalmozási kiadások összesen:</t>
  </si>
  <si>
    <t>K</t>
  </si>
  <si>
    <t>Helyi adóbevételek</t>
  </si>
  <si>
    <t>Posta külső  felújítás költségei</t>
  </si>
  <si>
    <t>Felső iskola  külső felújítás</t>
  </si>
  <si>
    <t>Eredeti ei</t>
  </si>
  <si>
    <t>Módosított ei</t>
  </si>
  <si>
    <t>Teljesítés</t>
  </si>
  <si>
    <t>%</t>
  </si>
  <si>
    <t xml:space="preserve">F </t>
  </si>
  <si>
    <t>Eredeti
ei</t>
  </si>
  <si>
    <t>Módosított
ei</t>
  </si>
  <si>
    <t>Teljesítés 
%-a</t>
  </si>
  <si>
    <t>Központosított támogatás (bérkomp.)</t>
  </si>
  <si>
    <t>Szerkezetátalakítási tartalék (gyermekétkeztetés)</t>
  </si>
  <si>
    <t>Szerkezetátalakítási tartalék (beszámítási összeg visszapótlás)</t>
  </si>
  <si>
    <t>2012. évi LEADER pályázat</t>
  </si>
  <si>
    <t>Kiegészítő gyermekvédelmi támogatás</t>
  </si>
  <si>
    <t>2012. évi Bakony-Völgye Óvoda zárszámadás</t>
  </si>
  <si>
    <t>Amerikai Kereszt felújításának támogatása</t>
  </si>
  <si>
    <t>2012. évi MAMI térítési díjak bevétele</t>
  </si>
  <si>
    <t>Terembérletek, Tájház bérleti díj+szállás</t>
  </si>
  <si>
    <t>Biztosító kártérítés/csőtörés</t>
  </si>
  <si>
    <t>Haszonbérleti díj</t>
  </si>
  <si>
    <t>kiegészítő jövedelempótló támogatások</t>
  </si>
  <si>
    <t>Közutak, hidak, alagutak üzemeltetése,
 fenntartása</t>
  </si>
  <si>
    <t>Város- és községgazdálkodás
 m.n.s. szolgált.</t>
  </si>
  <si>
    <t>Önkormányzatok elszámolásai 
költségvet.szerveikkel</t>
  </si>
  <si>
    <t>Fejezeti és általános
 tartalékok elszámolása</t>
  </si>
  <si>
    <t>Család - és nővédelmi 
egészségügyi gondozás</t>
  </si>
  <si>
    <t>Civil szervezetek program- 
és egyéb támogatása</t>
  </si>
  <si>
    <t>Közművelődési intézmények,
 köz.szinterek működtetése</t>
  </si>
  <si>
    <t>Önkormányzatok valamint többcélú kistérségi társulások elszámolásai</t>
  </si>
  <si>
    <t>Rendszeres gyermekvédelmi pénzbeli ellátás</t>
  </si>
  <si>
    <t>Laptop+szoftverek</t>
  </si>
  <si>
    <t>Igazgatási szolgáltatási díjbevétel</t>
  </si>
  <si>
    <t>Továbbszámlázott szolgáltatás</t>
  </si>
  <si>
    <t>BEVÉTELEK</t>
  </si>
  <si>
    <t>eredeti ei</t>
  </si>
  <si>
    <t>módosított ei</t>
  </si>
  <si>
    <t>teljesítés</t>
  </si>
  <si>
    <t>telj.%</t>
  </si>
  <si>
    <t>KIADÁSOK</t>
  </si>
  <si>
    <t>Önkormányzati hivatal költségvetési 
támogatása (Magyarpolány)</t>
  </si>
  <si>
    <t>Önkormányzati hivatal költségvetési
támogatása (Kislőd)</t>
  </si>
  <si>
    <t>Munkaadókat terhelő kiadások</t>
  </si>
  <si>
    <t>2013 évi bérkompenzáció</t>
  </si>
  <si>
    <t>Intézményi  bevétel (Kislőd)</t>
  </si>
  <si>
    <t>ÖSSZESEN</t>
  </si>
  <si>
    <t>Szakfeladat
száma, megnevezése</t>
  </si>
  <si>
    <t>841126
Önkormányzatok és többcélú k.t.
igazgatási tevékenység
MAGYARPOLÁNY</t>
  </si>
  <si>
    <t>Eredeti Ei</t>
  </si>
  <si>
    <t>Mód.Ei</t>
  </si>
  <si>
    <t>Telj. %-a</t>
  </si>
  <si>
    <t>841126
Önkormányzatok és többcélú k.t.
igazgatási tevékenység
KISLŐD</t>
  </si>
  <si>
    <t xml:space="preserve">Módosított Ei </t>
  </si>
  <si>
    <t>Telj.%-a</t>
  </si>
  <si>
    <t>Önkormányzati hivatal költségvetési támogatása (Magyarpolány)</t>
  </si>
  <si>
    <t>Önkormányzati hivatal költségvetési támogatása (Kislőd)</t>
  </si>
  <si>
    <t>2013. évi bérkompenzáció</t>
  </si>
  <si>
    <t>Támogatás célú finanszírozási műveletek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</si>
</sst>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0.000%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Times New Roman"/>
      <family val="1"/>
    </font>
    <font>
      <sz val="9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164" fontId="0" fillId="0" borderId="10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164" fontId="2" fillId="0" borderId="0" xfId="40" applyNumberFormat="1" applyFont="1" applyFill="1" applyBorder="1" applyAlignment="1">
      <alignment horizontal="center"/>
    </xf>
    <xf numFmtId="164" fontId="0" fillId="0" borderId="10" xfId="40" applyNumberFormat="1" applyFont="1" applyFill="1" applyBorder="1" applyAlignment="1">
      <alignment/>
    </xf>
    <xf numFmtId="164" fontId="4" fillId="0" borderId="10" xfId="4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64" fontId="2" fillId="0" borderId="10" xfId="4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64" fontId="0" fillId="33" borderId="10" xfId="40" applyNumberFormat="1" applyFont="1" applyFill="1" applyBorder="1" applyAlignment="1">
      <alignment/>
    </xf>
    <xf numFmtId="164" fontId="2" fillId="33" borderId="10" xfId="4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64" fontId="4" fillId="0" borderId="0" xfId="4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40" applyNumberFormat="1" applyFont="1" applyBorder="1" applyAlignment="1">
      <alignment horizontal="center"/>
    </xf>
    <xf numFmtId="164" fontId="5" fillId="0" borderId="10" xfId="4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5" fillId="0" borderId="10" xfId="4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40" applyNumberFormat="1" applyFont="1" applyBorder="1" applyAlignment="1">
      <alignment/>
    </xf>
    <xf numFmtId="164" fontId="4" fillId="0" borderId="0" xfId="40" applyNumberFormat="1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40" applyNumberFormat="1" applyFont="1" applyFill="1" applyAlignment="1">
      <alignment/>
    </xf>
    <xf numFmtId="164" fontId="2" fillId="0" borderId="0" xfId="4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12" xfId="40" applyNumberFormat="1" applyFont="1" applyFill="1" applyBorder="1" applyAlignment="1">
      <alignment/>
    </xf>
    <xf numFmtId="164" fontId="0" fillId="0" borderId="0" xfId="40" applyNumberFormat="1" applyFont="1" applyFill="1" applyBorder="1" applyAlignment="1">
      <alignment/>
    </xf>
    <xf numFmtId="164" fontId="2" fillId="0" borderId="0" xfId="40" applyNumberFormat="1" applyFont="1" applyFill="1" applyAlignment="1">
      <alignment/>
    </xf>
    <xf numFmtId="0" fontId="0" fillId="0" borderId="12" xfId="0" applyFont="1" applyFill="1" applyBorder="1" applyAlignment="1">
      <alignment/>
    </xf>
    <xf numFmtId="164" fontId="2" fillId="0" borderId="0" xfId="4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2" fillId="0" borderId="10" xfId="4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10" xfId="40" applyNumberFormat="1" applyFont="1" applyFill="1" applyBorder="1" applyAlignment="1">
      <alignment horizontal="center" wrapText="1"/>
    </xf>
    <xf numFmtId="164" fontId="0" fillId="0" borderId="10" xfId="4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9" fillId="0" borderId="10" xfId="4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10" xfId="4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3" fillId="0" borderId="10" xfId="4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164" fontId="9" fillId="0" borderId="10" xfId="4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1" fillId="0" borderId="0" xfId="40" applyNumberFormat="1" applyFont="1" applyAlignment="1">
      <alignment/>
    </xf>
    <xf numFmtId="164" fontId="1" fillId="0" borderId="0" xfId="40" applyNumberFormat="1" applyFont="1" applyAlignment="1">
      <alignment horizontal="right"/>
    </xf>
    <xf numFmtId="164" fontId="1" fillId="0" borderId="10" xfId="40" applyNumberFormat="1" applyFont="1" applyBorder="1" applyAlignment="1">
      <alignment/>
    </xf>
    <xf numFmtId="164" fontId="10" fillId="0" borderId="10" xfId="40" applyNumberFormat="1" applyFont="1" applyBorder="1" applyAlignment="1">
      <alignment/>
    </xf>
    <xf numFmtId="0" fontId="1" fillId="0" borderId="0" xfId="60">
      <alignment/>
      <protection/>
    </xf>
    <xf numFmtId="0" fontId="10" fillId="0" borderId="0" xfId="60" applyFont="1">
      <alignment/>
      <protection/>
    </xf>
    <xf numFmtId="0" fontId="1" fillId="0" borderId="10" xfId="60" applyBorder="1" applyAlignment="1">
      <alignment horizontal="center"/>
      <protection/>
    </xf>
    <xf numFmtId="164" fontId="1" fillId="0" borderId="10" xfId="40" applyNumberFormat="1" applyFont="1" applyBorder="1" applyAlignment="1">
      <alignment horizontal="center"/>
    </xf>
    <xf numFmtId="0" fontId="10" fillId="0" borderId="10" xfId="60" applyFont="1" applyBorder="1">
      <alignment/>
      <protection/>
    </xf>
    <xf numFmtId="164" fontId="2" fillId="0" borderId="10" xfId="40" applyNumberFormat="1" applyFont="1" applyFill="1" applyBorder="1" applyAlignment="1">
      <alignment horizontal="center" vertical="center" wrapText="1"/>
    </xf>
    <xf numFmtId="164" fontId="0" fillId="0" borderId="0" xfId="43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0" fontId="2" fillId="0" borderId="10" xfId="40" applyNumberFormat="1" applyFont="1" applyFill="1" applyBorder="1" applyAlignment="1">
      <alignment horizontal="center"/>
    </xf>
    <xf numFmtId="164" fontId="0" fillId="0" borderId="0" xfId="40" applyNumberFormat="1" applyFont="1" applyFill="1" applyAlignment="1">
      <alignment horizontal="center"/>
    </xf>
    <xf numFmtId="164" fontId="2" fillId="0" borderId="0" xfId="40" applyNumberFormat="1" applyFont="1" applyFill="1" applyAlignment="1">
      <alignment horizontal="center"/>
    </xf>
    <xf numFmtId="164" fontId="0" fillId="0" borderId="12" xfId="40" applyNumberFormat="1" applyFont="1" applyFill="1" applyBorder="1" applyAlignment="1">
      <alignment horizontal="center"/>
    </xf>
    <xf numFmtId="164" fontId="2" fillId="0" borderId="0" xfId="40" applyNumberFormat="1" applyFont="1" applyFill="1" applyAlignment="1">
      <alignment horizontal="center"/>
    </xf>
    <xf numFmtId="164" fontId="0" fillId="0" borderId="0" xfId="4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0" fontId="0" fillId="0" borderId="10" xfId="40" applyNumberFormat="1" applyFont="1" applyBorder="1" applyAlignment="1">
      <alignment/>
    </xf>
    <xf numFmtId="10" fontId="0" fillId="33" borderId="10" xfId="40" applyNumberFormat="1" applyFont="1" applyFill="1" applyBorder="1" applyAlignment="1">
      <alignment/>
    </xf>
    <xf numFmtId="164" fontId="1" fillId="0" borderId="10" xfId="40" applyNumberFormat="1" applyFont="1" applyBorder="1" applyAlignment="1">
      <alignment horizontal="center"/>
    </xf>
    <xf numFmtId="0" fontId="10" fillId="0" borderId="10" xfId="60" applyFont="1" applyBorder="1" applyAlignment="1">
      <alignment horizontal="center"/>
      <protection/>
    </xf>
    <xf numFmtId="10" fontId="5" fillId="0" borderId="10" xfId="40" applyNumberFormat="1" applyFont="1" applyBorder="1" applyAlignment="1">
      <alignment horizontal="center" wrapText="1"/>
    </xf>
    <xf numFmtId="10" fontId="4" fillId="0" borderId="10" xfId="40" applyNumberFormat="1" applyFont="1" applyBorder="1" applyAlignment="1">
      <alignment horizontal="center" wrapText="1"/>
    </xf>
    <xf numFmtId="164" fontId="4" fillId="0" borderId="10" xfId="40" applyNumberFormat="1" applyFont="1" applyBorder="1" applyAlignment="1">
      <alignment/>
    </xf>
    <xf numFmtId="164" fontId="3" fillId="0" borderId="0" xfId="40" applyNumberFormat="1" applyFont="1" applyAlignment="1">
      <alignment/>
    </xf>
    <xf numFmtId="164" fontId="1" fillId="0" borderId="0" xfId="44" applyNumberFormat="1" applyFont="1" applyAlignment="1">
      <alignment/>
    </xf>
    <xf numFmtId="0" fontId="1" fillId="0" borderId="0" xfId="61">
      <alignment/>
      <protection/>
    </xf>
    <xf numFmtId="164" fontId="10" fillId="0" borderId="10" xfId="44" applyNumberFormat="1" applyFont="1" applyBorder="1" applyAlignment="1">
      <alignment horizontal="center"/>
    </xf>
    <xf numFmtId="0" fontId="10" fillId="0" borderId="0" xfId="61" applyFont="1" applyAlignment="1">
      <alignment horizontal="center"/>
      <protection/>
    </xf>
    <xf numFmtId="164" fontId="1" fillId="0" borderId="10" xfId="44" applyNumberFormat="1" applyFont="1" applyBorder="1" applyAlignment="1">
      <alignment/>
    </xf>
    <xf numFmtId="164" fontId="1" fillId="0" borderId="10" xfId="44" applyNumberFormat="1" applyFont="1" applyBorder="1" applyAlignment="1">
      <alignment wrapText="1"/>
    </xf>
    <xf numFmtId="43" fontId="1" fillId="0" borderId="10" xfId="44" applyNumberFormat="1" applyFont="1" applyBorder="1" applyAlignment="1">
      <alignment/>
    </xf>
    <xf numFmtId="164" fontId="1" fillId="0" borderId="16" xfId="44" applyNumberFormat="1" applyFont="1" applyBorder="1" applyAlignment="1">
      <alignment horizontal="center" vertical="center"/>
    </xf>
    <xf numFmtId="164" fontId="10" fillId="0" borderId="10" xfId="44" applyNumberFormat="1" applyFont="1" applyBorder="1" applyAlignment="1">
      <alignment/>
    </xf>
    <xf numFmtId="0" fontId="10" fillId="0" borderId="0" xfId="61" applyFont="1">
      <alignment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2" fillId="0" borderId="10" xfId="44" applyNumberFormat="1" applyFont="1" applyFill="1" applyBorder="1" applyAlignment="1">
      <alignment/>
    </xf>
    <xf numFmtId="164" fontId="0" fillId="0" borderId="10" xfId="44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0" fontId="2" fillId="0" borderId="10" xfId="44" applyNumberFormat="1" applyFont="1" applyFill="1" applyBorder="1" applyAlignment="1">
      <alignment/>
    </xf>
    <xf numFmtId="10" fontId="0" fillId="0" borderId="10" xfId="44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164" fontId="1" fillId="0" borderId="10" xfId="44" applyNumberFormat="1" applyFont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1" fillId="0" borderId="10" xfId="44" applyNumberFormat="1" applyFont="1" applyBorder="1" applyAlignment="1">
      <alignment vertical="center"/>
    </xf>
    <xf numFmtId="10" fontId="1" fillId="0" borderId="10" xfId="44" applyNumberFormat="1" applyFont="1" applyBorder="1" applyAlignment="1">
      <alignment vertical="center"/>
    </xf>
    <xf numFmtId="10" fontId="1" fillId="0" borderId="10" xfId="44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0" fillId="33" borderId="0" xfId="43" applyNumberFormat="1" applyFont="1" applyFill="1" applyAlignment="1">
      <alignment horizontal="center"/>
    </xf>
    <xf numFmtId="164" fontId="0" fillId="0" borderId="0" xfId="43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3" xfId="59"/>
    <cellStyle name="Normál_2012.évi ktgvetés mellékleteti1" xfId="60"/>
    <cellStyle name="Normál_2012.évi ktgvetés mellékleteti1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Layout" workbookViewId="0" topLeftCell="C1">
      <selection activeCell="I12" sqref="I12"/>
    </sheetView>
  </sheetViews>
  <sheetFormatPr defaultColWidth="9.00390625" defaultRowHeight="12.75"/>
  <cols>
    <col min="1" max="1" width="9.125" style="29" customWidth="1"/>
    <col min="2" max="2" width="38.875" style="31" bestFit="1" customWidth="1"/>
    <col min="3" max="3" width="10.375" style="39" bestFit="1" customWidth="1"/>
    <col min="4" max="4" width="11.875" style="39" bestFit="1" customWidth="1"/>
    <col min="5" max="5" width="9.25390625" style="39" bestFit="1" customWidth="1"/>
    <col min="6" max="6" width="9.25390625" style="39" customWidth="1"/>
    <col min="7" max="7" width="35.25390625" style="31" bestFit="1" customWidth="1"/>
    <col min="8" max="8" width="10.375" style="39" bestFit="1" customWidth="1"/>
    <col min="9" max="9" width="11.875" style="31" bestFit="1" customWidth="1"/>
    <col min="10" max="11" width="10.375" style="31" bestFit="1" customWidth="1"/>
    <col min="12" max="16384" width="9.125" style="31" customWidth="1"/>
  </cols>
  <sheetData>
    <row r="1" spans="2:11" ht="12">
      <c r="B1" s="159"/>
      <c r="C1" s="159"/>
      <c r="D1" s="159"/>
      <c r="E1" s="159"/>
      <c r="F1" s="159"/>
      <c r="G1" s="159"/>
      <c r="K1" s="30" t="s">
        <v>1</v>
      </c>
    </row>
    <row r="2" spans="1:11" ht="12">
      <c r="A2" s="32"/>
      <c r="B2" s="32" t="s">
        <v>2</v>
      </c>
      <c r="C2" s="33" t="s">
        <v>11</v>
      </c>
      <c r="D2" s="33" t="s">
        <v>15</v>
      </c>
      <c r="E2" s="33" t="s">
        <v>16</v>
      </c>
      <c r="F2" s="33" t="s">
        <v>3</v>
      </c>
      <c r="G2" s="32" t="s">
        <v>158</v>
      </c>
      <c r="H2" s="33" t="s">
        <v>18</v>
      </c>
      <c r="I2" s="33" t="s">
        <v>19</v>
      </c>
      <c r="J2" s="33" t="s">
        <v>20</v>
      </c>
      <c r="K2" s="33" t="s">
        <v>21</v>
      </c>
    </row>
    <row r="3" spans="1:11" ht="15.75" customHeight="1">
      <c r="A3" s="32">
        <v>1</v>
      </c>
      <c r="B3" s="160" t="s">
        <v>49</v>
      </c>
      <c r="C3" s="161"/>
      <c r="D3" s="161"/>
      <c r="E3" s="161"/>
      <c r="F3" s="162"/>
      <c r="G3" s="160" t="s">
        <v>50</v>
      </c>
      <c r="H3" s="161"/>
      <c r="I3" s="161"/>
      <c r="J3" s="161"/>
      <c r="K3" s="162"/>
    </row>
    <row r="4" spans="1:11" ht="15.75" customHeight="1">
      <c r="A4" s="32">
        <v>2</v>
      </c>
      <c r="B4" s="32" t="s">
        <v>51</v>
      </c>
      <c r="C4" s="34" t="s">
        <v>154</v>
      </c>
      <c r="D4" s="34" t="s">
        <v>155</v>
      </c>
      <c r="E4" s="34" t="s">
        <v>156</v>
      </c>
      <c r="F4" s="34" t="s">
        <v>157</v>
      </c>
      <c r="G4" s="32" t="s">
        <v>51</v>
      </c>
      <c r="H4" s="34" t="s">
        <v>154</v>
      </c>
      <c r="I4" s="34" t="s">
        <v>155</v>
      </c>
      <c r="J4" s="34" t="s">
        <v>156</v>
      </c>
      <c r="K4" s="34" t="s">
        <v>157</v>
      </c>
    </row>
    <row r="5" spans="1:11" ht="15.75" customHeight="1">
      <c r="A5" s="32"/>
      <c r="B5" s="35" t="s">
        <v>184</v>
      </c>
      <c r="C5" s="34"/>
      <c r="D5" s="117">
        <v>35</v>
      </c>
      <c r="E5" s="117">
        <v>35</v>
      </c>
      <c r="F5" s="116">
        <f>SUM(E5/D5)</f>
        <v>1</v>
      </c>
      <c r="G5" s="35" t="s">
        <v>52</v>
      </c>
      <c r="H5" s="9">
        <v>13836</v>
      </c>
      <c r="I5" s="9">
        <v>13954</v>
      </c>
      <c r="J5" s="9">
        <v>6859</v>
      </c>
      <c r="K5" s="116">
        <f>SUM(J5/I5)</f>
        <v>0.491543643399742</v>
      </c>
    </row>
    <row r="6" spans="1:11" ht="15.75" customHeight="1">
      <c r="A6" s="32">
        <v>3</v>
      </c>
      <c r="B6" s="35" t="s">
        <v>58</v>
      </c>
      <c r="C6" s="9">
        <v>9738</v>
      </c>
      <c r="D6" s="117">
        <v>10659</v>
      </c>
      <c r="E6" s="117">
        <v>7029</v>
      </c>
      <c r="F6" s="116">
        <f aca="true" t="shared" si="0" ref="F6:F17">SUM(E6/D6)</f>
        <v>0.6594427244582043</v>
      </c>
      <c r="G6" s="35" t="s">
        <v>53</v>
      </c>
      <c r="H6" s="9">
        <v>3217</v>
      </c>
      <c r="I6" s="9">
        <v>3249</v>
      </c>
      <c r="J6" s="9">
        <v>1638</v>
      </c>
      <c r="K6" s="116">
        <f aca="true" t="shared" si="1" ref="K6:K17">SUM(J6/I6)</f>
        <v>0.5041551246537396</v>
      </c>
    </row>
    <row r="7" spans="1:11" ht="15.75" customHeight="1">
      <c r="A7" s="32"/>
      <c r="B7" s="35" t="s">
        <v>185</v>
      </c>
      <c r="C7" s="9"/>
      <c r="D7" s="117">
        <v>682</v>
      </c>
      <c r="E7" s="117">
        <v>642</v>
      </c>
      <c r="F7" s="116">
        <f t="shared" si="0"/>
        <v>0.9413489736070382</v>
      </c>
      <c r="G7" s="35" t="s">
        <v>55</v>
      </c>
      <c r="H7" s="9">
        <v>30647</v>
      </c>
      <c r="I7" s="9">
        <v>59177</v>
      </c>
      <c r="J7" s="9">
        <v>44957</v>
      </c>
      <c r="K7" s="116">
        <f t="shared" si="1"/>
        <v>0.7597039390303665</v>
      </c>
    </row>
    <row r="8" spans="1:11" ht="15.75" customHeight="1">
      <c r="A8" s="32">
        <v>4</v>
      </c>
      <c r="B8" s="35" t="s">
        <v>54</v>
      </c>
      <c r="C8" s="9">
        <v>17250</v>
      </c>
      <c r="D8" s="117">
        <v>17250</v>
      </c>
      <c r="E8" s="117">
        <v>7458</v>
      </c>
      <c r="F8" s="116">
        <f t="shared" si="0"/>
        <v>0.43234782608695654</v>
      </c>
      <c r="G8" s="35" t="s">
        <v>142</v>
      </c>
      <c r="H8" s="9">
        <v>4286</v>
      </c>
      <c r="I8" s="9">
        <v>4349</v>
      </c>
      <c r="J8" s="9">
        <v>2232</v>
      </c>
      <c r="K8" s="116">
        <f t="shared" si="1"/>
        <v>0.5132214302138423</v>
      </c>
    </row>
    <row r="9" spans="1:11" ht="15.75" customHeight="1">
      <c r="A9" s="32">
        <v>5</v>
      </c>
      <c r="B9" s="35" t="s">
        <v>56</v>
      </c>
      <c r="C9" s="9">
        <v>4000</v>
      </c>
      <c r="D9" s="117">
        <v>4000</v>
      </c>
      <c r="E9" s="117">
        <v>1975</v>
      </c>
      <c r="F9" s="116">
        <f t="shared" si="0"/>
        <v>0.49375</v>
      </c>
      <c r="G9" s="35" t="s">
        <v>143</v>
      </c>
      <c r="H9" s="9">
        <v>38307</v>
      </c>
      <c r="I9" s="9">
        <v>40256</v>
      </c>
      <c r="J9" s="9">
        <v>24906</v>
      </c>
      <c r="K9" s="116">
        <f t="shared" si="1"/>
        <v>0.6186903815580286</v>
      </c>
    </row>
    <row r="10" spans="1:11" ht="15.75" customHeight="1">
      <c r="A10" s="32">
        <v>6</v>
      </c>
      <c r="B10" s="35" t="s">
        <v>57</v>
      </c>
      <c r="C10" s="9">
        <v>150</v>
      </c>
      <c r="D10" s="117">
        <v>150</v>
      </c>
      <c r="E10" s="117">
        <v>576</v>
      </c>
      <c r="F10" s="116">
        <f t="shared" si="0"/>
        <v>3.84</v>
      </c>
      <c r="G10" s="35" t="s">
        <v>48</v>
      </c>
      <c r="H10" s="9">
        <v>3324</v>
      </c>
      <c r="I10" s="9">
        <v>4573</v>
      </c>
      <c r="J10" s="9">
        <v>3995</v>
      </c>
      <c r="K10" s="116">
        <f t="shared" si="1"/>
        <v>0.8736059479553904</v>
      </c>
    </row>
    <row r="11" spans="1:11" ht="15" customHeight="1">
      <c r="A11" s="32">
        <v>7</v>
      </c>
      <c r="B11" s="35" t="s">
        <v>59</v>
      </c>
      <c r="C11" s="9">
        <v>1976</v>
      </c>
      <c r="D11" s="117">
        <v>2696</v>
      </c>
      <c r="E11" s="117">
        <v>1761</v>
      </c>
      <c r="F11" s="116">
        <f t="shared" si="0"/>
        <v>0.6531899109792285</v>
      </c>
      <c r="G11" s="35" t="s">
        <v>31</v>
      </c>
      <c r="H11" s="9">
        <v>89977</v>
      </c>
      <c r="I11" s="9">
        <v>67847</v>
      </c>
      <c r="J11" s="9"/>
      <c r="K11" s="116">
        <f t="shared" si="1"/>
        <v>0</v>
      </c>
    </row>
    <row r="12" spans="1:11" ht="15.75" customHeight="1">
      <c r="A12" s="32">
        <v>8</v>
      </c>
      <c r="B12" s="35" t="s">
        <v>139</v>
      </c>
      <c r="C12" s="9">
        <v>34175</v>
      </c>
      <c r="D12" s="117">
        <v>37177</v>
      </c>
      <c r="E12" s="117">
        <v>19537</v>
      </c>
      <c r="F12" s="116">
        <f t="shared" si="0"/>
        <v>0.5255130860478253</v>
      </c>
      <c r="G12" s="35" t="s">
        <v>60</v>
      </c>
      <c r="H12" s="9">
        <v>2037</v>
      </c>
      <c r="I12" s="9">
        <v>1447</v>
      </c>
      <c r="J12" s="9"/>
      <c r="K12" s="116">
        <f t="shared" si="1"/>
        <v>0</v>
      </c>
    </row>
    <row r="13" spans="1:11" ht="15.75" customHeight="1">
      <c r="A13" s="32">
        <v>9</v>
      </c>
      <c r="B13" s="35" t="s">
        <v>140</v>
      </c>
      <c r="C13" s="9">
        <v>400</v>
      </c>
      <c r="D13" s="117"/>
      <c r="E13" s="117"/>
      <c r="F13" s="116"/>
      <c r="G13" s="35"/>
      <c r="H13" s="9"/>
      <c r="I13" s="9"/>
      <c r="J13" s="9"/>
      <c r="K13" s="116"/>
    </row>
    <row r="14" spans="1:11" ht="15.75" customHeight="1">
      <c r="A14" s="32">
        <v>10</v>
      </c>
      <c r="B14" s="35" t="s">
        <v>141</v>
      </c>
      <c r="C14" s="9">
        <v>285</v>
      </c>
      <c r="D14" s="117">
        <v>285</v>
      </c>
      <c r="E14" s="117">
        <v>115</v>
      </c>
      <c r="F14" s="116">
        <f t="shared" si="0"/>
        <v>0.40350877192982454</v>
      </c>
      <c r="G14" s="35"/>
      <c r="H14" s="9"/>
      <c r="I14" s="9"/>
      <c r="J14" s="9"/>
      <c r="K14" s="116"/>
    </row>
    <row r="15" spans="1:11" ht="15.75" customHeight="1">
      <c r="A15" s="32">
        <v>11</v>
      </c>
      <c r="B15" s="35" t="s">
        <v>89</v>
      </c>
      <c r="C15" s="9">
        <v>24369</v>
      </c>
      <c r="D15" s="117">
        <v>28389</v>
      </c>
      <c r="E15" s="117">
        <v>12994</v>
      </c>
      <c r="F15" s="116">
        <f t="shared" si="0"/>
        <v>0.45771249427595195</v>
      </c>
      <c r="G15" s="35"/>
      <c r="H15" s="9"/>
      <c r="I15" s="9"/>
      <c r="J15" s="9"/>
      <c r="K15" s="116"/>
    </row>
    <row r="16" spans="1:11" ht="15.75" customHeight="1">
      <c r="A16" s="32">
        <v>12</v>
      </c>
      <c r="B16" s="35" t="s">
        <v>61</v>
      </c>
      <c r="C16" s="9">
        <v>93288</v>
      </c>
      <c r="D16" s="117">
        <v>93529</v>
      </c>
      <c r="E16" s="117">
        <v>33161</v>
      </c>
      <c r="F16" s="116">
        <f t="shared" si="0"/>
        <v>0.3545531332527879</v>
      </c>
      <c r="G16" s="35"/>
      <c r="H16" s="9"/>
      <c r="I16" s="9"/>
      <c r="J16" s="9"/>
      <c r="K16" s="116"/>
    </row>
    <row r="17" spans="1:11" ht="15.75" customHeight="1">
      <c r="A17" s="32">
        <v>13</v>
      </c>
      <c r="B17" s="32" t="s">
        <v>62</v>
      </c>
      <c r="C17" s="36">
        <f>SUM(C5:C16)</f>
        <v>185631</v>
      </c>
      <c r="D17" s="36">
        <f>SUM(D5:D16)</f>
        <v>194852</v>
      </c>
      <c r="E17" s="36">
        <f>SUM(E5:E16)</f>
        <v>85283</v>
      </c>
      <c r="F17" s="115">
        <f t="shared" si="0"/>
        <v>0.43768090653419006</v>
      </c>
      <c r="G17" s="32" t="s">
        <v>63</v>
      </c>
      <c r="H17" s="36">
        <f>SUM(H5:H16)</f>
        <v>185631</v>
      </c>
      <c r="I17" s="36">
        <f>SUM(I5:I16)</f>
        <v>194852</v>
      </c>
      <c r="J17" s="36">
        <f>SUM(J5:J16)</f>
        <v>84587</v>
      </c>
      <c r="K17" s="116">
        <f t="shared" si="1"/>
        <v>0.4341089647527354</v>
      </c>
    </row>
    <row r="18" spans="2:8" ht="15.75" customHeight="1">
      <c r="B18" s="37"/>
      <c r="C18" s="38"/>
      <c r="D18" s="38"/>
      <c r="E18" s="38"/>
      <c r="F18" s="38"/>
      <c r="G18" s="37"/>
      <c r="H18" s="38"/>
    </row>
    <row r="19" spans="2:8" ht="15.75" customHeight="1">
      <c r="B19" s="37"/>
      <c r="C19" s="38"/>
      <c r="D19" s="38"/>
      <c r="E19" s="38"/>
      <c r="F19" s="38"/>
      <c r="G19" s="37"/>
      <c r="H19" s="38"/>
    </row>
    <row r="20" ht="15.75" customHeight="1"/>
    <row r="21" ht="15.75" customHeight="1"/>
    <row r="22" ht="15.75" customHeight="1"/>
    <row r="23" ht="15.75" customHeight="1"/>
    <row r="24" ht="19.5" customHeight="1"/>
    <row r="26" ht="18" customHeight="1" hidden="1"/>
    <row r="27" ht="18" customHeight="1" hidden="1"/>
    <row r="28" ht="15.75" customHeight="1" hidden="1"/>
    <row r="29" ht="15.75" customHeight="1" hidden="1"/>
    <row r="30" ht="15.75" customHeight="1" hidden="1"/>
    <row r="31" ht="15.75" customHeight="1" hidden="1"/>
    <row r="32" ht="15.75" customHeight="1" hidden="1"/>
    <row r="33" ht="19.5" customHeight="1" hidden="1"/>
    <row r="34" ht="12" hidden="1"/>
    <row r="35" ht="19.5" customHeight="1" hidden="1"/>
    <row r="36" ht="12" hidden="1"/>
    <row r="37" ht="12" hidden="1"/>
  </sheetData>
  <sheetProtection/>
  <mergeCells count="3">
    <mergeCell ref="B1:G1"/>
    <mergeCell ref="G3:K3"/>
    <mergeCell ref="B3:F3"/>
  </mergeCells>
  <printOptions/>
  <pageMargins left="0.7480314960629921" right="0.15748031496062992" top="1.0236220472440944" bottom="0.15748031496062992" header="0.15748031496062992" footer="0.5118110236220472"/>
  <pageSetup fitToHeight="1" fitToWidth="1" horizontalDpi="300" verticalDpi="300" orientation="landscape" paperSize="9" scale="83" r:id="rId1"/>
  <headerFooter alignWithMargins="0">
    <oddHeader xml:space="preserve">&amp;LMAGYARPOLÁNY KÖZSÉG
ÖNKORMÁNYZATA&amp;C2013 FÉLÉVES
BESZÁMOLÓ
BEVÉTELEK ÉS KIADÁSOK ALAKULÁSA
&amp;R1. melléklet a 10/2013. (IX. 18.) önkormányzati rendelethez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47"/>
  <sheetViews>
    <sheetView view="pageLayout" workbookViewId="0" topLeftCell="A1">
      <selection activeCell="M4" sqref="M4"/>
    </sheetView>
  </sheetViews>
  <sheetFormatPr defaultColWidth="9.00390625" defaultRowHeight="18.75" customHeight="1"/>
  <cols>
    <col min="1" max="1" width="4.00390625" style="40" bestFit="1" customWidth="1"/>
    <col min="2" max="2" width="3.75390625" style="6" bestFit="1" customWidth="1"/>
    <col min="3" max="3" width="2.75390625" style="6" customWidth="1"/>
    <col min="4" max="4" width="4.75390625" style="6" customWidth="1"/>
    <col min="5" max="5" width="4.125" style="22" customWidth="1"/>
    <col min="6" max="6" width="3.875" style="6" customWidth="1"/>
    <col min="7" max="7" width="3.00390625" style="6" customWidth="1"/>
    <col min="8" max="8" width="48.875" style="6" customWidth="1"/>
    <col min="9" max="10" width="11.375" style="40" hidden="1" customWidth="1"/>
    <col min="11" max="13" width="11.375" style="40" bestFit="1" customWidth="1"/>
    <col min="14" max="14" width="11.375" style="101" bestFit="1" customWidth="1"/>
    <col min="15" max="19" width="0" style="40" hidden="1" customWidth="1"/>
    <col min="20" max="16384" width="9.125" style="40" customWidth="1"/>
  </cols>
  <sheetData>
    <row r="1" spans="9:14" ht="18.75" customHeight="1">
      <c r="I1" s="68"/>
      <c r="J1" s="68"/>
      <c r="K1" s="68"/>
      <c r="L1" s="68"/>
      <c r="M1" s="68"/>
      <c r="N1" s="101" t="s">
        <v>1</v>
      </c>
    </row>
    <row r="2" spans="1:14" ht="18.75" customHeight="1">
      <c r="A2" s="1"/>
      <c r="B2" s="165" t="s">
        <v>2</v>
      </c>
      <c r="C2" s="165"/>
      <c r="D2" s="165"/>
      <c r="E2" s="165"/>
      <c r="F2" s="165"/>
      <c r="G2" s="165"/>
      <c r="H2" s="165"/>
      <c r="I2" s="67" t="s">
        <v>11</v>
      </c>
      <c r="J2" s="67" t="s">
        <v>16</v>
      </c>
      <c r="K2" s="67" t="s">
        <v>11</v>
      </c>
      <c r="L2" s="67" t="s">
        <v>15</v>
      </c>
      <c r="M2" s="67" t="s">
        <v>16</v>
      </c>
      <c r="N2" s="67" t="s">
        <v>3</v>
      </c>
    </row>
    <row r="3" spans="1:15" s="65" customFormat="1" ht="45.75" customHeight="1">
      <c r="A3" s="21">
        <v>1</v>
      </c>
      <c r="B3" s="166" t="s">
        <v>51</v>
      </c>
      <c r="C3" s="167"/>
      <c r="D3" s="167"/>
      <c r="E3" s="167"/>
      <c r="F3" s="167"/>
      <c r="G3" s="167"/>
      <c r="H3" s="168"/>
      <c r="I3" s="66" t="s">
        <v>138</v>
      </c>
      <c r="J3" s="66" t="s">
        <v>137</v>
      </c>
      <c r="K3" s="99" t="s">
        <v>159</v>
      </c>
      <c r="L3" s="99" t="s">
        <v>160</v>
      </c>
      <c r="M3" s="99" t="s">
        <v>156</v>
      </c>
      <c r="N3" s="99" t="s">
        <v>161</v>
      </c>
      <c r="O3" s="99"/>
    </row>
    <row r="4" spans="1:14" s="50" customFormat="1" ht="12.75">
      <c r="A4" s="21">
        <v>2</v>
      </c>
      <c r="B4" s="51" t="s">
        <v>0</v>
      </c>
      <c r="C4" s="25" t="s">
        <v>136</v>
      </c>
      <c r="D4" s="25"/>
      <c r="E4" s="25"/>
      <c r="F4" s="25"/>
      <c r="G4" s="25"/>
      <c r="H4" s="25"/>
      <c r="I4" s="18" t="e">
        <f>SUM(I6+I13+I5)</f>
        <v>#REF!</v>
      </c>
      <c r="J4" s="18" t="e">
        <f>SUM(J6+J13+J5+J12)</f>
        <v>#REF!</v>
      </c>
      <c r="K4" s="18">
        <f>SUM(K6+K13+K5+K12)</f>
        <v>33114</v>
      </c>
      <c r="L4" s="18">
        <f>SUM(L6+L13+L5+L12)</f>
        <v>35472</v>
      </c>
      <c r="M4" s="18">
        <f>SUM(M6+M13+M5+M12)</f>
        <v>19476</v>
      </c>
      <c r="N4" s="102">
        <f>SUM(M4/L4)</f>
        <v>0.5490527740189445</v>
      </c>
    </row>
    <row r="5" spans="1:14" s="50" customFormat="1" ht="12.75">
      <c r="A5" s="21">
        <v>3</v>
      </c>
      <c r="B5" s="51"/>
      <c r="C5" s="25"/>
      <c r="D5" s="25" t="s">
        <v>135</v>
      </c>
      <c r="E5" s="25"/>
      <c r="F5" s="25"/>
      <c r="G5" s="25"/>
      <c r="H5" s="25"/>
      <c r="I5" s="18">
        <v>0</v>
      </c>
      <c r="J5" s="18">
        <v>12</v>
      </c>
      <c r="K5" s="18"/>
      <c r="L5" s="18">
        <v>35</v>
      </c>
      <c r="M5" s="18">
        <v>35</v>
      </c>
      <c r="N5" s="102">
        <f aca="true" t="shared" si="0" ref="N5:N68">SUM(M5/L5)</f>
        <v>1</v>
      </c>
    </row>
    <row r="6" spans="1:14" ht="12.75">
      <c r="A6" s="21">
        <v>4</v>
      </c>
      <c r="B6" s="53"/>
      <c r="C6" s="25"/>
      <c r="D6" s="25" t="s">
        <v>58</v>
      </c>
      <c r="E6" s="25"/>
      <c r="F6" s="25"/>
      <c r="G6" s="25"/>
      <c r="H6" s="25"/>
      <c r="I6" s="18">
        <f>SUM(I7:I11)</f>
        <v>2580</v>
      </c>
      <c r="J6" s="18">
        <f>SUM(J7:J11)</f>
        <v>6226</v>
      </c>
      <c r="K6" s="18">
        <f>SUM(K7:K11)</f>
        <v>9738</v>
      </c>
      <c r="L6" s="18">
        <f>SUM(L7:L11)</f>
        <v>10659</v>
      </c>
      <c r="M6" s="18">
        <f>SUM(M7:M11)</f>
        <v>7029</v>
      </c>
      <c r="N6" s="102">
        <f t="shared" si="0"/>
        <v>0.6594427244582043</v>
      </c>
    </row>
    <row r="7" spans="1:14" ht="12.75">
      <c r="A7" s="21">
        <v>5</v>
      </c>
      <c r="B7" s="53"/>
      <c r="C7" s="52"/>
      <c r="D7" s="25"/>
      <c r="E7" s="25"/>
      <c r="F7" s="61" t="s">
        <v>134</v>
      </c>
      <c r="G7" s="25"/>
      <c r="H7" s="25"/>
      <c r="I7" s="2">
        <v>2500</v>
      </c>
      <c r="J7" s="2">
        <v>4917</v>
      </c>
      <c r="K7" s="2">
        <v>3000</v>
      </c>
      <c r="L7" s="2">
        <v>3000</v>
      </c>
      <c r="M7" s="2">
        <v>1939</v>
      </c>
      <c r="N7" s="102">
        <f t="shared" si="0"/>
        <v>0.6463333333333333</v>
      </c>
    </row>
    <row r="8" spans="1:14" ht="12.75">
      <c r="A8" s="21">
        <v>6</v>
      </c>
      <c r="B8" s="53"/>
      <c r="C8" s="52"/>
      <c r="D8" s="25"/>
      <c r="E8" s="25"/>
      <c r="F8" s="61" t="s">
        <v>133</v>
      </c>
      <c r="G8" s="25"/>
      <c r="H8" s="25"/>
      <c r="I8" s="2"/>
      <c r="J8" s="2">
        <v>761</v>
      </c>
      <c r="K8" s="2">
        <v>2288</v>
      </c>
      <c r="L8" s="2">
        <v>2288</v>
      </c>
      <c r="M8" s="2">
        <v>1315</v>
      </c>
      <c r="N8" s="102">
        <f t="shared" si="0"/>
        <v>0.5747377622377622</v>
      </c>
    </row>
    <row r="9" spans="1:14" ht="12.75">
      <c r="A9" s="21">
        <v>7</v>
      </c>
      <c r="B9" s="53"/>
      <c r="C9" s="52"/>
      <c r="D9" s="25"/>
      <c r="E9" s="25"/>
      <c r="F9" s="61" t="s">
        <v>132</v>
      </c>
      <c r="G9" s="25"/>
      <c r="H9" s="25"/>
      <c r="I9" s="2"/>
      <c r="J9" s="2"/>
      <c r="K9" s="2">
        <v>4350</v>
      </c>
      <c r="L9" s="2">
        <v>4350</v>
      </c>
      <c r="M9" s="2">
        <v>2742</v>
      </c>
      <c r="N9" s="102">
        <f t="shared" si="0"/>
        <v>0.6303448275862069</v>
      </c>
    </row>
    <row r="10" spans="1:14" ht="12.75">
      <c r="A10" s="21">
        <v>8</v>
      </c>
      <c r="B10" s="53"/>
      <c r="C10" s="52"/>
      <c r="D10" s="25"/>
      <c r="E10" s="25"/>
      <c r="F10" s="61" t="s">
        <v>169</v>
      </c>
      <c r="G10" s="25"/>
      <c r="H10" s="25"/>
      <c r="I10" s="2"/>
      <c r="J10" s="2"/>
      <c r="K10" s="2"/>
      <c r="L10" s="2">
        <v>619</v>
      </c>
      <c r="M10" s="2">
        <v>619</v>
      </c>
      <c r="N10" s="102">
        <f t="shared" si="0"/>
        <v>1</v>
      </c>
    </row>
    <row r="11" spans="1:14" ht="12.75">
      <c r="A11" s="21">
        <v>9</v>
      </c>
      <c r="B11" s="53"/>
      <c r="C11" s="52"/>
      <c r="D11" s="25"/>
      <c r="E11" s="25"/>
      <c r="F11" s="61" t="s">
        <v>131</v>
      </c>
      <c r="G11" s="25"/>
      <c r="H11" s="25"/>
      <c r="I11" s="2">
        <v>80</v>
      </c>
      <c r="J11" s="2">
        <v>548</v>
      </c>
      <c r="K11" s="2">
        <v>100</v>
      </c>
      <c r="L11" s="2">
        <v>402</v>
      </c>
      <c r="M11" s="2">
        <v>414</v>
      </c>
      <c r="N11" s="102">
        <f t="shared" si="0"/>
        <v>1.0298507462686568</v>
      </c>
    </row>
    <row r="12" spans="1:14" ht="12.75">
      <c r="A12" s="21">
        <v>10</v>
      </c>
      <c r="B12" s="53"/>
      <c r="C12" s="52"/>
      <c r="D12" s="25" t="s">
        <v>130</v>
      </c>
      <c r="E12" s="25"/>
      <c r="F12" s="61"/>
      <c r="G12" s="25"/>
      <c r="H12" s="25"/>
      <c r="I12" s="2"/>
      <c r="J12" s="55">
        <v>134</v>
      </c>
      <c r="K12" s="55"/>
      <c r="L12" s="55">
        <v>682</v>
      </c>
      <c r="M12" s="55">
        <v>642</v>
      </c>
      <c r="N12" s="102">
        <f t="shared" si="0"/>
        <v>0.9413489736070382</v>
      </c>
    </row>
    <row r="13" spans="1:14" s="50" customFormat="1" ht="12.75">
      <c r="A13" s="21">
        <v>11</v>
      </c>
      <c r="B13" s="51"/>
      <c r="C13" s="25"/>
      <c r="D13" s="25" t="s">
        <v>129</v>
      </c>
      <c r="E13" s="25"/>
      <c r="F13" s="25"/>
      <c r="G13" s="25"/>
      <c r="H13" s="25"/>
      <c r="I13" s="18" t="e">
        <f>SUM(I14+I20+I24+I23+#REF!)</f>
        <v>#REF!</v>
      </c>
      <c r="J13" s="18" t="e">
        <f>SUM(J14+J20+J24+J23+#REF!)</f>
        <v>#REF!</v>
      </c>
      <c r="K13" s="18">
        <f>SUM(K14+K20+K24+K23)</f>
        <v>23376</v>
      </c>
      <c r="L13" s="18">
        <f>SUM(L14+L20+L24+L23)</f>
        <v>24096</v>
      </c>
      <c r="M13" s="18">
        <f>SUM(M14+M20+M24+M23)</f>
        <v>11770</v>
      </c>
      <c r="N13" s="102">
        <f t="shared" si="0"/>
        <v>0.4884628154050465</v>
      </c>
    </row>
    <row r="14" spans="1:14" ht="12.75">
      <c r="A14" s="21">
        <v>12</v>
      </c>
      <c r="B14" s="53"/>
      <c r="C14" s="52"/>
      <c r="D14" s="25"/>
      <c r="E14" s="25" t="s">
        <v>54</v>
      </c>
      <c r="F14" s="25"/>
      <c r="G14" s="25"/>
      <c r="H14" s="25"/>
      <c r="I14" s="18">
        <f>SUM(I15:I19)</f>
        <v>17850</v>
      </c>
      <c r="J14" s="18">
        <f>SUM(J15:J19)</f>
        <v>19510</v>
      </c>
      <c r="K14" s="18">
        <f>SUM(K15:K19)</f>
        <v>17250</v>
      </c>
      <c r="L14" s="18">
        <f>SUM(L15:L19)</f>
        <v>17250</v>
      </c>
      <c r="M14" s="18">
        <f>SUM(M15:M19)</f>
        <v>7458</v>
      </c>
      <c r="N14" s="102">
        <f t="shared" si="0"/>
        <v>0.43234782608695654</v>
      </c>
    </row>
    <row r="15" spans="1:14" ht="12.75">
      <c r="A15" s="21">
        <v>13</v>
      </c>
      <c r="B15" s="53"/>
      <c r="C15" s="52"/>
      <c r="D15" s="52"/>
      <c r="E15" s="25"/>
      <c r="F15" s="52" t="s">
        <v>128</v>
      </c>
      <c r="G15" s="52"/>
      <c r="H15" s="52"/>
      <c r="I15" s="2">
        <v>5000</v>
      </c>
      <c r="J15" s="2">
        <v>6576</v>
      </c>
      <c r="K15" s="2">
        <v>5000</v>
      </c>
      <c r="L15" s="2">
        <v>5000</v>
      </c>
      <c r="M15" s="2">
        <v>2456</v>
      </c>
      <c r="N15" s="102">
        <f t="shared" si="0"/>
        <v>0.4912</v>
      </c>
    </row>
    <row r="16" spans="1:14" ht="12.75">
      <c r="A16" s="21">
        <v>14</v>
      </c>
      <c r="B16" s="53"/>
      <c r="C16" s="52"/>
      <c r="D16" s="52"/>
      <c r="E16" s="25"/>
      <c r="F16" s="52" t="s">
        <v>127</v>
      </c>
      <c r="G16" s="52"/>
      <c r="H16" s="52"/>
      <c r="I16" s="2">
        <v>900</v>
      </c>
      <c r="J16" s="2">
        <v>332</v>
      </c>
      <c r="K16" s="2">
        <v>300</v>
      </c>
      <c r="L16" s="2">
        <v>300</v>
      </c>
      <c r="M16" s="2">
        <v>43</v>
      </c>
      <c r="N16" s="102">
        <f t="shared" si="0"/>
        <v>0.14333333333333334</v>
      </c>
    </row>
    <row r="17" spans="1:14" ht="12.75">
      <c r="A17" s="21">
        <v>15</v>
      </c>
      <c r="B17" s="53"/>
      <c r="C17" s="52"/>
      <c r="D17" s="52"/>
      <c r="E17" s="25"/>
      <c r="F17" s="52" t="s">
        <v>126</v>
      </c>
      <c r="G17" s="52"/>
      <c r="H17" s="52"/>
      <c r="I17" s="2">
        <v>300</v>
      </c>
      <c r="J17" s="2">
        <v>297</v>
      </c>
      <c r="K17" s="2">
        <v>300</v>
      </c>
      <c r="L17" s="2">
        <v>300</v>
      </c>
      <c r="M17" s="2">
        <v>86</v>
      </c>
      <c r="N17" s="102">
        <f t="shared" si="0"/>
        <v>0.2866666666666667</v>
      </c>
    </row>
    <row r="18" spans="1:14" ht="12.75">
      <c r="A18" s="21">
        <v>16</v>
      </c>
      <c r="B18" s="53"/>
      <c r="C18" s="52"/>
      <c r="D18" s="52"/>
      <c r="E18" s="25"/>
      <c r="F18" s="52" t="s">
        <v>125</v>
      </c>
      <c r="G18" s="52"/>
      <c r="H18" s="52"/>
      <c r="I18" s="2">
        <v>11500</v>
      </c>
      <c r="J18" s="2">
        <v>12135</v>
      </c>
      <c r="K18" s="2">
        <v>11500</v>
      </c>
      <c r="L18" s="2">
        <v>11500</v>
      </c>
      <c r="M18" s="2">
        <v>4856</v>
      </c>
      <c r="N18" s="102">
        <f t="shared" si="0"/>
        <v>0.4222608695652174</v>
      </c>
    </row>
    <row r="19" spans="1:14" ht="12.75">
      <c r="A19" s="21">
        <v>17</v>
      </c>
      <c r="B19" s="53"/>
      <c r="C19" s="52"/>
      <c r="D19" s="52"/>
      <c r="E19" s="25"/>
      <c r="F19" s="52" t="s">
        <v>124</v>
      </c>
      <c r="G19" s="52"/>
      <c r="H19" s="52"/>
      <c r="I19" s="2">
        <v>150</v>
      </c>
      <c r="J19" s="2">
        <v>170</v>
      </c>
      <c r="K19" s="2">
        <v>150</v>
      </c>
      <c r="L19" s="2">
        <v>150</v>
      </c>
      <c r="M19" s="2">
        <v>17</v>
      </c>
      <c r="N19" s="102">
        <f t="shared" si="0"/>
        <v>0.11333333333333333</v>
      </c>
    </row>
    <row r="20" spans="1:14" ht="12.75">
      <c r="A20" s="21">
        <v>18</v>
      </c>
      <c r="B20" s="53"/>
      <c r="C20" s="52"/>
      <c r="D20" s="25"/>
      <c r="E20" s="25" t="s">
        <v>56</v>
      </c>
      <c r="F20" s="25"/>
      <c r="G20" s="25"/>
      <c r="H20" s="25"/>
      <c r="I20" s="18">
        <f>SUM(I21:I22)</f>
        <v>10400</v>
      </c>
      <c r="J20" s="18">
        <f>SUM(J21:J22)</f>
        <v>10070</v>
      </c>
      <c r="K20" s="18">
        <f>SUM(K21:K22)</f>
        <v>4000</v>
      </c>
      <c r="L20" s="18">
        <f>SUM(L21:L22)</f>
        <v>4000</v>
      </c>
      <c r="M20" s="18">
        <f>SUM(M21:M22)</f>
        <v>1975</v>
      </c>
      <c r="N20" s="102">
        <f t="shared" si="0"/>
        <v>0.49375</v>
      </c>
    </row>
    <row r="21" spans="1:14" ht="12.75">
      <c r="A21" s="21">
        <v>19</v>
      </c>
      <c r="B21" s="53"/>
      <c r="C21" s="52"/>
      <c r="D21" s="52"/>
      <c r="E21" s="25"/>
      <c r="F21" s="52" t="s">
        <v>123</v>
      </c>
      <c r="G21" s="52"/>
      <c r="H21" s="52"/>
      <c r="I21" s="2">
        <v>10000</v>
      </c>
      <c r="J21" s="2">
        <v>10068</v>
      </c>
      <c r="K21" s="2">
        <v>4000</v>
      </c>
      <c r="L21" s="2">
        <v>4000</v>
      </c>
      <c r="M21" s="2">
        <v>1921</v>
      </c>
      <c r="N21" s="102">
        <f t="shared" si="0"/>
        <v>0.48025</v>
      </c>
    </row>
    <row r="22" spans="1:14" ht="12.75">
      <c r="A22" s="21">
        <v>20</v>
      </c>
      <c r="B22" s="53"/>
      <c r="C22" s="52"/>
      <c r="D22" s="52"/>
      <c r="E22" s="25"/>
      <c r="F22" s="52" t="s">
        <v>122</v>
      </c>
      <c r="G22" s="52"/>
      <c r="H22" s="52"/>
      <c r="I22" s="2">
        <v>400</v>
      </c>
      <c r="J22" s="2">
        <v>2</v>
      </c>
      <c r="K22" s="2"/>
      <c r="L22" s="2"/>
      <c r="M22" s="2">
        <v>54</v>
      </c>
      <c r="N22" s="102"/>
    </row>
    <row r="23" spans="1:14" ht="12.75">
      <c r="A23" s="21">
        <v>21</v>
      </c>
      <c r="B23" s="53"/>
      <c r="C23" s="52"/>
      <c r="D23" s="52"/>
      <c r="E23" s="25" t="s">
        <v>57</v>
      </c>
      <c r="F23" s="52"/>
      <c r="G23" s="52"/>
      <c r="H23" s="52"/>
      <c r="I23" s="18">
        <v>500</v>
      </c>
      <c r="J23" s="18">
        <v>166</v>
      </c>
      <c r="K23" s="18">
        <v>150</v>
      </c>
      <c r="L23" s="18">
        <v>150</v>
      </c>
      <c r="M23" s="18">
        <v>576</v>
      </c>
      <c r="N23" s="102">
        <f t="shared" si="0"/>
        <v>3.84</v>
      </c>
    </row>
    <row r="24" spans="1:14" ht="12.75">
      <c r="A24" s="21">
        <v>22</v>
      </c>
      <c r="B24" s="53"/>
      <c r="C24" s="52"/>
      <c r="D24" s="25"/>
      <c r="E24" s="25" t="s">
        <v>59</v>
      </c>
      <c r="F24" s="25"/>
      <c r="G24" s="25"/>
      <c r="H24" s="25"/>
      <c r="I24" s="18">
        <f>SUM(I25:I34)</f>
        <v>2842</v>
      </c>
      <c r="J24" s="18">
        <f>SUM(J25:J34)</f>
        <v>4061</v>
      </c>
      <c r="K24" s="18">
        <f>SUM(K25:K34)</f>
        <v>1976</v>
      </c>
      <c r="L24" s="18">
        <f>SUM(L25:L34)</f>
        <v>2696</v>
      </c>
      <c r="M24" s="18">
        <f>SUM(M25:M34)</f>
        <v>1761</v>
      </c>
      <c r="N24" s="102">
        <f t="shared" si="0"/>
        <v>0.6531899109792285</v>
      </c>
    </row>
    <row r="25" spans="1:14" ht="11.25" customHeight="1">
      <c r="A25" s="21">
        <v>23</v>
      </c>
      <c r="B25" s="53"/>
      <c r="C25" s="52"/>
      <c r="D25" s="25"/>
      <c r="E25" s="25"/>
      <c r="F25" s="52" t="s">
        <v>170</v>
      </c>
      <c r="G25" s="25"/>
      <c r="H25" s="25"/>
      <c r="I25" s="2">
        <v>50</v>
      </c>
      <c r="J25" s="2">
        <v>76</v>
      </c>
      <c r="K25" s="2">
        <v>50</v>
      </c>
      <c r="L25" s="2">
        <v>50</v>
      </c>
      <c r="M25" s="2">
        <v>49</v>
      </c>
      <c r="N25" s="102">
        <f t="shared" si="0"/>
        <v>0.98</v>
      </c>
    </row>
    <row r="26" spans="1:14" ht="11.25" customHeight="1">
      <c r="A26" s="21">
        <v>24</v>
      </c>
      <c r="B26" s="53"/>
      <c r="C26" s="52"/>
      <c r="D26" s="25"/>
      <c r="E26" s="25"/>
      <c r="F26" s="52" t="s">
        <v>121</v>
      </c>
      <c r="G26" s="25"/>
      <c r="H26" s="25"/>
      <c r="I26" s="2">
        <v>50</v>
      </c>
      <c r="J26" s="2">
        <v>2</v>
      </c>
      <c r="K26" s="2"/>
      <c r="L26" s="2"/>
      <c r="M26" s="2">
        <v>6</v>
      </c>
      <c r="N26" s="102"/>
    </row>
    <row r="27" spans="1:14" ht="11.25" customHeight="1">
      <c r="A27" s="21">
        <v>25</v>
      </c>
      <c r="B27" s="53"/>
      <c r="C27" s="52"/>
      <c r="D27" s="25"/>
      <c r="E27" s="25"/>
      <c r="F27" s="52" t="s">
        <v>171</v>
      </c>
      <c r="G27" s="25"/>
      <c r="H27" s="25"/>
      <c r="I27" s="2"/>
      <c r="J27" s="2">
        <v>508</v>
      </c>
      <c r="K27" s="2"/>
      <c r="L27" s="2">
        <v>50</v>
      </c>
      <c r="M27" s="2">
        <v>50</v>
      </c>
      <c r="N27" s="102">
        <f t="shared" si="0"/>
        <v>1</v>
      </c>
    </row>
    <row r="28" spans="1:14" ht="12.75">
      <c r="A28" s="21">
        <v>26</v>
      </c>
      <c r="B28" s="53"/>
      <c r="C28" s="52"/>
      <c r="D28" s="25"/>
      <c r="E28" s="25"/>
      <c r="F28" s="52" t="s">
        <v>172</v>
      </c>
      <c r="G28" s="25"/>
      <c r="H28" s="25"/>
      <c r="I28" s="2">
        <v>600</v>
      </c>
      <c r="J28" s="2">
        <v>1163</v>
      </c>
      <c r="K28" s="2"/>
      <c r="L28" s="2">
        <v>400</v>
      </c>
      <c r="M28" s="2">
        <v>246</v>
      </c>
      <c r="N28" s="102">
        <f t="shared" si="0"/>
        <v>0.615</v>
      </c>
    </row>
    <row r="29" spans="1:14" ht="12.75">
      <c r="A29" s="21">
        <v>27</v>
      </c>
      <c r="B29" s="53"/>
      <c r="C29" s="52"/>
      <c r="D29" s="25"/>
      <c r="E29" s="25"/>
      <c r="F29" s="52" t="s">
        <v>120</v>
      </c>
      <c r="G29" s="25"/>
      <c r="H29" s="25"/>
      <c r="I29" s="2">
        <v>280</v>
      </c>
      <c r="J29" s="2">
        <v>181</v>
      </c>
      <c r="K29" s="2">
        <v>180</v>
      </c>
      <c r="L29" s="2">
        <v>180</v>
      </c>
      <c r="M29" s="2">
        <v>154</v>
      </c>
      <c r="N29" s="102">
        <f t="shared" si="0"/>
        <v>0.8555555555555555</v>
      </c>
    </row>
    <row r="30" spans="1:14" ht="12.75">
      <c r="A30" s="21">
        <v>28</v>
      </c>
      <c r="B30" s="53"/>
      <c r="C30" s="52"/>
      <c r="D30" s="25"/>
      <c r="E30" s="25"/>
      <c r="F30" s="52" t="s">
        <v>119</v>
      </c>
      <c r="G30" s="25"/>
      <c r="H30" s="25"/>
      <c r="I30" s="2">
        <v>200</v>
      </c>
      <c r="J30" s="2">
        <v>221</v>
      </c>
      <c r="K30" s="2">
        <v>200</v>
      </c>
      <c r="L30" s="2">
        <v>200</v>
      </c>
      <c r="M30" s="2">
        <v>120</v>
      </c>
      <c r="N30" s="102">
        <f t="shared" si="0"/>
        <v>0.6</v>
      </c>
    </row>
    <row r="31" spans="1:14" ht="12.75">
      <c r="A31" s="21">
        <v>29</v>
      </c>
      <c r="B31" s="53"/>
      <c r="C31" s="52"/>
      <c r="D31" s="25"/>
      <c r="E31" s="25"/>
      <c r="F31" s="52" t="s">
        <v>118</v>
      </c>
      <c r="G31" s="25"/>
      <c r="H31" s="25"/>
      <c r="I31" s="2">
        <v>400</v>
      </c>
      <c r="J31" s="2">
        <v>453</v>
      </c>
      <c r="K31" s="2"/>
      <c r="L31" s="2">
        <v>270</v>
      </c>
      <c r="M31" s="2">
        <v>270</v>
      </c>
      <c r="N31" s="102">
        <f t="shared" si="0"/>
        <v>1</v>
      </c>
    </row>
    <row r="32" spans="1:14" ht="12.75">
      <c r="A32" s="21">
        <v>30</v>
      </c>
      <c r="B32" s="53"/>
      <c r="C32" s="52"/>
      <c r="D32" s="25"/>
      <c r="E32" s="25"/>
      <c r="F32" s="52" t="s">
        <v>117</v>
      </c>
      <c r="G32" s="25"/>
      <c r="H32" s="25"/>
      <c r="I32" s="2">
        <v>462</v>
      </c>
      <c r="J32" s="2">
        <v>462</v>
      </c>
      <c r="K32" s="2">
        <v>462</v>
      </c>
      <c r="L32" s="2">
        <v>462</v>
      </c>
      <c r="M32" s="2">
        <v>231</v>
      </c>
      <c r="N32" s="102">
        <f t="shared" si="0"/>
        <v>0.5</v>
      </c>
    </row>
    <row r="33" spans="1:14" ht="12.75">
      <c r="A33" s="21">
        <v>31</v>
      </c>
      <c r="B33" s="53"/>
      <c r="C33" s="52"/>
      <c r="D33" s="25"/>
      <c r="E33" s="25"/>
      <c r="F33" s="52" t="s">
        <v>116</v>
      </c>
      <c r="G33" s="25"/>
      <c r="H33" s="25"/>
      <c r="I33" s="2">
        <v>400</v>
      </c>
      <c r="J33" s="2">
        <v>348</v>
      </c>
      <c r="K33" s="2">
        <v>384</v>
      </c>
      <c r="L33" s="2">
        <v>384</v>
      </c>
      <c r="M33" s="2">
        <v>88</v>
      </c>
      <c r="N33" s="102">
        <f t="shared" si="0"/>
        <v>0.22916666666666666</v>
      </c>
    </row>
    <row r="34" spans="1:14" ht="12.75">
      <c r="A34" s="21">
        <v>32</v>
      </c>
      <c r="B34" s="62"/>
      <c r="C34" s="61"/>
      <c r="D34" s="59"/>
      <c r="E34" s="59"/>
      <c r="F34" s="61" t="s">
        <v>115</v>
      </c>
      <c r="G34" s="59"/>
      <c r="H34" s="59"/>
      <c r="I34" s="2">
        <v>400</v>
      </c>
      <c r="J34" s="2">
        <v>647</v>
      </c>
      <c r="K34" s="2">
        <v>700</v>
      </c>
      <c r="L34" s="2">
        <v>700</v>
      </c>
      <c r="M34" s="2">
        <v>547</v>
      </c>
      <c r="N34" s="102">
        <f t="shared" si="0"/>
        <v>0.7814285714285715</v>
      </c>
    </row>
    <row r="35" spans="1:14" s="50" customFormat="1" ht="12.75">
      <c r="A35" s="21">
        <v>33</v>
      </c>
      <c r="B35" s="60" t="s">
        <v>4</v>
      </c>
      <c r="C35" s="59" t="s">
        <v>114</v>
      </c>
      <c r="D35" s="59"/>
      <c r="E35" s="59"/>
      <c r="F35" s="59"/>
      <c r="G35" s="59"/>
      <c r="H35" s="59"/>
      <c r="I35" s="18" t="e">
        <f>SUM(#REF!+I56+I58)</f>
        <v>#REF!</v>
      </c>
      <c r="J35" s="18" t="e">
        <f>SUM(#REF!+J56+J58+J57)</f>
        <v>#REF!</v>
      </c>
      <c r="K35" s="18">
        <f>SUM(K36+K45+K49+K54+K55)</f>
        <v>34175</v>
      </c>
      <c r="L35" s="18">
        <f>SUM(L36+L45+L49+L54+L55+L56+L57+L58)</f>
        <v>37177</v>
      </c>
      <c r="M35" s="18">
        <f>SUM(M36+M45+M49+M54+M55+M56+M57+M58)</f>
        <v>19537.363278993027</v>
      </c>
      <c r="N35" s="102">
        <f t="shared" si="0"/>
        <v>0.5255228576537383</v>
      </c>
    </row>
    <row r="36" spans="1:14" s="50" customFormat="1" ht="12.75">
      <c r="A36" s="21">
        <v>34</v>
      </c>
      <c r="B36" s="60"/>
      <c r="C36" s="59"/>
      <c r="D36" s="59" t="s">
        <v>113</v>
      </c>
      <c r="E36" s="59"/>
      <c r="F36" s="59"/>
      <c r="G36" s="59"/>
      <c r="H36" s="59"/>
      <c r="I36" s="18"/>
      <c r="J36" s="18"/>
      <c r="K36" s="18">
        <f>SUM(K37+K38+K43+K44)</f>
        <v>23369</v>
      </c>
      <c r="L36" s="18">
        <f>SUM(L37+L38+L43+L44)</f>
        <v>24248</v>
      </c>
      <c r="M36" s="18">
        <f>SUM(M37+M38+M43+M44)</f>
        <v>11904.363278993029</v>
      </c>
      <c r="N36" s="102">
        <f t="shared" si="0"/>
        <v>0.4909420685826884</v>
      </c>
    </row>
    <row r="37" spans="1:18" ht="12.75">
      <c r="A37" s="21">
        <v>35</v>
      </c>
      <c r="B37" s="53"/>
      <c r="C37" s="52"/>
      <c r="D37" s="25"/>
      <c r="E37" s="25"/>
      <c r="F37" s="56" t="s">
        <v>112</v>
      </c>
      <c r="G37" s="56"/>
      <c r="H37" s="56"/>
      <c r="I37" s="8"/>
      <c r="J37" s="8"/>
      <c r="K37" s="55">
        <v>15496</v>
      </c>
      <c r="L37" s="55">
        <v>16375</v>
      </c>
      <c r="M37" s="55">
        <f>SUM(L37*$Q$42)</f>
        <v>8039.176373041524</v>
      </c>
      <c r="N37" s="102">
        <f t="shared" si="0"/>
        <v>0.4909420685826885</v>
      </c>
      <c r="Q37" s="163">
        <v>11904270</v>
      </c>
      <c r="R37" s="163"/>
    </row>
    <row r="38" spans="1:18" ht="12.75">
      <c r="A38" s="21">
        <v>36</v>
      </c>
      <c r="B38" s="53"/>
      <c r="C38" s="52"/>
      <c r="D38" s="25"/>
      <c r="E38" s="25"/>
      <c r="F38" s="56" t="s">
        <v>111</v>
      </c>
      <c r="G38" s="56"/>
      <c r="H38" s="56"/>
      <c r="I38" s="8"/>
      <c r="J38" s="8"/>
      <c r="K38" s="55">
        <f>SUM(K39:K42)</f>
        <v>7361</v>
      </c>
      <c r="L38" s="55">
        <f>SUM(L39:L42)</f>
        <v>7361</v>
      </c>
      <c r="M38" s="55">
        <f>SUM(M39:M42)</f>
        <v>3613.82456683717</v>
      </c>
      <c r="N38" s="102">
        <f t="shared" si="0"/>
        <v>0.4909420685826885</v>
      </c>
      <c r="Q38" s="100"/>
      <c r="R38" s="100"/>
    </row>
    <row r="39" spans="1:18" ht="12.75">
      <c r="A39" s="21">
        <v>37</v>
      </c>
      <c r="B39" s="53"/>
      <c r="C39" s="52"/>
      <c r="D39" s="25"/>
      <c r="E39" s="25"/>
      <c r="F39" s="54"/>
      <c r="G39" s="54"/>
      <c r="H39" s="54" t="s">
        <v>110</v>
      </c>
      <c r="I39" s="8"/>
      <c r="J39" s="8"/>
      <c r="K39" s="8">
        <v>2785</v>
      </c>
      <c r="L39" s="8">
        <v>2785</v>
      </c>
      <c r="M39" s="55">
        <f aca="true" t="shared" si="1" ref="M39:M44">SUM(L39*$Q$42)</f>
        <v>1367.2736610027875</v>
      </c>
      <c r="N39" s="102">
        <f t="shared" si="0"/>
        <v>0.4909420685826885</v>
      </c>
      <c r="Q39" s="164"/>
      <c r="R39" s="164"/>
    </row>
    <row r="40" spans="1:18" ht="12.75">
      <c r="A40" s="21">
        <v>38</v>
      </c>
      <c r="B40" s="53"/>
      <c r="C40" s="52"/>
      <c r="D40" s="25"/>
      <c r="E40" s="25"/>
      <c r="F40" s="54"/>
      <c r="G40" s="54"/>
      <c r="H40" s="54" t="s">
        <v>109</v>
      </c>
      <c r="I40" s="8"/>
      <c r="J40" s="8"/>
      <c r="K40" s="8">
        <v>3400</v>
      </c>
      <c r="L40" s="8">
        <v>3400</v>
      </c>
      <c r="M40" s="55">
        <f t="shared" si="1"/>
        <v>1669.2030331811409</v>
      </c>
      <c r="N40" s="102">
        <f t="shared" si="0"/>
        <v>0.4909420685826885</v>
      </c>
      <c r="Q40" s="164">
        <v>24247810</v>
      </c>
      <c r="R40" s="164"/>
    </row>
    <row r="41" spans="1:14" ht="12.75">
      <c r="A41" s="21">
        <v>39</v>
      </c>
      <c r="B41" s="53"/>
      <c r="C41" s="52"/>
      <c r="D41" s="25"/>
      <c r="E41" s="25"/>
      <c r="F41" s="54"/>
      <c r="G41" s="54"/>
      <c r="H41" s="54" t="s">
        <v>108</v>
      </c>
      <c r="I41" s="8"/>
      <c r="J41" s="8"/>
      <c r="K41" s="8">
        <v>401</v>
      </c>
      <c r="L41" s="8">
        <v>401</v>
      </c>
      <c r="M41" s="55">
        <f t="shared" si="1"/>
        <v>196.8677695016581</v>
      </c>
      <c r="N41" s="102">
        <f t="shared" si="0"/>
        <v>0.4909420685826885</v>
      </c>
    </row>
    <row r="42" spans="1:17" ht="12.75">
      <c r="A42" s="21">
        <v>40</v>
      </c>
      <c r="B42" s="53"/>
      <c r="C42" s="52"/>
      <c r="D42" s="25"/>
      <c r="E42" s="25"/>
      <c r="F42" s="54"/>
      <c r="G42" s="54"/>
      <c r="H42" s="54" t="s">
        <v>107</v>
      </c>
      <c r="I42" s="8"/>
      <c r="J42" s="8"/>
      <c r="K42" s="8">
        <v>775</v>
      </c>
      <c r="L42" s="8">
        <v>775</v>
      </c>
      <c r="M42" s="55">
        <f t="shared" si="1"/>
        <v>380.4801031515836</v>
      </c>
      <c r="N42" s="102">
        <f t="shared" si="0"/>
        <v>0.4909420685826885</v>
      </c>
      <c r="Q42" s="40">
        <f>SUM(Q37/Q40)</f>
        <v>0.4909420685826885</v>
      </c>
    </row>
    <row r="43" spans="1:14" s="43" customFormat="1" ht="12.75">
      <c r="A43" s="21">
        <v>41</v>
      </c>
      <c r="B43" s="57"/>
      <c r="C43" s="56"/>
      <c r="D43" s="56"/>
      <c r="E43" s="56"/>
      <c r="F43" s="56" t="s">
        <v>106</v>
      </c>
      <c r="G43" s="56"/>
      <c r="H43" s="56"/>
      <c r="I43" s="55"/>
      <c r="J43" s="55"/>
      <c r="K43" s="55">
        <v>-2914</v>
      </c>
      <c r="L43" s="55">
        <v>-2914</v>
      </c>
      <c r="M43" s="55">
        <f t="shared" si="1"/>
        <v>-1430.6051878499543</v>
      </c>
      <c r="N43" s="102">
        <f t="shared" si="0"/>
        <v>0.4909420685826885</v>
      </c>
    </row>
    <row r="44" spans="1:14" s="43" customFormat="1" ht="12.75">
      <c r="A44" s="21">
        <v>42</v>
      </c>
      <c r="B44" s="57"/>
      <c r="C44" s="56"/>
      <c r="D44" s="56"/>
      <c r="E44" s="56"/>
      <c r="F44" s="56" t="s">
        <v>105</v>
      </c>
      <c r="G44" s="56"/>
      <c r="H44" s="56"/>
      <c r="I44" s="55"/>
      <c r="J44" s="55"/>
      <c r="K44" s="55">
        <v>3426</v>
      </c>
      <c r="L44" s="55">
        <v>3426</v>
      </c>
      <c r="M44" s="55">
        <f t="shared" si="1"/>
        <v>1681.9675269642908</v>
      </c>
      <c r="N44" s="102">
        <f t="shared" si="0"/>
        <v>0.49094206858268846</v>
      </c>
    </row>
    <row r="45" spans="1:14" s="43" customFormat="1" ht="12.75">
      <c r="A45" s="21">
        <v>43</v>
      </c>
      <c r="B45" s="64"/>
      <c r="C45" s="63"/>
      <c r="D45" s="63" t="s">
        <v>104</v>
      </c>
      <c r="E45" s="63"/>
      <c r="F45" s="63"/>
      <c r="G45" s="63"/>
      <c r="H45" s="63"/>
      <c r="I45" s="55"/>
      <c r="J45" s="55"/>
      <c r="K45" s="55">
        <f>SUM(K46:K48)</f>
        <v>4386</v>
      </c>
      <c r="L45" s="55">
        <f>SUM(L46:L48)</f>
        <v>4386</v>
      </c>
      <c r="M45" s="55">
        <f>SUM(M46:M48)</f>
        <v>2193</v>
      </c>
      <c r="N45" s="102">
        <f t="shared" si="0"/>
        <v>0.5</v>
      </c>
    </row>
    <row r="46" spans="1:14" s="43" customFormat="1" ht="12.75">
      <c r="A46" s="21">
        <v>44</v>
      </c>
      <c r="B46" s="64"/>
      <c r="C46" s="63"/>
      <c r="D46" s="63"/>
      <c r="E46" s="63"/>
      <c r="F46" s="63"/>
      <c r="G46" s="63"/>
      <c r="H46" s="58" t="s">
        <v>103</v>
      </c>
      <c r="I46" s="55"/>
      <c r="J46" s="55"/>
      <c r="K46" s="8">
        <v>714</v>
      </c>
      <c r="L46" s="8">
        <v>714</v>
      </c>
      <c r="M46" s="8">
        <v>357</v>
      </c>
      <c r="N46" s="102">
        <f t="shared" si="0"/>
        <v>0.5</v>
      </c>
    </row>
    <row r="47" spans="1:14" s="43" customFormat="1" ht="12.75">
      <c r="A47" s="21">
        <v>45</v>
      </c>
      <c r="B47" s="64"/>
      <c r="C47" s="63"/>
      <c r="D47" s="63"/>
      <c r="E47" s="63"/>
      <c r="F47" s="63"/>
      <c r="G47" s="63"/>
      <c r="H47" s="58" t="s">
        <v>102</v>
      </c>
      <c r="I47" s="55"/>
      <c r="J47" s="55"/>
      <c r="K47" s="8">
        <v>3060</v>
      </c>
      <c r="L47" s="8">
        <v>3060</v>
      </c>
      <c r="M47" s="8">
        <v>1530</v>
      </c>
      <c r="N47" s="102">
        <f t="shared" si="0"/>
        <v>0.5</v>
      </c>
    </row>
    <row r="48" spans="1:14" s="50" customFormat="1" ht="12.75">
      <c r="A48" s="21">
        <v>46</v>
      </c>
      <c r="B48" s="60"/>
      <c r="C48" s="59"/>
      <c r="D48" s="59"/>
      <c r="E48" s="59"/>
      <c r="F48" s="59"/>
      <c r="G48" s="59"/>
      <c r="H48" s="58" t="s">
        <v>101</v>
      </c>
      <c r="I48" s="18"/>
      <c r="J48" s="18"/>
      <c r="K48" s="8">
        <v>612</v>
      </c>
      <c r="L48" s="8">
        <v>612</v>
      </c>
      <c r="M48" s="8">
        <v>306</v>
      </c>
      <c r="N48" s="102">
        <f t="shared" si="0"/>
        <v>0.5</v>
      </c>
    </row>
    <row r="49" spans="1:14" s="50" customFormat="1" ht="12.75">
      <c r="A49" s="21">
        <v>47</v>
      </c>
      <c r="B49" s="60"/>
      <c r="C49" s="59"/>
      <c r="D49" s="63" t="s">
        <v>100</v>
      </c>
      <c r="E49" s="59"/>
      <c r="F49" s="59"/>
      <c r="G49" s="59"/>
      <c r="H49" s="58"/>
      <c r="I49" s="18"/>
      <c r="J49" s="18"/>
      <c r="K49" s="55">
        <f>SUM(K50+K53)</f>
        <v>3694</v>
      </c>
      <c r="L49" s="55">
        <f>SUM(L50+L53)</f>
        <v>3694</v>
      </c>
      <c r="M49" s="55">
        <f>SUM(M50+M53)</f>
        <v>1955</v>
      </c>
      <c r="N49" s="102">
        <f t="shared" si="0"/>
        <v>0.5292365998917163</v>
      </c>
    </row>
    <row r="50" spans="1:14" s="50" customFormat="1" ht="12.75">
      <c r="A50" s="21">
        <v>48</v>
      </c>
      <c r="B50" s="60"/>
      <c r="C50" s="59"/>
      <c r="D50" s="59"/>
      <c r="E50" s="59"/>
      <c r="F50" s="58" t="s">
        <v>173</v>
      </c>
      <c r="G50" s="59"/>
      <c r="H50" s="58"/>
      <c r="I50" s="18"/>
      <c r="J50" s="18"/>
      <c r="K50" s="55">
        <f>SUM(K51:K52)</f>
        <v>2279</v>
      </c>
      <c r="L50" s="55">
        <f>SUM(L51:L52)</f>
        <v>2279</v>
      </c>
      <c r="M50" s="55">
        <f>SUM(M51:M52)</f>
        <v>1247</v>
      </c>
      <c r="N50" s="102">
        <f t="shared" si="0"/>
        <v>0.5471698113207547</v>
      </c>
    </row>
    <row r="51" spans="1:14" s="50" customFormat="1" ht="12.75">
      <c r="A51" s="21">
        <v>49</v>
      </c>
      <c r="B51" s="60"/>
      <c r="C51" s="59"/>
      <c r="D51" s="59"/>
      <c r="E51" s="59"/>
      <c r="F51" s="58"/>
      <c r="G51" s="59"/>
      <c r="H51" s="52" t="s">
        <v>96</v>
      </c>
      <c r="I51" s="2">
        <v>1423</v>
      </c>
      <c r="J51" s="2">
        <v>1241</v>
      </c>
      <c r="K51" s="2">
        <v>2189</v>
      </c>
      <c r="L51" s="2">
        <v>2189</v>
      </c>
      <c r="M51" s="2">
        <v>1215</v>
      </c>
      <c r="N51" s="102">
        <f t="shared" si="0"/>
        <v>0.5550479671082686</v>
      </c>
    </row>
    <row r="52" spans="1:14" s="50" customFormat="1" ht="12.75">
      <c r="A52" s="21">
        <v>50</v>
      </c>
      <c r="B52" s="60"/>
      <c r="C52" s="59"/>
      <c r="D52" s="59"/>
      <c r="E52" s="59"/>
      <c r="F52" s="58"/>
      <c r="G52" s="59"/>
      <c r="H52" s="52" t="s">
        <v>95</v>
      </c>
      <c r="I52" s="2">
        <v>162</v>
      </c>
      <c r="J52" s="2">
        <v>90</v>
      </c>
      <c r="K52" s="2">
        <v>90</v>
      </c>
      <c r="L52" s="2">
        <v>90</v>
      </c>
      <c r="M52" s="2">
        <v>32</v>
      </c>
      <c r="N52" s="102">
        <f t="shared" si="0"/>
        <v>0.35555555555555557</v>
      </c>
    </row>
    <row r="53" spans="1:14" s="50" customFormat="1" ht="12.75">
      <c r="A53" s="21">
        <v>51</v>
      </c>
      <c r="B53" s="60"/>
      <c r="C53" s="59"/>
      <c r="D53" s="59"/>
      <c r="E53" s="59"/>
      <c r="F53" s="58" t="s">
        <v>99</v>
      </c>
      <c r="G53" s="59"/>
      <c r="H53" s="58"/>
      <c r="I53" s="18"/>
      <c r="J53" s="18"/>
      <c r="K53" s="8">
        <v>1415</v>
      </c>
      <c r="L53" s="8">
        <v>1415</v>
      </c>
      <c r="M53" s="8">
        <v>708</v>
      </c>
      <c r="N53" s="102">
        <f t="shared" si="0"/>
        <v>0.5003533568904593</v>
      </c>
    </row>
    <row r="54" spans="1:14" s="50" customFormat="1" ht="12.75">
      <c r="A54" s="21">
        <v>52</v>
      </c>
      <c r="B54" s="60"/>
      <c r="C54" s="59"/>
      <c r="D54" s="63" t="s">
        <v>98</v>
      </c>
      <c r="E54" s="59"/>
      <c r="F54" s="58"/>
      <c r="G54" s="59"/>
      <c r="H54" s="58"/>
      <c r="I54" s="18"/>
      <c r="J54" s="18"/>
      <c r="K54" s="55">
        <v>1447</v>
      </c>
      <c r="L54" s="55">
        <v>1447</v>
      </c>
      <c r="M54" s="55">
        <v>723</v>
      </c>
      <c r="N54" s="102">
        <f t="shared" si="0"/>
        <v>0.4996544574982723</v>
      </c>
    </row>
    <row r="55" spans="1:14" s="50" customFormat="1" ht="12.75">
      <c r="A55" s="21">
        <v>53</v>
      </c>
      <c r="B55" s="60"/>
      <c r="C55" s="59"/>
      <c r="D55" s="59" t="s">
        <v>97</v>
      </c>
      <c r="E55" s="59"/>
      <c r="F55" s="59"/>
      <c r="G55" s="59"/>
      <c r="H55" s="58"/>
      <c r="I55" s="18"/>
      <c r="J55" s="18"/>
      <c r="K55" s="55">
        <v>1279</v>
      </c>
      <c r="L55" s="55">
        <v>1279</v>
      </c>
      <c r="M55" s="55">
        <v>639</v>
      </c>
      <c r="N55" s="102">
        <f t="shared" si="0"/>
        <v>0.49960906958561374</v>
      </c>
    </row>
    <row r="56" spans="1:14" ht="12.75">
      <c r="A56" s="21">
        <v>54</v>
      </c>
      <c r="B56" s="62"/>
      <c r="C56" s="61"/>
      <c r="D56" s="59" t="s">
        <v>162</v>
      </c>
      <c r="E56" s="52"/>
      <c r="F56" s="61"/>
      <c r="G56" s="61"/>
      <c r="H56" s="61"/>
      <c r="I56" s="18"/>
      <c r="J56" s="18">
        <v>51</v>
      </c>
      <c r="K56" s="18"/>
      <c r="L56" s="18">
        <v>552</v>
      </c>
      <c r="M56" s="18">
        <v>552</v>
      </c>
      <c r="N56" s="102">
        <f t="shared" si="0"/>
        <v>1</v>
      </c>
    </row>
    <row r="57" spans="1:14" ht="12.75">
      <c r="A57" s="21">
        <v>55</v>
      </c>
      <c r="B57" s="62"/>
      <c r="C57" s="61"/>
      <c r="D57" s="59" t="s">
        <v>163</v>
      </c>
      <c r="E57" s="52"/>
      <c r="F57" s="61"/>
      <c r="G57" s="61"/>
      <c r="H57" s="61"/>
      <c r="I57" s="18"/>
      <c r="J57" s="18">
        <v>33728</v>
      </c>
      <c r="K57" s="18"/>
      <c r="L57" s="18">
        <v>478</v>
      </c>
      <c r="M57" s="18">
        <v>478</v>
      </c>
      <c r="N57" s="102">
        <f t="shared" si="0"/>
        <v>1</v>
      </c>
    </row>
    <row r="58" spans="1:14" ht="12.75">
      <c r="A58" s="21">
        <v>56</v>
      </c>
      <c r="B58" s="62"/>
      <c r="C58" s="61"/>
      <c r="D58" s="59" t="s">
        <v>164</v>
      </c>
      <c r="E58" s="40"/>
      <c r="F58" s="61"/>
      <c r="G58" s="61"/>
      <c r="H58" s="61"/>
      <c r="I58" s="18"/>
      <c r="J58" s="18">
        <v>2337</v>
      </c>
      <c r="K58" s="18"/>
      <c r="L58" s="18">
        <v>1093</v>
      </c>
      <c r="M58" s="18">
        <v>1093</v>
      </c>
      <c r="N58" s="102">
        <f t="shared" si="0"/>
        <v>1</v>
      </c>
    </row>
    <row r="59" spans="1:14" s="50" customFormat="1" ht="12.75">
      <c r="A59" s="21">
        <v>57</v>
      </c>
      <c r="B59" s="60" t="s">
        <v>5</v>
      </c>
      <c r="C59" s="59" t="s">
        <v>94</v>
      </c>
      <c r="D59" s="59"/>
      <c r="E59" s="59"/>
      <c r="F59" s="59"/>
      <c r="G59" s="59"/>
      <c r="H59" s="59"/>
      <c r="I59" s="18">
        <f aca="true" t="shared" si="2" ref="I59:M60">SUM(I60)</f>
        <v>0</v>
      </c>
      <c r="J59" s="18">
        <f t="shared" si="2"/>
        <v>376</v>
      </c>
      <c r="K59" s="18">
        <f t="shared" si="2"/>
        <v>400</v>
      </c>
      <c r="L59" s="18">
        <f t="shared" si="2"/>
        <v>0</v>
      </c>
      <c r="M59" s="18">
        <f t="shared" si="2"/>
        <v>0</v>
      </c>
      <c r="N59" s="102"/>
    </row>
    <row r="60" spans="1:14" ht="12.75">
      <c r="A60" s="21">
        <v>58</v>
      </c>
      <c r="B60" s="53"/>
      <c r="C60" s="52"/>
      <c r="D60" s="52" t="s">
        <v>93</v>
      </c>
      <c r="E60" s="25"/>
      <c r="F60" s="52"/>
      <c r="G60" s="52"/>
      <c r="H60" s="52"/>
      <c r="I60" s="2">
        <f t="shared" si="2"/>
        <v>0</v>
      </c>
      <c r="J60" s="2">
        <f t="shared" si="2"/>
        <v>376</v>
      </c>
      <c r="K60" s="2">
        <f t="shared" si="2"/>
        <v>400</v>
      </c>
      <c r="L60" s="2">
        <f t="shared" si="2"/>
        <v>0</v>
      </c>
      <c r="M60" s="2">
        <f t="shared" si="2"/>
        <v>0</v>
      </c>
      <c r="N60" s="102"/>
    </row>
    <row r="61" spans="1:14" ht="12.75">
      <c r="A61" s="21">
        <v>59</v>
      </c>
      <c r="B61" s="53"/>
      <c r="C61" s="52"/>
      <c r="D61" s="52"/>
      <c r="E61" s="58" t="s">
        <v>92</v>
      </c>
      <c r="F61" s="52"/>
      <c r="G61" s="52"/>
      <c r="H61" s="52"/>
      <c r="I61" s="2"/>
      <c r="J61" s="2">
        <v>376</v>
      </c>
      <c r="K61" s="2">
        <v>400</v>
      </c>
      <c r="L61" s="2"/>
      <c r="M61" s="2"/>
      <c r="N61" s="102"/>
    </row>
    <row r="62" spans="1:14" ht="12.75">
      <c r="A62" s="21">
        <v>60</v>
      </c>
      <c r="B62" s="51" t="s">
        <v>6</v>
      </c>
      <c r="C62" s="25" t="s">
        <v>91</v>
      </c>
      <c r="D62" s="52"/>
      <c r="E62" s="25"/>
      <c r="F62" s="52"/>
      <c r="G62" s="52"/>
      <c r="H62" s="52"/>
      <c r="I62" s="18">
        <f>SUM(I63:I63)</f>
        <v>453</v>
      </c>
      <c r="J62" s="18">
        <f>SUM(J63:J63)</f>
        <v>262</v>
      </c>
      <c r="K62" s="18">
        <f>SUM(K63:K63)</f>
        <v>285</v>
      </c>
      <c r="L62" s="18">
        <f>SUM(L63:L63)</f>
        <v>285</v>
      </c>
      <c r="M62" s="18">
        <f>SUM(M63:M63)</f>
        <v>115</v>
      </c>
      <c r="N62" s="102">
        <f t="shared" si="0"/>
        <v>0.40350877192982454</v>
      </c>
    </row>
    <row r="63" spans="1:14" ht="12.75">
      <c r="A63" s="21">
        <v>61</v>
      </c>
      <c r="B63" s="53"/>
      <c r="C63" s="52"/>
      <c r="D63" s="52" t="s">
        <v>90</v>
      </c>
      <c r="E63" s="25"/>
      <c r="F63" s="52"/>
      <c r="G63" s="52"/>
      <c r="H63" s="52"/>
      <c r="I63" s="2">
        <v>453</v>
      </c>
      <c r="J63" s="2">
        <v>262</v>
      </c>
      <c r="K63" s="2">
        <v>285</v>
      </c>
      <c r="L63" s="2">
        <v>285</v>
      </c>
      <c r="M63" s="2">
        <v>115</v>
      </c>
      <c r="N63" s="102">
        <f t="shared" si="0"/>
        <v>0.40350877192982454</v>
      </c>
    </row>
    <row r="64" spans="1:14" s="50" customFormat="1" ht="12.75">
      <c r="A64" s="21">
        <v>62</v>
      </c>
      <c r="B64" s="51" t="s">
        <v>7</v>
      </c>
      <c r="C64" s="25" t="s">
        <v>89</v>
      </c>
      <c r="D64" s="25"/>
      <c r="E64" s="25"/>
      <c r="F64" s="25"/>
      <c r="G64" s="25"/>
      <c r="H64" s="25"/>
      <c r="I64" s="18">
        <f>SUM(I65:I73)</f>
        <v>17627</v>
      </c>
      <c r="J64" s="18">
        <f>SUM(J65:J73)</f>
        <v>25147</v>
      </c>
      <c r="K64" s="18">
        <f>SUM(K65:K73)</f>
        <v>24369</v>
      </c>
      <c r="L64" s="18">
        <f>SUM(L65:L73)</f>
        <v>28389</v>
      </c>
      <c r="M64" s="18">
        <f>SUM(M65:M73)</f>
        <v>12994</v>
      </c>
      <c r="N64" s="102">
        <f t="shared" si="0"/>
        <v>0.45771249427595195</v>
      </c>
    </row>
    <row r="65" spans="1:14" ht="12.75">
      <c r="A65" s="21">
        <v>63</v>
      </c>
      <c r="B65" s="53"/>
      <c r="C65" s="52"/>
      <c r="D65" s="52" t="s">
        <v>88</v>
      </c>
      <c r="E65" s="25"/>
      <c r="F65" s="25"/>
      <c r="G65" s="25"/>
      <c r="H65" s="25"/>
      <c r="I65" s="2">
        <v>3000</v>
      </c>
      <c r="J65" s="2">
        <v>3018</v>
      </c>
      <c r="K65" s="2">
        <v>3343</v>
      </c>
      <c r="L65" s="2">
        <v>3343</v>
      </c>
      <c r="M65" s="2">
        <v>1665</v>
      </c>
      <c r="N65" s="102">
        <f t="shared" si="0"/>
        <v>0.498055638647921</v>
      </c>
    </row>
    <row r="66" spans="1:14" ht="12.75">
      <c r="A66" s="21">
        <v>64</v>
      </c>
      <c r="B66" s="53"/>
      <c r="C66" s="52"/>
      <c r="D66" s="52" t="s">
        <v>87</v>
      </c>
      <c r="E66" s="25"/>
      <c r="F66" s="25"/>
      <c r="G66" s="25"/>
      <c r="H66" s="25"/>
      <c r="I66" s="2">
        <v>2492</v>
      </c>
      <c r="J66" s="2">
        <v>1888</v>
      </c>
      <c r="K66" s="2">
        <v>1851</v>
      </c>
      <c r="L66" s="2">
        <v>1851</v>
      </c>
      <c r="M66" s="2">
        <v>431</v>
      </c>
      <c r="N66" s="102">
        <f t="shared" si="0"/>
        <v>0.23284710967044842</v>
      </c>
    </row>
    <row r="67" spans="1:14" ht="12.75">
      <c r="A67" s="21">
        <v>65</v>
      </c>
      <c r="B67" s="53"/>
      <c r="C67" s="52"/>
      <c r="D67" s="52" t="s">
        <v>166</v>
      </c>
      <c r="E67" s="25"/>
      <c r="F67" s="25"/>
      <c r="G67" s="25"/>
      <c r="H67" s="25"/>
      <c r="I67" s="2"/>
      <c r="J67" s="2">
        <v>93</v>
      </c>
      <c r="K67" s="2"/>
      <c r="L67" s="2">
        <v>63</v>
      </c>
      <c r="M67" s="2">
        <v>50</v>
      </c>
      <c r="N67" s="102">
        <f t="shared" si="0"/>
        <v>0.7936507936507936</v>
      </c>
    </row>
    <row r="68" spans="1:14" ht="12.75">
      <c r="A68" s="21">
        <v>66</v>
      </c>
      <c r="B68" s="53"/>
      <c r="C68" s="52"/>
      <c r="D68" s="52" t="s">
        <v>86</v>
      </c>
      <c r="E68" s="25"/>
      <c r="F68" s="25"/>
      <c r="G68" s="25"/>
      <c r="H68" s="25"/>
      <c r="I68" s="2">
        <v>12135</v>
      </c>
      <c r="J68" s="2">
        <v>12847</v>
      </c>
      <c r="K68" s="2">
        <v>15740</v>
      </c>
      <c r="L68" s="2">
        <v>15740</v>
      </c>
      <c r="M68" s="2">
        <v>4900</v>
      </c>
      <c r="N68" s="102">
        <f t="shared" si="0"/>
        <v>0.3113087674714104</v>
      </c>
    </row>
    <row r="69" spans="1:14" ht="12.75">
      <c r="A69" s="21">
        <v>67</v>
      </c>
      <c r="B69" s="53"/>
      <c r="C69" s="52"/>
      <c r="D69" s="52" t="s">
        <v>85</v>
      </c>
      <c r="E69" s="25"/>
      <c r="F69" s="25"/>
      <c r="G69" s="25"/>
      <c r="H69" s="25"/>
      <c r="I69" s="2"/>
      <c r="J69" s="2"/>
      <c r="K69" s="2">
        <v>1191</v>
      </c>
      <c r="L69" s="2">
        <v>1191</v>
      </c>
      <c r="M69" s="2">
        <v>869</v>
      </c>
      <c r="N69" s="102">
        <f aca="true" t="shared" si="3" ref="N69:N82">SUM(M69/L69)</f>
        <v>0.7296389588581025</v>
      </c>
    </row>
    <row r="70" spans="1:14" ht="12.75">
      <c r="A70" s="21">
        <v>68</v>
      </c>
      <c r="B70" s="53"/>
      <c r="C70" s="52"/>
      <c r="D70" s="52" t="s">
        <v>84</v>
      </c>
      <c r="E70" s="25"/>
      <c r="F70" s="25"/>
      <c r="G70" s="25"/>
      <c r="H70" s="25"/>
      <c r="I70" s="2"/>
      <c r="J70" s="2">
        <v>476</v>
      </c>
      <c r="K70" s="2">
        <v>2244</v>
      </c>
      <c r="L70" s="2">
        <v>2244</v>
      </c>
      <c r="M70" s="2">
        <v>1122</v>
      </c>
      <c r="N70" s="102">
        <f t="shared" si="3"/>
        <v>0.5</v>
      </c>
    </row>
    <row r="71" spans="1:14" ht="12.75">
      <c r="A71" s="21">
        <v>69</v>
      </c>
      <c r="B71" s="53"/>
      <c r="C71" s="52"/>
      <c r="D71" s="52" t="s">
        <v>165</v>
      </c>
      <c r="E71" s="25"/>
      <c r="F71" s="25"/>
      <c r="G71" s="25"/>
      <c r="H71" s="25"/>
      <c r="I71" s="2"/>
      <c r="J71" s="2">
        <v>283</v>
      </c>
      <c r="K71" s="2"/>
      <c r="L71" s="2">
        <v>1146</v>
      </c>
      <c r="M71" s="2">
        <v>1146</v>
      </c>
      <c r="N71" s="102">
        <f t="shared" si="3"/>
        <v>1</v>
      </c>
    </row>
    <row r="72" spans="1:14" ht="12.75">
      <c r="A72" s="21">
        <v>70</v>
      </c>
      <c r="B72" s="53"/>
      <c r="C72" s="52"/>
      <c r="D72" s="52" t="s">
        <v>167</v>
      </c>
      <c r="E72" s="25"/>
      <c r="F72" s="25"/>
      <c r="G72" s="25"/>
      <c r="H72" s="25"/>
      <c r="I72" s="2"/>
      <c r="J72" s="2">
        <v>6518</v>
      </c>
      <c r="K72" s="2"/>
      <c r="L72" s="2">
        <v>1711</v>
      </c>
      <c r="M72" s="2">
        <v>1711</v>
      </c>
      <c r="N72" s="102">
        <f t="shared" si="3"/>
        <v>1</v>
      </c>
    </row>
    <row r="73" spans="1:14" ht="12.75">
      <c r="A73" s="21">
        <v>71</v>
      </c>
      <c r="B73" s="53"/>
      <c r="C73" s="52"/>
      <c r="D73" s="52" t="s">
        <v>168</v>
      </c>
      <c r="E73" s="25"/>
      <c r="F73" s="25"/>
      <c r="G73" s="25"/>
      <c r="H73" s="25"/>
      <c r="I73" s="2"/>
      <c r="J73" s="2">
        <v>24</v>
      </c>
      <c r="K73" s="2"/>
      <c r="L73" s="2">
        <v>1100</v>
      </c>
      <c r="M73" s="2">
        <v>1100</v>
      </c>
      <c r="N73" s="102">
        <f t="shared" si="3"/>
        <v>1</v>
      </c>
    </row>
    <row r="74" spans="1:14" s="50" customFormat="1" ht="12.75">
      <c r="A74" s="21">
        <v>72</v>
      </c>
      <c r="B74" s="51" t="s">
        <v>8</v>
      </c>
      <c r="C74" s="25" t="s">
        <v>83</v>
      </c>
      <c r="D74" s="25"/>
      <c r="E74" s="25"/>
      <c r="F74" s="25"/>
      <c r="G74" s="25"/>
      <c r="H74" s="25"/>
      <c r="I74" s="18">
        <f>SUM(I75+I76)</f>
        <v>40348</v>
      </c>
      <c r="J74" s="18">
        <f>SUM(J75+J76)</f>
        <v>0</v>
      </c>
      <c r="K74" s="18">
        <v>93288</v>
      </c>
      <c r="L74" s="18">
        <v>93529</v>
      </c>
      <c r="M74" s="18">
        <f>SUM(M75:M76)</f>
        <v>33161</v>
      </c>
      <c r="N74" s="102">
        <f t="shared" si="3"/>
        <v>0.3545531332527879</v>
      </c>
    </row>
    <row r="75" spans="1:14" ht="12.75">
      <c r="A75" s="21">
        <v>73</v>
      </c>
      <c r="B75" s="53"/>
      <c r="C75" s="25"/>
      <c r="D75" s="52" t="s">
        <v>82</v>
      </c>
      <c r="E75" s="25"/>
      <c r="F75" s="25"/>
      <c r="G75" s="25"/>
      <c r="H75" s="25"/>
      <c r="I75" s="18">
        <v>37643</v>
      </c>
      <c r="J75" s="18"/>
      <c r="K75" s="18">
        <f>SUM(K74-K76)</f>
        <v>88878</v>
      </c>
      <c r="L75" s="18">
        <f>SUM(L74-L76)</f>
        <v>89119</v>
      </c>
      <c r="M75" s="18">
        <v>30198</v>
      </c>
      <c r="N75" s="102">
        <f t="shared" si="3"/>
        <v>0.3388503012825548</v>
      </c>
    </row>
    <row r="76" spans="1:14" ht="12.75">
      <c r="A76" s="21">
        <v>74</v>
      </c>
      <c r="B76" s="53"/>
      <c r="C76" s="25"/>
      <c r="D76" s="52" t="s">
        <v>81</v>
      </c>
      <c r="E76" s="25"/>
      <c r="F76" s="25"/>
      <c r="G76" s="25"/>
      <c r="H76" s="25"/>
      <c r="I76" s="18">
        <f>SUM(I78:I81)</f>
        <v>2705</v>
      </c>
      <c r="J76" s="18">
        <f>SUM(J78:J81)</f>
        <v>0</v>
      </c>
      <c r="K76" s="18">
        <f>SUM(K77:K81)</f>
        <v>4410</v>
      </c>
      <c r="L76" s="18">
        <f>SUM(L77:L81)</f>
        <v>4410</v>
      </c>
      <c r="M76" s="18">
        <f>SUM(M77:M81)</f>
        <v>2963</v>
      </c>
      <c r="N76" s="102">
        <f t="shared" si="3"/>
        <v>0.6718820861678004</v>
      </c>
    </row>
    <row r="77" spans="1:14" ht="12.75">
      <c r="A77" s="21">
        <v>75</v>
      </c>
      <c r="B77" s="53"/>
      <c r="C77" s="25"/>
      <c r="D77" s="52"/>
      <c r="E77" s="54" t="s">
        <v>80</v>
      </c>
      <c r="F77" s="25"/>
      <c r="G77" s="25"/>
      <c r="H77" s="25"/>
      <c r="I77" s="18"/>
      <c r="J77" s="18"/>
      <c r="K77" s="8">
        <v>2022</v>
      </c>
      <c r="L77" s="8">
        <v>2022</v>
      </c>
      <c r="M77" s="8">
        <v>2022</v>
      </c>
      <c r="N77" s="102">
        <f t="shared" si="3"/>
        <v>1</v>
      </c>
    </row>
    <row r="78" spans="1:14" ht="12.75">
      <c r="A78" s="21">
        <v>76</v>
      </c>
      <c r="B78" s="53"/>
      <c r="C78" s="25"/>
      <c r="D78" s="52"/>
      <c r="E78" s="52" t="s">
        <v>43</v>
      </c>
      <c r="F78" s="25"/>
      <c r="G78" s="25"/>
      <c r="H78" s="25"/>
      <c r="I78" s="2">
        <v>468</v>
      </c>
      <c r="J78" s="2"/>
      <c r="K78" s="2">
        <v>735</v>
      </c>
      <c r="L78" s="2">
        <v>735</v>
      </c>
      <c r="M78" s="2"/>
      <c r="N78" s="102">
        <f t="shared" si="3"/>
        <v>0</v>
      </c>
    </row>
    <row r="79" spans="1:14" ht="12.75">
      <c r="A79" s="21">
        <v>77</v>
      </c>
      <c r="B79" s="53"/>
      <c r="C79" s="25"/>
      <c r="D79" s="52"/>
      <c r="E79" s="52" t="s">
        <v>79</v>
      </c>
      <c r="F79" s="25"/>
      <c r="G79" s="25"/>
      <c r="H79" s="25"/>
      <c r="I79" s="2">
        <v>1635</v>
      </c>
      <c r="J79" s="2"/>
      <c r="K79" s="2">
        <v>700</v>
      </c>
      <c r="L79" s="2">
        <v>700</v>
      </c>
      <c r="M79" s="2"/>
      <c r="N79" s="102">
        <f t="shared" si="3"/>
        <v>0</v>
      </c>
    </row>
    <row r="80" spans="1:14" ht="12.75">
      <c r="A80" s="21">
        <v>78</v>
      </c>
      <c r="B80" s="53"/>
      <c r="C80" s="25"/>
      <c r="D80" s="52"/>
      <c r="E80" s="52" t="s">
        <v>78</v>
      </c>
      <c r="F80" s="25"/>
      <c r="G80" s="25"/>
      <c r="H80" s="25"/>
      <c r="I80" s="2"/>
      <c r="J80" s="2"/>
      <c r="K80" s="2">
        <v>351</v>
      </c>
      <c r="L80" s="2">
        <v>351</v>
      </c>
      <c r="M80" s="2">
        <v>351</v>
      </c>
      <c r="N80" s="102">
        <f t="shared" si="3"/>
        <v>1</v>
      </c>
    </row>
    <row r="81" spans="1:14" ht="12.75">
      <c r="A81" s="21">
        <v>79</v>
      </c>
      <c r="B81" s="53"/>
      <c r="C81" s="25"/>
      <c r="D81" s="52"/>
      <c r="E81" s="52" t="s">
        <v>77</v>
      </c>
      <c r="F81" s="25"/>
      <c r="G81" s="25"/>
      <c r="H81" s="25"/>
      <c r="I81" s="2">
        <v>602</v>
      </c>
      <c r="J81" s="2"/>
      <c r="K81" s="2">
        <v>602</v>
      </c>
      <c r="L81" s="2">
        <v>602</v>
      </c>
      <c r="M81" s="2">
        <v>590</v>
      </c>
      <c r="N81" s="102">
        <f t="shared" si="3"/>
        <v>0.9800664451827242</v>
      </c>
    </row>
    <row r="82" spans="1:14" s="50" customFormat="1" ht="12.75">
      <c r="A82" s="21">
        <v>80</v>
      </c>
      <c r="B82" s="51" t="s">
        <v>76</v>
      </c>
      <c r="C82" s="25"/>
      <c r="D82" s="25"/>
      <c r="E82" s="25"/>
      <c r="F82" s="25"/>
      <c r="G82" s="25"/>
      <c r="H82" s="25"/>
      <c r="I82" s="18" t="e">
        <f>SUM(I74+#REF!+I64+I59+I35+I4+I62)</f>
        <v>#REF!</v>
      </c>
      <c r="J82" s="18" t="e">
        <f>SUM(J74+#REF!+J64+J59+J35+J4+J62+#REF!+#REF!)</f>
        <v>#REF!</v>
      </c>
      <c r="K82" s="18">
        <f>SUM(K74+K64+K59+K35+K4+K62)</f>
        <v>185631</v>
      </c>
      <c r="L82" s="18">
        <f>SUM(L74+L64+L59+L35+L4+L62)</f>
        <v>194852</v>
      </c>
      <c r="M82" s="18">
        <f>SUM(M74+M64+M59+M35+M4+M62)</f>
        <v>85283.36327899303</v>
      </c>
      <c r="N82" s="102">
        <f t="shared" si="3"/>
        <v>0.43768277091840485</v>
      </c>
    </row>
    <row r="83" spans="9:14" ht="18.75" customHeight="1">
      <c r="I83" s="41"/>
      <c r="J83" s="41"/>
      <c r="K83" s="41"/>
      <c r="L83" s="41"/>
      <c r="M83" s="41"/>
      <c r="N83" s="103"/>
    </row>
    <row r="84" spans="9:14" ht="18.75" customHeight="1">
      <c r="I84" s="49"/>
      <c r="J84" s="49"/>
      <c r="K84" s="49"/>
      <c r="L84" s="49"/>
      <c r="M84" s="49"/>
      <c r="N84" s="104"/>
    </row>
    <row r="85" spans="6:14" ht="18.75" customHeight="1" hidden="1">
      <c r="F85" s="48" t="s">
        <v>75</v>
      </c>
      <c r="G85" s="48"/>
      <c r="H85" s="48"/>
      <c r="I85" s="45" t="s">
        <v>74</v>
      </c>
      <c r="J85" s="45" t="s">
        <v>73</v>
      </c>
      <c r="K85" s="45" t="s">
        <v>72</v>
      </c>
      <c r="L85" s="45" t="s">
        <v>72</v>
      </c>
      <c r="M85" s="45" t="s">
        <v>72</v>
      </c>
      <c r="N85" s="105" t="s">
        <v>72</v>
      </c>
    </row>
    <row r="86" spans="6:14" ht="27.75" customHeight="1" hidden="1">
      <c r="F86" s="44" t="s">
        <v>71</v>
      </c>
      <c r="G86" s="44"/>
      <c r="H86" s="44"/>
      <c r="I86" s="47">
        <v>13975</v>
      </c>
      <c r="J86" s="47">
        <v>13652</v>
      </c>
      <c r="K86" s="47">
        <f aca="true" t="shared" si="4" ref="K86:N91">SUM(I86:J86)</f>
        <v>27627</v>
      </c>
      <c r="L86" s="47">
        <f t="shared" si="4"/>
        <v>41279</v>
      </c>
      <c r="M86" s="47">
        <f t="shared" si="4"/>
        <v>68906</v>
      </c>
      <c r="N86" s="106">
        <f t="shared" si="4"/>
        <v>110185</v>
      </c>
    </row>
    <row r="87" spans="7:14" ht="18.75" customHeight="1" hidden="1">
      <c r="G87" s="6" t="s">
        <v>70</v>
      </c>
      <c r="H87" s="40"/>
      <c r="I87" s="41">
        <v>2346</v>
      </c>
      <c r="J87" s="41">
        <v>2346</v>
      </c>
      <c r="K87" s="41">
        <f t="shared" si="4"/>
        <v>4692</v>
      </c>
      <c r="L87" s="41">
        <f t="shared" si="4"/>
        <v>7038</v>
      </c>
      <c r="M87" s="41">
        <f t="shared" si="4"/>
        <v>11730</v>
      </c>
      <c r="N87" s="103">
        <f t="shared" si="4"/>
        <v>18768</v>
      </c>
    </row>
    <row r="88" spans="7:14" ht="18.75" customHeight="1" hidden="1">
      <c r="G88" s="6" t="s">
        <v>69</v>
      </c>
      <c r="H88" s="40"/>
      <c r="I88" s="41">
        <v>249</v>
      </c>
      <c r="J88" s="41">
        <v>439</v>
      </c>
      <c r="K88" s="46">
        <f t="shared" si="4"/>
        <v>688</v>
      </c>
      <c r="L88" s="46">
        <f t="shared" si="4"/>
        <v>1127</v>
      </c>
      <c r="M88" s="46">
        <f t="shared" si="4"/>
        <v>1815</v>
      </c>
      <c r="N88" s="107">
        <f t="shared" si="4"/>
        <v>2942</v>
      </c>
    </row>
    <row r="89" spans="7:14" ht="18.75" customHeight="1" hidden="1">
      <c r="G89" s="6" t="s">
        <v>68</v>
      </c>
      <c r="H89" s="40"/>
      <c r="I89" s="41">
        <v>1805</v>
      </c>
      <c r="J89" s="41"/>
      <c r="K89" s="46">
        <f t="shared" si="4"/>
        <v>1805</v>
      </c>
      <c r="L89" s="46">
        <f t="shared" si="4"/>
        <v>1805</v>
      </c>
      <c r="M89" s="46">
        <f t="shared" si="4"/>
        <v>3610</v>
      </c>
      <c r="N89" s="107">
        <f t="shared" si="4"/>
        <v>5415</v>
      </c>
    </row>
    <row r="90" spans="7:14" ht="18.75" customHeight="1" hidden="1">
      <c r="G90" s="6" t="s">
        <v>67</v>
      </c>
      <c r="H90" s="40"/>
      <c r="I90" s="41">
        <v>22</v>
      </c>
      <c r="J90" s="41">
        <v>22</v>
      </c>
      <c r="K90" s="46">
        <f t="shared" si="4"/>
        <v>44</v>
      </c>
      <c r="L90" s="46">
        <f t="shared" si="4"/>
        <v>66</v>
      </c>
      <c r="M90" s="46">
        <f t="shared" si="4"/>
        <v>110</v>
      </c>
      <c r="N90" s="107">
        <f t="shared" si="4"/>
        <v>176</v>
      </c>
    </row>
    <row r="91" spans="7:14" ht="18.75" customHeight="1" hidden="1">
      <c r="G91" s="6" t="s">
        <v>66</v>
      </c>
      <c r="H91" s="40"/>
      <c r="I91" s="41"/>
      <c r="J91" s="41">
        <v>20</v>
      </c>
      <c r="K91" s="46">
        <f t="shared" si="4"/>
        <v>20</v>
      </c>
      <c r="L91" s="46">
        <f t="shared" si="4"/>
        <v>40</v>
      </c>
      <c r="M91" s="46">
        <f t="shared" si="4"/>
        <v>60</v>
      </c>
      <c r="N91" s="107">
        <f t="shared" si="4"/>
        <v>100</v>
      </c>
    </row>
    <row r="92" spans="7:14" ht="18.75" customHeight="1" hidden="1">
      <c r="G92" s="40" t="s">
        <v>65</v>
      </c>
      <c r="H92" s="40"/>
      <c r="I92" s="45">
        <f>SUM(K92-J92)</f>
        <v>7531</v>
      </c>
      <c r="J92" s="45">
        <v>12847</v>
      </c>
      <c r="K92" s="45">
        <v>20378</v>
      </c>
      <c r="L92" s="45">
        <v>20378</v>
      </c>
      <c r="M92" s="45">
        <v>20378</v>
      </c>
      <c r="N92" s="105">
        <v>20378</v>
      </c>
    </row>
    <row r="93" spans="6:14" ht="18.75" customHeight="1" hidden="1">
      <c r="F93" s="44" t="s">
        <v>64</v>
      </c>
      <c r="G93" s="44"/>
      <c r="H93" s="43"/>
      <c r="I93" s="42">
        <f aca="true" t="shared" si="5" ref="I93:N93">SUM(I87:I92)</f>
        <v>11953</v>
      </c>
      <c r="J93" s="42">
        <f t="shared" si="5"/>
        <v>15674</v>
      </c>
      <c r="K93" s="42">
        <f t="shared" si="5"/>
        <v>27627</v>
      </c>
      <c r="L93" s="42">
        <f t="shared" si="5"/>
        <v>30454</v>
      </c>
      <c r="M93" s="42">
        <f t="shared" si="5"/>
        <v>37703</v>
      </c>
      <c r="N93" s="7">
        <f t="shared" si="5"/>
        <v>47779</v>
      </c>
    </row>
    <row r="94" spans="9:14" ht="18.75" customHeight="1" hidden="1">
      <c r="I94" s="41">
        <f aca="true" t="shared" si="6" ref="I94:N94">SUM(I86-I93)</f>
        <v>2022</v>
      </c>
      <c r="J94" s="41">
        <f t="shared" si="6"/>
        <v>-2022</v>
      </c>
      <c r="K94" s="41">
        <f t="shared" si="6"/>
        <v>0</v>
      </c>
      <c r="L94" s="41">
        <f t="shared" si="6"/>
        <v>10825</v>
      </c>
      <c r="M94" s="41">
        <f t="shared" si="6"/>
        <v>31203</v>
      </c>
      <c r="N94" s="103">
        <f t="shared" si="6"/>
        <v>62406</v>
      </c>
    </row>
    <row r="95" spans="9:14" ht="18.75" customHeight="1" hidden="1">
      <c r="I95" s="41"/>
      <c r="J95" s="41"/>
      <c r="K95" s="41"/>
      <c r="L95" s="41"/>
      <c r="M95" s="41"/>
      <c r="N95" s="103"/>
    </row>
    <row r="96" spans="9:14" ht="18.75" customHeight="1">
      <c r="I96" s="41"/>
      <c r="J96" s="41"/>
      <c r="K96" s="41"/>
      <c r="L96" s="41"/>
      <c r="M96" s="41"/>
      <c r="N96" s="103"/>
    </row>
    <row r="97" spans="9:14" s="40" customFormat="1" ht="18.75" customHeight="1">
      <c r="I97" s="41"/>
      <c r="J97" s="41"/>
      <c r="K97" s="41"/>
      <c r="L97" s="41"/>
      <c r="M97" s="41"/>
      <c r="N97" s="103"/>
    </row>
    <row r="98" spans="9:14" s="40" customFormat="1" ht="18.75" customHeight="1">
      <c r="I98" s="41"/>
      <c r="J98" s="41"/>
      <c r="K98" s="41"/>
      <c r="L98" s="41"/>
      <c r="M98" s="41"/>
      <c r="N98" s="103"/>
    </row>
    <row r="99" spans="9:14" s="40" customFormat="1" ht="18.75" customHeight="1">
      <c r="I99" s="41"/>
      <c r="J99" s="41"/>
      <c r="K99" s="41"/>
      <c r="L99" s="41"/>
      <c r="M99" s="41"/>
      <c r="N99" s="103"/>
    </row>
    <row r="100" spans="9:14" s="40" customFormat="1" ht="18.75" customHeight="1">
      <c r="I100" s="41"/>
      <c r="J100" s="41"/>
      <c r="K100" s="41"/>
      <c r="L100" s="41"/>
      <c r="M100" s="41"/>
      <c r="N100" s="103"/>
    </row>
    <row r="101" spans="9:14" s="40" customFormat="1" ht="18.75" customHeight="1">
      <c r="I101" s="41"/>
      <c r="J101" s="41"/>
      <c r="K101" s="41"/>
      <c r="L101" s="41"/>
      <c r="M101" s="41"/>
      <c r="N101" s="103"/>
    </row>
    <row r="102" spans="9:14" s="40" customFormat="1" ht="18.75" customHeight="1">
      <c r="I102" s="41"/>
      <c r="J102" s="41"/>
      <c r="K102" s="41"/>
      <c r="L102" s="41"/>
      <c r="M102" s="41"/>
      <c r="N102" s="103"/>
    </row>
    <row r="103" spans="9:14" s="40" customFormat="1" ht="18.75" customHeight="1">
      <c r="I103" s="41"/>
      <c r="J103" s="41"/>
      <c r="K103" s="41"/>
      <c r="L103" s="41"/>
      <c r="M103" s="41"/>
      <c r="N103" s="103"/>
    </row>
    <row r="104" spans="9:14" s="40" customFormat="1" ht="18.75" customHeight="1">
      <c r="I104" s="41"/>
      <c r="J104" s="41"/>
      <c r="K104" s="41"/>
      <c r="L104" s="41"/>
      <c r="M104" s="41"/>
      <c r="N104" s="103"/>
    </row>
    <row r="105" spans="9:14" s="40" customFormat="1" ht="18.75" customHeight="1">
      <c r="I105" s="41"/>
      <c r="J105" s="41"/>
      <c r="K105" s="41"/>
      <c r="L105" s="41"/>
      <c r="M105" s="41"/>
      <c r="N105" s="103"/>
    </row>
    <row r="106" spans="9:14" s="40" customFormat="1" ht="18.75" customHeight="1">
      <c r="I106" s="41"/>
      <c r="J106" s="41"/>
      <c r="K106" s="41"/>
      <c r="L106" s="41"/>
      <c r="M106" s="41"/>
      <c r="N106" s="103"/>
    </row>
    <row r="107" spans="9:14" s="40" customFormat="1" ht="18.75" customHeight="1">
      <c r="I107" s="41"/>
      <c r="J107" s="41"/>
      <c r="K107" s="41"/>
      <c r="L107" s="41"/>
      <c r="M107" s="41"/>
      <c r="N107" s="103"/>
    </row>
    <row r="108" spans="9:14" s="40" customFormat="1" ht="18.75" customHeight="1">
      <c r="I108" s="41"/>
      <c r="J108" s="41"/>
      <c r="K108" s="41"/>
      <c r="L108" s="41"/>
      <c r="M108" s="41"/>
      <c r="N108" s="103"/>
    </row>
    <row r="109" spans="9:14" s="40" customFormat="1" ht="18.75" customHeight="1">
      <c r="I109" s="41"/>
      <c r="J109" s="41"/>
      <c r="K109" s="41"/>
      <c r="L109" s="41"/>
      <c r="M109" s="41"/>
      <c r="N109" s="103"/>
    </row>
    <row r="110" spans="9:14" s="40" customFormat="1" ht="18.75" customHeight="1">
      <c r="I110" s="41"/>
      <c r="J110" s="41"/>
      <c r="K110" s="41"/>
      <c r="L110" s="41"/>
      <c r="M110" s="41"/>
      <c r="N110" s="103"/>
    </row>
    <row r="111" spans="9:14" s="40" customFormat="1" ht="18.75" customHeight="1">
      <c r="I111" s="41"/>
      <c r="J111" s="41"/>
      <c r="K111" s="41"/>
      <c r="L111" s="41"/>
      <c r="M111" s="41"/>
      <c r="N111" s="103"/>
    </row>
    <row r="112" spans="9:14" s="40" customFormat="1" ht="18.75" customHeight="1">
      <c r="I112" s="41"/>
      <c r="J112" s="41"/>
      <c r="K112" s="41"/>
      <c r="L112" s="41"/>
      <c r="M112" s="41"/>
      <c r="N112" s="103"/>
    </row>
    <row r="113" spans="9:14" s="40" customFormat="1" ht="18.75" customHeight="1">
      <c r="I113" s="41"/>
      <c r="J113" s="41"/>
      <c r="K113" s="41"/>
      <c r="L113" s="41"/>
      <c r="M113" s="41"/>
      <c r="N113" s="103"/>
    </row>
    <row r="114" spans="9:14" s="40" customFormat="1" ht="18.75" customHeight="1">
      <c r="I114" s="41"/>
      <c r="J114" s="41"/>
      <c r="K114" s="41"/>
      <c r="L114" s="41"/>
      <c r="M114" s="41"/>
      <c r="N114" s="103"/>
    </row>
    <row r="115" spans="9:14" s="40" customFormat="1" ht="18.75" customHeight="1">
      <c r="I115" s="41"/>
      <c r="J115" s="41"/>
      <c r="K115" s="41"/>
      <c r="L115" s="41"/>
      <c r="M115" s="41"/>
      <c r="N115" s="103"/>
    </row>
    <row r="116" spans="9:14" s="40" customFormat="1" ht="18.75" customHeight="1">
      <c r="I116" s="41"/>
      <c r="J116" s="41"/>
      <c r="K116" s="41"/>
      <c r="L116" s="41"/>
      <c r="M116" s="41"/>
      <c r="N116" s="103"/>
    </row>
    <row r="117" spans="9:14" s="40" customFormat="1" ht="18.75" customHeight="1">
      <c r="I117" s="41"/>
      <c r="J117" s="41"/>
      <c r="K117" s="41"/>
      <c r="L117" s="41"/>
      <c r="M117" s="41"/>
      <c r="N117" s="103"/>
    </row>
    <row r="118" spans="9:14" s="40" customFormat="1" ht="18.75" customHeight="1">
      <c r="I118" s="41"/>
      <c r="J118" s="41"/>
      <c r="K118" s="41"/>
      <c r="L118" s="41"/>
      <c r="M118" s="41"/>
      <c r="N118" s="103"/>
    </row>
    <row r="119" spans="9:14" s="40" customFormat="1" ht="18.75" customHeight="1">
      <c r="I119" s="41"/>
      <c r="J119" s="41"/>
      <c r="K119" s="41"/>
      <c r="L119" s="41"/>
      <c r="M119" s="41"/>
      <c r="N119" s="103"/>
    </row>
    <row r="120" spans="9:14" s="40" customFormat="1" ht="18.75" customHeight="1">
      <c r="I120" s="41"/>
      <c r="J120" s="41"/>
      <c r="K120" s="41"/>
      <c r="L120" s="41"/>
      <c r="M120" s="41"/>
      <c r="N120" s="103"/>
    </row>
    <row r="121" spans="9:14" s="40" customFormat="1" ht="18.75" customHeight="1">
      <c r="I121" s="41"/>
      <c r="J121" s="41"/>
      <c r="K121" s="41"/>
      <c r="L121" s="41"/>
      <c r="M121" s="41"/>
      <c r="N121" s="103"/>
    </row>
    <row r="122" spans="9:14" s="40" customFormat="1" ht="18.75" customHeight="1">
      <c r="I122" s="41"/>
      <c r="J122" s="41"/>
      <c r="K122" s="41"/>
      <c r="L122" s="41"/>
      <c r="M122" s="41"/>
      <c r="N122" s="103"/>
    </row>
    <row r="123" spans="9:14" s="40" customFormat="1" ht="18.75" customHeight="1">
      <c r="I123" s="41"/>
      <c r="J123" s="41"/>
      <c r="K123" s="41"/>
      <c r="L123" s="41"/>
      <c r="M123" s="41"/>
      <c r="N123" s="103"/>
    </row>
    <row r="124" spans="9:14" s="40" customFormat="1" ht="18.75" customHeight="1">
      <c r="I124" s="41"/>
      <c r="J124" s="41"/>
      <c r="K124" s="41"/>
      <c r="L124" s="41"/>
      <c r="M124" s="41"/>
      <c r="N124" s="103"/>
    </row>
    <row r="125" spans="9:14" s="40" customFormat="1" ht="18.75" customHeight="1">
      <c r="I125" s="41"/>
      <c r="J125" s="41"/>
      <c r="K125" s="41"/>
      <c r="L125" s="41"/>
      <c r="M125" s="41"/>
      <c r="N125" s="103"/>
    </row>
    <row r="126" spans="9:14" s="40" customFormat="1" ht="18.75" customHeight="1">
      <c r="I126" s="41"/>
      <c r="J126" s="41"/>
      <c r="K126" s="41"/>
      <c r="L126" s="41"/>
      <c r="M126" s="41"/>
      <c r="N126" s="103"/>
    </row>
    <row r="127" spans="9:14" s="40" customFormat="1" ht="18.75" customHeight="1">
      <c r="I127" s="41"/>
      <c r="J127" s="41"/>
      <c r="K127" s="41"/>
      <c r="L127" s="41"/>
      <c r="M127" s="41"/>
      <c r="N127" s="103"/>
    </row>
    <row r="128" spans="9:14" s="40" customFormat="1" ht="18.75" customHeight="1">
      <c r="I128" s="41"/>
      <c r="J128" s="41"/>
      <c r="K128" s="41"/>
      <c r="L128" s="41"/>
      <c r="M128" s="41"/>
      <c r="N128" s="103"/>
    </row>
    <row r="129" spans="9:14" s="40" customFormat="1" ht="18.75" customHeight="1">
      <c r="I129" s="41"/>
      <c r="J129" s="41"/>
      <c r="K129" s="41"/>
      <c r="L129" s="41"/>
      <c r="M129" s="41"/>
      <c r="N129" s="103"/>
    </row>
    <row r="130" spans="9:14" s="40" customFormat="1" ht="18.75" customHeight="1">
      <c r="I130" s="41"/>
      <c r="J130" s="41"/>
      <c r="K130" s="41"/>
      <c r="L130" s="41"/>
      <c r="M130" s="41"/>
      <c r="N130" s="103"/>
    </row>
    <row r="131" spans="9:14" s="40" customFormat="1" ht="18.75" customHeight="1">
      <c r="I131" s="41"/>
      <c r="J131" s="41"/>
      <c r="K131" s="41"/>
      <c r="L131" s="41"/>
      <c r="M131" s="41"/>
      <c r="N131" s="103"/>
    </row>
    <row r="132" spans="9:14" s="40" customFormat="1" ht="18.75" customHeight="1">
      <c r="I132" s="41"/>
      <c r="J132" s="41"/>
      <c r="K132" s="41"/>
      <c r="L132" s="41"/>
      <c r="M132" s="41"/>
      <c r="N132" s="103"/>
    </row>
    <row r="133" spans="9:14" s="40" customFormat="1" ht="18.75" customHeight="1">
      <c r="I133" s="41"/>
      <c r="J133" s="41"/>
      <c r="K133" s="41"/>
      <c r="L133" s="41"/>
      <c r="M133" s="41"/>
      <c r="N133" s="103"/>
    </row>
    <row r="134" spans="9:14" s="40" customFormat="1" ht="18.75" customHeight="1">
      <c r="I134" s="41"/>
      <c r="J134" s="41"/>
      <c r="K134" s="41"/>
      <c r="L134" s="41"/>
      <c r="M134" s="41"/>
      <c r="N134" s="103"/>
    </row>
    <row r="135" spans="9:14" s="40" customFormat="1" ht="18.75" customHeight="1">
      <c r="I135" s="41"/>
      <c r="J135" s="41"/>
      <c r="K135" s="41"/>
      <c r="L135" s="41"/>
      <c r="M135" s="41"/>
      <c r="N135" s="103"/>
    </row>
    <row r="136" spans="9:14" s="40" customFormat="1" ht="18.75" customHeight="1">
      <c r="I136" s="41"/>
      <c r="J136" s="41"/>
      <c r="K136" s="41"/>
      <c r="L136" s="41"/>
      <c r="M136" s="41"/>
      <c r="N136" s="103"/>
    </row>
    <row r="137" spans="9:14" s="40" customFormat="1" ht="18.75" customHeight="1">
      <c r="I137" s="41"/>
      <c r="J137" s="41"/>
      <c r="K137" s="41"/>
      <c r="L137" s="41"/>
      <c r="M137" s="41"/>
      <c r="N137" s="103"/>
    </row>
    <row r="138" spans="9:14" s="40" customFormat="1" ht="18.75" customHeight="1">
      <c r="I138" s="41"/>
      <c r="J138" s="41"/>
      <c r="K138" s="41"/>
      <c r="L138" s="41"/>
      <c r="M138" s="41"/>
      <c r="N138" s="103"/>
    </row>
    <row r="139" spans="9:14" s="40" customFormat="1" ht="18.75" customHeight="1">
      <c r="I139" s="41"/>
      <c r="J139" s="41"/>
      <c r="K139" s="41"/>
      <c r="L139" s="41"/>
      <c r="M139" s="41"/>
      <c r="N139" s="103"/>
    </row>
    <row r="140" spans="9:14" s="40" customFormat="1" ht="18.75" customHeight="1">
      <c r="I140" s="41"/>
      <c r="J140" s="41"/>
      <c r="K140" s="41"/>
      <c r="L140" s="41"/>
      <c r="M140" s="41"/>
      <c r="N140" s="103"/>
    </row>
    <row r="141" spans="9:14" s="40" customFormat="1" ht="18.75" customHeight="1">
      <c r="I141" s="41"/>
      <c r="J141" s="41"/>
      <c r="K141" s="41"/>
      <c r="L141" s="41"/>
      <c r="M141" s="41"/>
      <c r="N141" s="103"/>
    </row>
    <row r="142" spans="9:14" s="40" customFormat="1" ht="18.75" customHeight="1">
      <c r="I142" s="41"/>
      <c r="J142" s="41"/>
      <c r="K142" s="41"/>
      <c r="L142" s="41"/>
      <c r="M142" s="41"/>
      <c r="N142" s="103"/>
    </row>
    <row r="143" spans="9:14" s="40" customFormat="1" ht="18.75" customHeight="1">
      <c r="I143" s="41"/>
      <c r="J143" s="41"/>
      <c r="K143" s="41"/>
      <c r="L143" s="41"/>
      <c r="M143" s="41"/>
      <c r="N143" s="103"/>
    </row>
    <row r="144" spans="9:14" s="40" customFormat="1" ht="18.75" customHeight="1">
      <c r="I144" s="41"/>
      <c r="J144" s="41"/>
      <c r="K144" s="41"/>
      <c r="L144" s="41"/>
      <c r="M144" s="41"/>
      <c r="N144" s="103"/>
    </row>
    <row r="145" spans="9:14" s="40" customFormat="1" ht="18.75" customHeight="1">
      <c r="I145" s="41"/>
      <c r="J145" s="41"/>
      <c r="K145" s="41"/>
      <c r="L145" s="41"/>
      <c r="M145" s="41"/>
      <c r="N145" s="103"/>
    </row>
    <row r="146" spans="9:14" s="40" customFormat="1" ht="18.75" customHeight="1">
      <c r="I146" s="41"/>
      <c r="J146" s="41"/>
      <c r="K146" s="41"/>
      <c r="L146" s="41"/>
      <c r="M146" s="41"/>
      <c r="N146" s="103"/>
    </row>
    <row r="147" spans="9:14" s="40" customFormat="1" ht="18.75" customHeight="1">
      <c r="I147" s="41"/>
      <c r="J147" s="41"/>
      <c r="K147" s="41"/>
      <c r="L147" s="41"/>
      <c r="M147" s="41"/>
      <c r="N147" s="103"/>
    </row>
    <row r="148" spans="9:14" s="40" customFormat="1" ht="18.75" customHeight="1">
      <c r="I148" s="41"/>
      <c r="J148" s="41"/>
      <c r="K148" s="41"/>
      <c r="L148" s="41"/>
      <c r="M148" s="41"/>
      <c r="N148" s="103"/>
    </row>
    <row r="149" spans="9:14" s="40" customFormat="1" ht="18.75" customHeight="1">
      <c r="I149" s="41"/>
      <c r="J149" s="41"/>
      <c r="K149" s="41"/>
      <c r="L149" s="41"/>
      <c r="M149" s="41"/>
      <c r="N149" s="103"/>
    </row>
    <row r="150" spans="9:14" s="40" customFormat="1" ht="18.75" customHeight="1">
      <c r="I150" s="41"/>
      <c r="J150" s="41"/>
      <c r="K150" s="41"/>
      <c r="L150" s="41"/>
      <c r="M150" s="41"/>
      <c r="N150" s="103"/>
    </row>
    <row r="151" spans="9:14" s="40" customFormat="1" ht="18.75" customHeight="1">
      <c r="I151" s="41"/>
      <c r="J151" s="41"/>
      <c r="K151" s="41"/>
      <c r="L151" s="41"/>
      <c r="M151" s="41"/>
      <c r="N151" s="103"/>
    </row>
    <row r="152" spans="9:14" s="40" customFormat="1" ht="18.75" customHeight="1">
      <c r="I152" s="41"/>
      <c r="J152" s="41"/>
      <c r="K152" s="41"/>
      <c r="L152" s="41"/>
      <c r="M152" s="41"/>
      <c r="N152" s="103"/>
    </row>
    <row r="153" spans="9:14" s="40" customFormat="1" ht="18.75" customHeight="1">
      <c r="I153" s="41"/>
      <c r="J153" s="41"/>
      <c r="K153" s="41"/>
      <c r="L153" s="41"/>
      <c r="M153" s="41"/>
      <c r="N153" s="103"/>
    </row>
    <row r="154" spans="9:14" s="40" customFormat="1" ht="18.75" customHeight="1">
      <c r="I154" s="41"/>
      <c r="J154" s="41"/>
      <c r="K154" s="41"/>
      <c r="L154" s="41"/>
      <c r="M154" s="41"/>
      <c r="N154" s="103"/>
    </row>
    <row r="155" spans="9:14" s="40" customFormat="1" ht="18.75" customHeight="1">
      <c r="I155" s="41"/>
      <c r="J155" s="41"/>
      <c r="K155" s="41"/>
      <c r="L155" s="41"/>
      <c r="M155" s="41"/>
      <c r="N155" s="103"/>
    </row>
    <row r="156" spans="9:14" s="40" customFormat="1" ht="18.75" customHeight="1">
      <c r="I156" s="41"/>
      <c r="J156" s="41"/>
      <c r="K156" s="41"/>
      <c r="L156" s="41"/>
      <c r="M156" s="41"/>
      <c r="N156" s="103"/>
    </row>
    <row r="157" spans="9:14" s="40" customFormat="1" ht="18.75" customHeight="1">
      <c r="I157" s="41"/>
      <c r="J157" s="41"/>
      <c r="K157" s="41"/>
      <c r="L157" s="41"/>
      <c r="M157" s="41"/>
      <c r="N157" s="103"/>
    </row>
    <row r="158" spans="9:14" s="40" customFormat="1" ht="18.75" customHeight="1">
      <c r="I158" s="41"/>
      <c r="J158" s="41"/>
      <c r="K158" s="41"/>
      <c r="L158" s="41"/>
      <c r="M158" s="41"/>
      <c r="N158" s="103"/>
    </row>
    <row r="159" spans="9:14" s="40" customFormat="1" ht="18.75" customHeight="1">
      <c r="I159" s="41"/>
      <c r="J159" s="41"/>
      <c r="K159" s="41"/>
      <c r="L159" s="41"/>
      <c r="M159" s="41"/>
      <c r="N159" s="103"/>
    </row>
    <row r="160" spans="9:14" s="40" customFormat="1" ht="18.75" customHeight="1">
      <c r="I160" s="41"/>
      <c r="J160" s="41"/>
      <c r="K160" s="41"/>
      <c r="L160" s="41"/>
      <c r="M160" s="41"/>
      <c r="N160" s="103"/>
    </row>
    <row r="161" spans="9:14" s="40" customFormat="1" ht="18.75" customHeight="1">
      <c r="I161" s="41"/>
      <c r="J161" s="41"/>
      <c r="K161" s="41"/>
      <c r="L161" s="41"/>
      <c r="M161" s="41"/>
      <c r="N161" s="103"/>
    </row>
    <row r="162" spans="9:14" s="40" customFormat="1" ht="18.75" customHeight="1">
      <c r="I162" s="41"/>
      <c r="J162" s="41"/>
      <c r="K162" s="41"/>
      <c r="L162" s="41"/>
      <c r="M162" s="41"/>
      <c r="N162" s="103"/>
    </row>
    <row r="163" spans="9:14" s="40" customFormat="1" ht="18.75" customHeight="1">
      <c r="I163" s="41"/>
      <c r="J163" s="41"/>
      <c r="K163" s="41"/>
      <c r="L163" s="41"/>
      <c r="M163" s="41"/>
      <c r="N163" s="103"/>
    </row>
    <row r="164" spans="9:14" s="40" customFormat="1" ht="18.75" customHeight="1">
      <c r="I164" s="41"/>
      <c r="J164" s="41"/>
      <c r="K164" s="41"/>
      <c r="L164" s="41"/>
      <c r="M164" s="41"/>
      <c r="N164" s="103"/>
    </row>
    <row r="165" spans="9:14" s="40" customFormat="1" ht="18.75" customHeight="1">
      <c r="I165" s="41"/>
      <c r="J165" s="41"/>
      <c r="K165" s="41"/>
      <c r="L165" s="41"/>
      <c r="M165" s="41"/>
      <c r="N165" s="103"/>
    </row>
    <row r="166" spans="9:14" s="40" customFormat="1" ht="18.75" customHeight="1">
      <c r="I166" s="41"/>
      <c r="J166" s="41"/>
      <c r="K166" s="41"/>
      <c r="L166" s="41"/>
      <c r="M166" s="41"/>
      <c r="N166" s="103"/>
    </row>
    <row r="167" spans="9:14" s="40" customFormat="1" ht="18.75" customHeight="1">
      <c r="I167" s="41"/>
      <c r="J167" s="41"/>
      <c r="K167" s="41"/>
      <c r="L167" s="41"/>
      <c r="M167" s="41"/>
      <c r="N167" s="103"/>
    </row>
    <row r="168" spans="9:14" s="40" customFormat="1" ht="18.75" customHeight="1">
      <c r="I168" s="41"/>
      <c r="J168" s="41"/>
      <c r="K168" s="41"/>
      <c r="L168" s="41"/>
      <c r="M168" s="41"/>
      <c r="N168" s="103"/>
    </row>
    <row r="169" spans="9:14" s="40" customFormat="1" ht="18.75" customHeight="1">
      <c r="I169" s="41"/>
      <c r="J169" s="41"/>
      <c r="K169" s="41"/>
      <c r="L169" s="41"/>
      <c r="M169" s="41"/>
      <c r="N169" s="103"/>
    </row>
    <row r="170" spans="9:14" s="40" customFormat="1" ht="18.75" customHeight="1">
      <c r="I170" s="41"/>
      <c r="J170" s="41"/>
      <c r="K170" s="41"/>
      <c r="L170" s="41"/>
      <c r="M170" s="41"/>
      <c r="N170" s="103"/>
    </row>
    <row r="171" spans="9:14" s="40" customFormat="1" ht="18.75" customHeight="1">
      <c r="I171" s="41"/>
      <c r="J171" s="41"/>
      <c r="K171" s="41"/>
      <c r="L171" s="41"/>
      <c r="M171" s="41"/>
      <c r="N171" s="103"/>
    </row>
    <row r="172" spans="9:14" s="40" customFormat="1" ht="18.75" customHeight="1">
      <c r="I172" s="41"/>
      <c r="J172" s="41"/>
      <c r="K172" s="41"/>
      <c r="L172" s="41"/>
      <c r="M172" s="41"/>
      <c r="N172" s="103"/>
    </row>
    <row r="173" spans="9:14" s="40" customFormat="1" ht="18.75" customHeight="1">
      <c r="I173" s="41"/>
      <c r="J173" s="41"/>
      <c r="K173" s="41"/>
      <c r="L173" s="41"/>
      <c r="M173" s="41"/>
      <c r="N173" s="103"/>
    </row>
    <row r="174" spans="9:14" s="40" customFormat="1" ht="18.75" customHeight="1">
      <c r="I174" s="41"/>
      <c r="J174" s="41"/>
      <c r="K174" s="41"/>
      <c r="L174" s="41"/>
      <c r="M174" s="41"/>
      <c r="N174" s="103"/>
    </row>
    <row r="175" spans="9:14" s="40" customFormat="1" ht="18.75" customHeight="1">
      <c r="I175" s="41"/>
      <c r="J175" s="41"/>
      <c r="K175" s="41"/>
      <c r="L175" s="41"/>
      <c r="M175" s="41"/>
      <c r="N175" s="103"/>
    </row>
    <row r="176" spans="9:14" s="40" customFormat="1" ht="18.75" customHeight="1">
      <c r="I176" s="41"/>
      <c r="J176" s="41"/>
      <c r="K176" s="41"/>
      <c r="L176" s="41"/>
      <c r="M176" s="41"/>
      <c r="N176" s="103"/>
    </row>
    <row r="177" spans="9:14" s="40" customFormat="1" ht="18.75" customHeight="1">
      <c r="I177" s="41"/>
      <c r="J177" s="41"/>
      <c r="K177" s="41"/>
      <c r="L177" s="41"/>
      <c r="M177" s="41"/>
      <c r="N177" s="103"/>
    </row>
    <row r="178" spans="9:14" s="40" customFormat="1" ht="18.75" customHeight="1">
      <c r="I178" s="41"/>
      <c r="J178" s="41"/>
      <c r="K178" s="41"/>
      <c r="L178" s="41"/>
      <c r="M178" s="41"/>
      <c r="N178" s="103"/>
    </row>
    <row r="179" spans="9:14" s="40" customFormat="1" ht="18.75" customHeight="1">
      <c r="I179" s="41"/>
      <c r="J179" s="41"/>
      <c r="K179" s="41"/>
      <c r="L179" s="41"/>
      <c r="M179" s="41"/>
      <c r="N179" s="103"/>
    </row>
    <row r="180" spans="9:14" s="40" customFormat="1" ht="18.75" customHeight="1">
      <c r="I180" s="41"/>
      <c r="J180" s="41"/>
      <c r="K180" s="41"/>
      <c r="L180" s="41"/>
      <c r="M180" s="41"/>
      <c r="N180" s="103"/>
    </row>
    <row r="181" spans="9:14" s="40" customFormat="1" ht="18.75" customHeight="1">
      <c r="I181" s="41"/>
      <c r="J181" s="41"/>
      <c r="K181" s="41"/>
      <c r="L181" s="41"/>
      <c r="M181" s="41"/>
      <c r="N181" s="103"/>
    </row>
    <row r="182" spans="9:14" s="40" customFormat="1" ht="18.75" customHeight="1">
      <c r="I182" s="41"/>
      <c r="J182" s="41"/>
      <c r="K182" s="41"/>
      <c r="L182" s="41"/>
      <c r="M182" s="41"/>
      <c r="N182" s="103"/>
    </row>
    <row r="183" spans="9:14" s="40" customFormat="1" ht="18.75" customHeight="1">
      <c r="I183" s="41"/>
      <c r="J183" s="41"/>
      <c r="K183" s="41"/>
      <c r="L183" s="41"/>
      <c r="M183" s="41"/>
      <c r="N183" s="103"/>
    </row>
    <row r="184" spans="9:14" s="40" customFormat="1" ht="18.75" customHeight="1">
      <c r="I184" s="41"/>
      <c r="J184" s="41"/>
      <c r="K184" s="41"/>
      <c r="L184" s="41"/>
      <c r="M184" s="41"/>
      <c r="N184" s="103"/>
    </row>
    <row r="185" spans="9:14" s="40" customFormat="1" ht="18.75" customHeight="1">
      <c r="I185" s="41"/>
      <c r="J185" s="41"/>
      <c r="K185" s="41"/>
      <c r="L185" s="41"/>
      <c r="M185" s="41"/>
      <c r="N185" s="103"/>
    </row>
    <row r="186" spans="9:14" s="40" customFormat="1" ht="18.75" customHeight="1">
      <c r="I186" s="41"/>
      <c r="J186" s="41"/>
      <c r="K186" s="41"/>
      <c r="L186" s="41"/>
      <c r="M186" s="41"/>
      <c r="N186" s="103"/>
    </row>
    <row r="187" spans="9:14" s="40" customFormat="1" ht="18.75" customHeight="1">
      <c r="I187" s="41"/>
      <c r="J187" s="41"/>
      <c r="K187" s="41"/>
      <c r="L187" s="41"/>
      <c r="M187" s="41"/>
      <c r="N187" s="103"/>
    </row>
    <row r="188" spans="9:14" s="40" customFormat="1" ht="18.75" customHeight="1">
      <c r="I188" s="41"/>
      <c r="J188" s="41"/>
      <c r="K188" s="41"/>
      <c r="L188" s="41"/>
      <c r="M188" s="41"/>
      <c r="N188" s="103"/>
    </row>
    <row r="189" spans="9:14" s="40" customFormat="1" ht="18.75" customHeight="1">
      <c r="I189" s="41"/>
      <c r="J189" s="41"/>
      <c r="K189" s="41"/>
      <c r="L189" s="41"/>
      <c r="M189" s="41"/>
      <c r="N189" s="103"/>
    </row>
    <row r="190" spans="9:14" s="40" customFormat="1" ht="18.75" customHeight="1">
      <c r="I190" s="41"/>
      <c r="J190" s="41"/>
      <c r="K190" s="41"/>
      <c r="L190" s="41"/>
      <c r="M190" s="41"/>
      <c r="N190" s="103"/>
    </row>
    <row r="191" spans="9:14" s="40" customFormat="1" ht="18.75" customHeight="1">
      <c r="I191" s="41"/>
      <c r="J191" s="41"/>
      <c r="K191" s="41"/>
      <c r="L191" s="41"/>
      <c r="M191" s="41"/>
      <c r="N191" s="103"/>
    </row>
    <row r="192" spans="9:14" s="40" customFormat="1" ht="18.75" customHeight="1">
      <c r="I192" s="41"/>
      <c r="J192" s="41"/>
      <c r="K192" s="41"/>
      <c r="L192" s="41"/>
      <c r="M192" s="41"/>
      <c r="N192" s="103"/>
    </row>
    <row r="193" spans="9:14" s="40" customFormat="1" ht="18.75" customHeight="1">
      <c r="I193" s="41"/>
      <c r="J193" s="41"/>
      <c r="K193" s="41"/>
      <c r="L193" s="41"/>
      <c r="M193" s="41"/>
      <c r="N193" s="103"/>
    </row>
    <row r="194" spans="9:14" s="40" customFormat="1" ht="18.75" customHeight="1">
      <c r="I194" s="41"/>
      <c r="J194" s="41"/>
      <c r="K194" s="41"/>
      <c r="L194" s="41"/>
      <c r="M194" s="41"/>
      <c r="N194" s="103"/>
    </row>
    <row r="195" spans="9:14" s="40" customFormat="1" ht="18.75" customHeight="1">
      <c r="I195" s="41"/>
      <c r="J195" s="41"/>
      <c r="K195" s="41"/>
      <c r="L195" s="41"/>
      <c r="M195" s="41"/>
      <c r="N195" s="103"/>
    </row>
    <row r="196" spans="9:14" s="40" customFormat="1" ht="18.75" customHeight="1">
      <c r="I196" s="41"/>
      <c r="J196" s="41"/>
      <c r="K196" s="41"/>
      <c r="L196" s="41"/>
      <c r="M196" s="41"/>
      <c r="N196" s="103"/>
    </row>
    <row r="197" spans="9:14" s="40" customFormat="1" ht="18.75" customHeight="1">
      <c r="I197" s="41"/>
      <c r="J197" s="41"/>
      <c r="K197" s="41"/>
      <c r="L197" s="41"/>
      <c r="M197" s="41"/>
      <c r="N197" s="103"/>
    </row>
    <row r="198" spans="9:14" s="40" customFormat="1" ht="18.75" customHeight="1">
      <c r="I198" s="41"/>
      <c r="J198" s="41"/>
      <c r="K198" s="41"/>
      <c r="L198" s="41"/>
      <c r="M198" s="41"/>
      <c r="N198" s="103"/>
    </row>
    <row r="199" spans="9:14" s="40" customFormat="1" ht="18.75" customHeight="1">
      <c r="I199" s="41"/>
      <c r="J199" s="41"/>
      <c r="K199" s="41"/>
      <c r="L199" s="41"/>
      <c r="M199" s="41"/>
      <c r="N199" s="103"/>
    </row>
    <row r="200" spans="9:14" s="40" customFormat="1" ht="18.75" customHeight="1">
      <c r="I200" s="41"/>
      <c r="J200" s="41"/>
      <c r="K200" s="41"/>
      <c r="L200" s="41"/>
      <c r="M200" s="41"/>
      <c r="N200" s="103"/>
    </row>
    <row r="201" spans="9:14" s="40" customFormat="1" ht="18.75" customHeight="1">
      <c r="I201" s="41"/>
      <c r="J201" s="41"/>
      <c r="K201" s="41"/>
      <c r="L201" s="41"/>
      <c r="M201" s="41"/>
      <c r="N201" s="103"/>
    </row>
    <row r="202" spans="9:14" s="40" customFormat="1" ht="18.75" customHeight="1">
      <c r="I202" s="41"/>
      <c r="J202" s="41"/>
      <c r="K202" s="41"/>
      <c r="L202" s="41"/>
      <c r="M202" s="41"/>
      <c r="N202" s="103"/>
    </row>
    <row r="203" spans="9:14" s="40" customFormat="1" ht="18.75" customHeight="1">
      <c r="I203" s="41"/>
      <c r="J203" s="41"/>
      <c r="K203" s="41"/>
      <c r="L203" s="41"/>
      <c r="M203" s="41"/>
      <c r="N203" s="103"/>
    </row>
    <row r="204" spans="9:14" s="40" customFormat="1" ht="18.75" customHeight="1">
      <c r="I204" s="41"/>
      <c r="J204" s="41"/>
      <c r="K204" s="41"/>
      <c r="L204" s="41"/>
      <c r="M204" s="41"/>
      <c r="N204" s="103"/>
    </row>
    <row r="205" spans="9:14" s="40" customFormat="1" ht="18.75" customHeight="1">
      <c r="I205" s="41"/>
      <c r="J205" s="41"/>
      <c r="K205" s="41"/>
      <c r="L205" s="41"/>
      <c r="M205" s="41"/>
      <c r="N205" s="103"/>
    </row>
    <row r="206" spans="9:14" s="40" customFormat="1" ht="18.75" customHeight="1">
      <c r="I206" s="41"/>
      <c r="J206" s="41"/>
      <c r="K206" s="41"/>
      <c r="L206" s="41"/>
      <c r="M206" s="41"/>
      <c r="N206" s="103"/>
    </row>
    <row r="207" spans="9:14" s="40" customFormat="1" ht="18.75" customHeight="1">
      <c r="I207" s="41"/>
      <c r="J207" s="41"/>
      <c r="K207" s="41"/>
      <c r="L207" s="41"/>
      <c r="M207" s="41"/>
      <c r="N207" s="103"/>
    </row>
    <row r="208" spans="9:14" s="40" customFormat="1" ht="18.75" customHeight="1">
      <c r="I208" s="41"/>
      <c r="J208" s="41"/>
      <c r="K208" s="41"/>
      <c r="L208" s="41"/>
      <c r="M208" s="41"/>
      <c r="N208" s="103"/>
    </row>
    <row r="209" spans="9:14" s="40" customFormat="1" ht="18.75" customHeight="1">
      <c r="I209" s="41"/>
      <c r="J209" s="41"/>
      <c r="K209" s="41"/>
      <c r="L209" s="41"/>
      <c r="M209" s="41"/>
      <c r="N209" s="103"/>
    </row>
    <row r="210" spans="9:14" s="40" customFormat="1" ht="18.75" customHeight="1">
      <c r="I210" s="41"/>
      <c r="J210" s="41"/>
      <c r="K210" s="41"/>
      <c r="L210" s="41"/>
      <c r="M210" s="41"/>
      <c r="N210" s="103"/>
    </row>
    <row r="211" spans="9:14" s="40" customFormat="1" ht="18.75" customHeight="1">
      <c r="I211" s="41"/>
      <c r="J211" s="41"/>
      <c r="K211" s="41"/>
      <c r="L211" s="41"/>
      <c r="M211" s="41"/>
      <c r="N211" s="103"/>
    </row>
    <row r="212" spans="9:14" s="40" customFormat="1" ht="18.75" customHeight="1">
      <c r="I212" s="41"/>
      <c r="J212" s="41"/>
      <c r="K212" s="41"/>
      <c r="L212" s="41"/>
      <c r="M212" s="41"/>
      <c r="N212" s="103"/>
    </row>
    <row r="213" spans="9:14" s="40" customFormat="1" ht="18.75" customHeight="1">
      <c r="I213" s="41"/>
      <c r="J213" s="41"/>
      <c r="K213" s="41"/>
      <c r="L213" s="41"/>
      <c r="M213" s="41"/>
      <c r="N213" s="103"/>
    </row>
    <row r="214" spans="9:14" s="40" customFormat="1" ht="18.75" customHeight="1">
      <c r="I214" s="41"/>
      <c r="J214" s="41"/>
      <c r="K214" s="41"/>
      <c r="L214" s="41"/>
      <c r="M214" s="41"/>
      <c r="N214" s="103"/>
    </row>
    <row r="215" spans="9:14" s="40" customFormat="1" ht="18.75" customHeight="1">
      <c r="I215" s="41"/>
      <c r="J215" s="41"/>
      <c r="K215" s="41"/>
      <c r="L215" s="41"/>
      <c r="M215" s="41"/>
      <c r="N215" s="103"/>
    </row>
    <row r="216" spans="9:14" s="40" customFormat="1" ht="18.75" customHeight="1">
      <c r="I216" s="41"/>
      <c r="J216" s="41"/>
      <c r="K216" s="41"/>
      <c r="L216" s="41"/>
      <c r="M216" s="41"/>
      <c r="N216" s="103"/>
    </row>
    <row r="217" spans="9:14" s="40" customFormat="1" ht="18.75" customHeight="1">
      <c r="I217" s="41"/>
      <c r="J217" s="41"/>
      <c r="K217" s="41"/>
      <c r="L217" s="41"/>
      <c r="M217" s="41"/>
      <c r="N217" s="103"/>
    </row>
    <row r="218" spans="9:14" s="40" customFormat="1" ht="18.75" customHeight="1">
      <c r="I218" s="41"/>
      <c r="J218" s="41"/>
      <c r="K218" s="41"/>
      <c r="L218" s="41"/>
      <c r="M218" s="41"/>
      <c r="N218" s="103"/>
    </row>
    <row r="219" spans="9:14" s="40" customFormat="1" ht="18.75" customHeight="1">
      <c r="I219" s="41"/>
      <c r="J219" s="41"/>
      <c r="K219" s="41"/>
      <c r="L219" s="41"/>
      <c r="M219" s="41"/>
      <c r="N219" s="103"/>
    </row>
    <row r="220" spans="9:14" s="40" customFormat="1" ht="18.75" customHeight="1">
      <c r="I220" s="41"/>
      <c r="J220" s="41"/>
      <c r="K220" s="41"/>
      <c r="L220" s="41"/>
      <c r="M220" s="41"/>
      <c r="N220" s="103"/>
    </row>
    <row r="221" spans="9:14" s="40" customFormat="1" ht="18.75" customHeight="1">
      <c r="I221" s="41"/>
      <c r="J221" s="41"/>
      <c r="K221" s="41"/>
      <c r="L221" s="41"/>
      <c r="M221" s="41"/>
      <c r="N221" s="103"/>
    </row>
    <row r="222" spans="9:14" s="40" customFormat="1" ht="18.75" customHeight="1">
      <c r="I222" s="41"/>
      <c r="J222" s="41"/>
      <c r="K222" s="41"/>
      <c r="L222" s="41"/>
      <c r="M222" s="41"/>
      <c r="N222" s="103"/>
    </row>
    <row r="223" spans="9:14" s="40" customFormat="1" ht="18.75" customHeight="1">
      <c r="I223" s="41"/>
      <c r="J223" s="41"/>
      <c r="K223" s="41"/>
      <c r="L223" s="41"/>
      <c r="M223" s="41"/>
      <c r="N223" s="103"/>
    </row>
    <row r="224" spans="9:14" s="40" customFormat="1" ht="18.75" customHeight="1">
      <c r="I224" s="41"/>
      <c r="J224" s="41"/>
      <c r="K224" s="41"/>
      <c r="L224" s="41"/>
      <c r="M224" s="41"/>
      <c r="N224" s="103"/>
    </row>
    <row r="225" spans="9:14" s="40" customFormat="1" ht="18.75" customHeight="1">
      <c r="I225" s="41"/>
      <c r="J225" s="41"/>
      <c r="K225" s="41"/>
      <c r="L225" s="41"/>
      <c r="M225" s="41"/>
      <c r="N225" s="103"/>
    </row>
    <row r="226" spans="9:14" s="40" customFormat="1" ht="18.75" customHeight="1">
      <c r="I226" s="41"/>
      <c r="J226" s="41"/>
      <c r="K226" s="41"/>
      <c r="L226" s="41"/>
      <c r="M226" s="41"/>
      <c r="N226" s="103"/>
    </row>
    <row r="227" spans="9:14" s="40" customFormat="1" ht="18.75" customHeight="1">
      <c r="I227" s="41"/>
      <c r="J227" s="41"/>
      <c r="K227" s="41"/>
      <c r="L227" s="41"/>
      <c r="M227" s="41"/>
      <c r="N227" s="103"/>
    </row>
    <row r="228" spans="9:14" s="40" customFormat="1" ht="18.75" customHeight="1">
      <c r="I228" s="41"/>
      <c r="J228" s="41"/>
      <c r="K228" s="41"/>
      <c r="L228" s="41"/>
      <c r="M228" s="41"/>
      <c r="N228" s="103"/>
    </row>
    <row r="229" spans="9:14" s="40" customFormat="1" ht="18.75" customHeight="1">
      <c r="I229" s="41"/>
      <c r="J229" s="41"/>
      <c r="K229" s="41"/>
      <c r="L229" s="41"/>
      <c r="M229" s="41"/>
      <c r="N229" s="103"/>
    </row>
    <row r="230" spans="9:14" s="40" customFormat="1" ht="18.75" customHeight="1">
      <c r="I230" s="41"/>
      <c r="J230" s="41"/>
      <c r="K230" s="41"/>
      <c r="L230" s="41"/>
      <c r="M230" s="41"/>
      <c r="N230" s="103"/>
    </row>
    <row r="231" spans="9:14" s="40" customFormat="1" ht="18.75" customHeight="1">
      <c r="I231" s="41"/>
      <c r="J231" s="41"/>
      <c r="K231" s="41"/>
      <c r="L231" s="41"/>
      <c r="M231" s="41"/>
      <c r="N231" s="103"/>
    </row>
    <row r="232" spans="9:14" s="40" customFormat="1" ht="18.75" customHeight="1">
      <c r="I232" s="41"/>
      <c r="J232" s="41"/>
      <c r="K232" s="41"/>
      <c r="L232" s="41"/>
      <c r="M232" s="41"/>
      <c r="N232" s="103"/>
    </row>
    <row r="233" spans="9:14" s="40" customFormat="1" ht="18.75" customHeight="1">
      <c r="I233" s="41"/>
      <c r="J233" s="41"/>
      <c r="K233" s="41"/>
      <c r="L233" s="41"/>
      <c r="M233" s="41"/>
      <c r="N233" s="103"/>
    </row>
    <row r="234" spans="9:14" s="40" customFormat="1" ht="18.75" customHeight="1">
      <c r="I234" s="41"/>
      <c r="J234" s="41"/>
      <c r="K234" s="41"/>
      <c r="L234" s="41"/>
      <c r="M234" s="41"/>
      <c r="N234" s="103"/>
    </row>
    <row r="235" spans="9:14" s="40" customFormat="1" ht="18.75" customHeight="1">
      <c r="I235" s="41"/>
      <c r="J235" s="41"/>
      <c r="K235" s="41"/>
      <c r="L235" s="41"/>
      <c r="M235" s="41"/>
      <c r="N235" s="103"/>
    </row>
    <row r="236" spans="9:14" s="40" customFormat="1" ht="18.75" customHeight="1">
      <c r="I236" s="41"/>
      <c r="J236" s="41"/>
      <c r="K236" s="41"/>
      <c r="L236" s="41"/>
      <c r="M236" s="41"/>
      <c r="N236" s="103"/>
    </row>
    <row r="237" spans="9:14" s="40" customFormat="1" ht="18.75" customHeight="1">
      <c r="I237" s="41"/>
      <c r="J237" s="41"/>
      <c r="K237" s="41"/>
      <c r="L237" s="41"/>
      <c r="M237" s="41"/>
      <c r="N237" s="103"/>
    </row>
    <row r="238" spans="9:14" s="40" customFormat="1" ht="18.75" customHeight="1">
      <c r="I238" s="41"/>
      <c r="J238" s="41"/>
      <c r="K238" s="41"/>
      <c r="L238" s="41"/>
      <c r="M238" s="41"/>
      <c r="N238" s="103"/>
    </row>
    <row r="239" spans="9:14" s="40" customFormat="1" ht="18.75" customHeight="1">
      <c r="I239" s="41"/>
      <c r="J239" s="41"/>
      <c r="K239" s="41"/>
      <c r="L239" s="41"/>
      <c r="M239" s="41"/>
      <c r="N239" s="103"/>
    </row>
    <row r="240" spans="9:14" s="40" customFormat="1" ht="18.75" customHeight="1">
      <c r="I240" s="41"/>
      <c r="J240" s="41"/>
      <c r="K240" s="41"/>
      <c r="L240" s="41"/>
      <c r="M240" s="41"/>
      <c r="N240" s="103"/>
    </row>
    <row r="241" spans="9:14" s="40" customFormat="1" ht="18.75" customHeight="1">
      <c r="I241" s="41"/>
      <c r="J241" s="41"/>
      <c r="K241" s="41"/>
      <c r="L241" s="41"/>
      <c r="M241" s="41"/>
      <c r="N241" s="103"/>
    </row>
    <row r="242" spans="9:14" s="40" customFormat="1" ht="18.75" customHeight="1">
      <c r="I242" s="41"/>
      <c r="J242" s="41"/>
      <c r="K242" s="41"/>
      <c r="L242" s="41"/>
      <c r="M242" s="41"/>
      <c r="N242" s="103"/>
    </row>
    <row r="243" spans="9:14" s="40" customFormat="1" ht="18.75" customHeight="1">
      <c r="I243" s="41"/>
      <c r="J243" s="41"/>
      <c r="K243" s="41"/>
      <c r="L243" s="41"/>
      <c r="M243" s="41"/>
      <c r="N243" s="103"/>
    </row>
    <row r="244" spans="9:14" s="40" customFormat="1" ht="18.75" customHeight="1">
      <c r="I244" s="41"/>
      <c r="J244" s="41"/>
      <c r="K244" s="41"/>
      <c r="L244" s="41"/>
      <c r="M244" s="41"/>
      <c r="N244" s="103"/>
    </row>
    <row r="245" spans="9:14" s="40" customFormat="1" ht="18.75" customHeight="1">
      <c r="I245" s="41"/>
      <c r="J245" s="41"/>
      <c r="K245" s="41"/>
      <c r="L245" s="41"/>
      <c r="M245" s="41"/>
      <c r="N245" s="103"/>
    </row>
    <row r="246" spans="9:14" s="40" customFormat="1" ht="18.75" customHeight="1">
      <c r="I246" s="41"/>
      <c r="J246" s="41"/>
      <c r="K246" s="41"/>
      <c r="L246" s="41"/>
      <c r="M246" s="41"/>
      <c r="N246" s="103"/>
    </row>
    <row r="247" spans="9:14" s="40" customFormat="1" ht="18.75" customHeight="1">
      <c r="I247" s="41"/>
      <c r="J247" s="41"/>
      <c r="K247" s="41"/>
      <c r="L247" s="41"/>
      <c r="M247" s="41"/>
      <c r="N247" s="103"/>
    </row>
    <row r="248" spans="9:14" s="40" customFormat="1" ht="18.75" customHeight="1">
      <c r="I248" s="41"/>
      <c r="J248" s="41"/>
      <c r="K248" s="41"/>
      <c r="L248" s="41"/>
      <c r="M248" s="41"/>
      <c r="N248" s="103"/>
    </row>
    <row r="249" spans="9:14" s="40" customFormat="1" ht="18.75" customHeight="1">
      <c r="I249" s="41"/>
      <c r="J249" s="41"/>
      <c r="K249" s="41"/>
      <c r="L249" s="41"/>
      <c r="M249" s="41"/>
      <c r="N249" s="103"/>
    </row>
    <row r="250" spans="9:14" s="40" customFormat="1" ht="18.75" customHeight="1">
      <c r="I250" s="41"/>
      <c r="J250" s="41"/>
      <c r="K250" s="41"/>
      <c r="L250" s="41"/>
      <c r="M250" s="41"/>
      <c r="N250" s="103"/>
    </row>
    <row r="251" spans="9:14" s="40" customFormat="1" ht="18.75" customHeight="1">
      <c r="I251" s="41"/>
      <c r="J251" s="41"/>
      <c r="K251" s="41"/>
      <c r="L251" s="41"/>
      <c r="M251" s="41"/>
      <c r="N251" s="103"/>
    </row>
    <row r="252" spans="9:14" s="40" customFormat="1" ht="18.75" customHeight="1">
      <c r="I252" s="41"/>
      <c r="J252" s="41"/>
      <c r="K252" s="41"/>
      <c r="L252" s="41"/>
      <c r="M252" s="41"/>
      <c r="N252" s="103"/>
    </row>
    <row r="253" spans="9:14" s="40" customFormat="1" ht="18.75" customHeight="1">
      <c r="I253" s="41"/>
      <c r="J253" s="41"/>
      <c r="K253" s="41"/>
      <c r="L253" s="41"/>
      <c r="M253" s="41"/>
      <c r="N253" s="103"/>
    </row>
    <row r="254" spans="9:14" s="40" customFormat="1" ht="18.75" customHeight="1">
      <c r="I254" s="41"/>
      <c r="J254" s="41"/>
      <c r="K254" s="41"/>
      <c r="L254" s="41"/>
      <c r="M254" s="41"/>
      <c r="N254" s="103"/>
    </row>
    <row r="255" spans="9:14" s="40" customFormat="1" ht="18.75" customHeight="1">
      <c r="I255" s="41"/>
      <c r="J255" s="41"/>
      <c r="K255" s="41"/>
      <c r="L255" s="41"/>
      <c r="M255" s="41"/>
      <c r="N255" s="103"/>
    </row>
    <row r="256" spans="9:14" s="40" customFormat="1" ht="18.75" customHeight="1">
      <c r="I256" s="41"/>
      <c r="J256" s="41"/>
      <c r="K256" s="41"/>
      <c r="L256" s="41"/>
      <c r="M256" s="41"/>
      <c r="N256" s="103"/>
    </row>
    <row r="257" spans="9:14" s="40" customFormat="1" ht="18.75" customHeight="1">
      <c r="I257" s="41"/>
      <c r="J257" s="41"/>
      <c r="K257" s="41"/>
      <c r="L257" s="41"/>
      <c r="M257" s="41"/>
      <c r="N257" s="103"/>
    </row>
    <row r="258" spans="9:14" s="40" customFormat="1" ht="18.75" customHeight="1">
      <c r="I258" s="41"/>
      <c r="J258" s="41"/>
      <c r="K258" s="41"/>
      <c r="L258" s="41"/>
      <c r="M258" s="41"/>
      <c r="N258" s="103"/>
    </row>
    <row r="259" spans="9:14" s="40" customFormat="1" ht="18.75" customHeight="1">
      <c r="I259" s="41"/>
      <c r="J259" s="41"/>
      <c r="K259" s="41"/>
      <c r="L259" s="41"/>
      <c r="M259" s="41"/>
      <c r="N259" s="103"/>
    </row>
    <row r="260" spans="9:14" s="40" customFormat="1" ht="18.75" customHeight="1">
      <c r="I260" s="41"/>
      <c r="J260" s="41"/>
      <c r="K260" s="41"/>
      <c r="L260" s="41"/>
      <c r="M260" s="41"/>
      <c r="N260" s="103"/>
    </row>
    <row r="261" spans="9:14" s="40" customFormat="1" ht="18.75" customHeight="1">
      <c r="I261" s="41"/>
      <c r="J261" s="41"/>
      <c r="K261" s="41"/>
      <c r="L261" s="41"/>
      <c r="M261" s="41"/>
      <c r="N261" s="103"/>
    </row>
    <row r="262" spans="9:14" s="40" customFormat="1" ht="18.75" customHeight="1">
      <c r="I262" s="41"/>
      <c r="J262" s="41"/>
      <c r="K262" s="41"/>
      <c r="L262" s="41"/>
      <c r="M262" s="41"/>
      <c r="N262" s="103"/>
    </row>
    <row r="263" spans="9:14" s="40" customFormat="1" ht="18.75" customHeight="1">
      <c r="I263" s="41"/>
      <c r="J263" s="41"/>
      <c r="K263" s="41"/>
      <c r="L263" s="41"/>
      <c r="M263" s="41"/>
      <c r="N263" s="103"/>
    </row>
    <row r="264" spans="9:14" s="40" customFormat="1" ht="18.75" customHeight="1">
      <c r="I264" s="41"/>
      <c r="J264" s="41"/>
      <c r="K264" s="41"/>
      <c r="L264" s="41"/>
      <c r="M264" s="41"/>
      <c r="N264" s="103"/>
    </row>
    <row r="265" spans="9:14" s="40" customFormat="1" ht="18.75" customHeight="1">
      <c r="I265" s="41"/>
      <c r="J265" s="41"/>
      <c r="K265" s="41"/>
      <c r="L265" s="41"/>
      <c r="M265" s="41"/>
      <c r="N265" s="103"/>
    </row>
    <row r="266" spans="9:14" s="40" customFormat="1" ht="18.75" customHeight="1">
      <c r="I266" s="41"/>
      <c r="J266" s="41"/>
      <c r="K266" s="41"/>
      <c r="L266" s="41"/>
      <c r="M266" s="41"/>
      <c r="N266" s="103"/>
    </row>
    <row r="267" spans="9:14" s="40" customFormat="1" ht="18.75" customHeight="1">
      <c r="I267" s="41"/>
      <c r="J267" s="41"/>
      <c r="K267" s="41"/>
      <c r="L267" s="41"/>
      <c r="M267" s="41"/>
      <c r="N267" s="103"/>
    </row>
    <row r="268" spans="9:14" s="40" customFormat="1" ht="18.75" customHeight="1">
      <c r="I268" s="41"/>
      <c r="J268" s="41"/>
      <c r="K268" s="41"/>
      <c r="L268" s="41"/>
      <c r="M268" s="41"/>
      <c r="N268" s="103"/>
    </row>
    <row r="269" spans="9:14" s="40" customFormat="1" ht="18.75" customHeight="1">
      <c r="I269" s="41"/>
      <c r="J269" s="41"/>
      <c r="K269" s="41"/>
      <c r="L269" s="41"/>
      <c r="M269" s="41"/>
      <c r="N269" s="103"/>
    </row>
    <row r="270" spans="9:14" s="40" customFormat="1" ht="18.75" customHeight="1">
      <c r="I270" s="41"/>
      <c r="J270" s="41"/>
      <c r="K270" s="41"/>
      <c r="L270" s="41"/>
      <c r="M270" s="41"/>
      <c r="N270" s="103"/>
    </row>
    <row r="271" spans="9:14" s="40" customFormat="1" ht="18.75" customHeight="1">
      <c r="I271" s="41"/>
      <c r="J271" s="41"/>
      <c r="K271" s="41"/>
      <c r="L271" s="41"/>
      <c r="M271" s="41"/>
      <c r="N271" s="103"/>
    </row>
    <row r="272" spans="9:14" s="40" customFormat="1" ht="18.75" customHeight="1">
      <c r="I272" s="41"/>
      <c r="J272" s="41"/>
      <c r="K272" s="41"/>
      <c r="L272" s="41"/>
      <c r="M272" s="41"/>
      <c r="N272" s="103"/>
    </row>
    <row r="273" spans="9:14" s="40" customFormat="1" ht="18.75" customHeight="1">
      <c r="I273" s="41"/>
      <c r="J273" s="41"/>
      <c r="K273" s="41"/>
      <c r="L273" s="41"/>
      <c r="M273" s="41"/>
      <c r="N273" s="103"/>
    </row>
    <row r="274" spans="9:14" s="40" customFormat="1" ht="18.75" customHeight="1">
      <c r="I274" s="41"/>
      <c r="J274" s="41"/>
      <c r="K274" s="41"/>
      <c r="L274" s="41"/>
      <c r="M274" s="41"/>
      <c r="N274" s="103"/>
    </row>
    <row r="275" spans="9:14" s="40" customFormat="1" ht="18.75" customHeight="1">
      <c r="I275" s="41"/>
      <c r="J275" s="41"/>
      <c r="K275" s="41"/>
      <c r="L275" s="41"/>
      <c r="M275" s="41"/>
      <c r="N275" s="103"/>
    </row>
    <row r="276" spans="9:14" s="40" customFormat="1" ht="18.75" customHeight="1">
      <c r="I276" s="41"/>
      <c r="J276" s="41"/>
      <c r="K276" s="41"/>
      <c r="L276" s="41"/>
      <c r="M276" s="41"/>
      <c r="N276" s="103"/>
    </row>
    <row r="277" spans="9:14" s="40" customFormat="1" ht="18.75" customHeight="1">
      <c r="I277" s="41"/>
      <c r="J277" s="41"/>
      <c r="K277" s="41"/>
      <c r="L277" s="41"/>
      <c r="M277" s="41"/>
      <c r="N277" s="103"/>
    </row>
    <row r="278" spans="9:14" s="40" customFormat="1" ht="18.75" customHeight="1">
      <c r="I278" s="41"/>
      <c r="J278" s="41"/>
      <c r="K278" s="41"/>
      <c r="L278" s="41"/>
      <c r="M278" s="41"/>
      <c r="N278" s="103"/>
    </row>
    <row r="279" spans="9:14" s="40" customFormat="1" ht="18.75" customHeight="1">
      <c r="I279" s="41"/>
      <c r="J279" s="41"/>
      <c r="K279" s="41"/>
      <c r="L279" s="41"/>
      <c r="M279" s="41"/>
      <c r="N279" s="103"/>
    </row>
    <row r="280" spans="9:14" s="40" customFormat="1" ht="18.75" customHeight="1">
      <c r="I280" s="41"/>
      <c r="J280" s="41"/>
      <c r="K280" s="41"/>
      <c r="L280" s="41"/>
      <c r="M280" s="41"/>
      <c r="N280" s="103"/>
    </row>
    <row r="281" spans="9:14" s="40" customFormat="1" ht="18.75" customHeight="1">
      <c r="I281" s="41"/>
      <c r="J281" s="41"/>
      <c r="K281" s="41"/>
      <c r="L281" s="41"/>
      <c r="M281" s="41"/>
      <c r="N281" s="103"/>
    </row>
    <row r="282" spans="9:14" s="40" customFormat="1" ht="18.75" customHeight="1">
      <c r="I282" s="41"/>
      <c r="J282" s="41"/>
      <c r="K282" s="41"/>
      <c r="L282" s="41"/>
      <c r="M282" s="41"/>
      <c r="N282" s="103"/>
    </row>
    <row r="283" spans="9:14" s="40" customFormat="1" ht="18.75" customHeight="1">
      <c r="I283" s="41"/>
      <c r="J283" s="41"/>
      <c r="K283" s="41"/>
      <c r="L283" s="41"/>
      <c r="M283" s="41"/>
      <c r="N283" s="103"/>
    </row>
    <row r="284" spans="9:14" s="40" customFormat="1" ht="18.75" customHeight="1">
      <c r="I284" s="41"/>
      <c r="J284" s="41"/>
      <c r="K284" s="41"/>
      <c r="L284" s="41"/>
      <c r="M284" s="41"/>
      <c r="N284" s="103"/>
    </row>
    <row r="285" spans="9:14" s="40" customFormat="1" ht="18.75" customHeight="1">
      <c r="I285" s="41"/>
      <c r="J285" s="41"/>
      <c r="K285" s="41"/>
      <c r="L285" s="41"/>
      <c r="M285" s="41"/>
      <c r="N285" s="103"/>
    </row>
    <row r="286" spans="9:14" s="40" customFormat="1" ht="18.75" customHeight="1">
      <c r="I286" s="41"/>
      <c r="J286" s="41"/>
      <c r="K286" s="41"/>
      <c r="L286" s="41"/>
      <c r="M286" s="41"/>
      <c r="N286" s="103"/>
    </row>
    <row r="287" spans="9:14" s="40" customFormat="1" ht="18.75" customHeight="1">
      <c r="I287" s="41"/>
      <c r="J287" s="41"/>
      <c r="K287" s="41"/>
      <c r="L287" s="41"/>
      <c r="M287" s="41"/>
      <c r="N287" s="103"/>
    </row>
    <row r="288" spans="9:14" s="40" customFormat="1" ht="18.75" customHeight="1">
      <c r="I288" s="41"/>
      <c r="J288" s="41"/>
      <c r="K288" s="41"/>
      <c r="L288" s="41"/>
      <c r="M288" s="41"/>
      <c r="N288" s="103"/>
    </row>
    <row r="289" spans="9:14" s="40" customFormat="1" ht="18.75" customHeight="1">
      <c r="I289" s="41"/>
      <c r="J289" s="41"/>
      <c r="K289" s="41"/>
      <c r="L289" s="41"/>
      <c r="M289" s="41"/>
      <c r="N289" s="103"/>
    </row>
    <row r="290" spans="9:14" s="40" customFormat="1" ht="18.75" customHeight="1">
      <c r="I290" s="41"/>
      <c r="J290" s="41"/>
      <c r="K290" s="41"/>
      <c r="L290" s="41"/>
      <c r="M290" s="41"/>
      <c r="N290" s="103"/>
    </row>
    <row r="291" spans="9:14" s="40" customFormat="1" ht="18.75" customHeight="1">
      <c r="I291" s="41"/>
      <c r="J291" s="41"/>
      <c r="K291" s="41"/>
      <c r="L291" s="41"/>
      <c r="M291" s="41"/>
      <c r="N291" s="103"/>
    </row>
    <row r="292" spans="9:14" s="40" customFormat="1" ht="18.75" customHeight="1">
      <c r="I292" s="41"/>
      <c r="J292" s="41"/>
      <c r="K292" s="41"/>
      <c r="L292" s="41"/>
      <c r="M292" s="41"/>
      <c r="N292" s="103"/>
    </row>
    <row r="293" spans="9:14" s="40" customFormat="1" ht="18.75" customHeight="1">
      <c r="I293" s="41"/>
      <c r="J293" s="41"/>
      <c r="K293" s="41"/>
      <c r="L293" s="41"/>
      <c r="M293" s="41"/>
      <c r="N293" s="103"/>
    </row>
    <row r="294" spans="9:14" s="40" customFormat="1" ht="18.75" customHeight="1">
      <c r="I294" s="41"/>
      <c r="J294" s="41"/>
      <c r="K294" s="41"/>
      <c r="L294" s="41"/>
      <c r="M294" s="41"/>
      <c r="N294" s="103"/>
    </row>
    <row r="295" spans="9:14" s="40" customFormat="1" ht="18.75" customHeight="1">
      <c r="I295" s="41"/>
      <c r="J295" s="41"/>
      <c r="K295" s="41"/>
      <c r="L295" s="41"/>
      <c r="M295" s="41"/>
      <c r="N295" s="103"/>
    </row>
    <row r="296" spans="9:14" s="40" customFormat="1" ht="18.75" customHeight="1">
      <c r="I296" s="41"/>
      <c r="J296" s="41"/>
      <c r="K296" s="41"/>
      <c r="L296" s="41"/>
      <c r="M296" s="41"/>
      <c r="N296" s="103"/>
    </row>
    <row r="297" spans="9:14" s="40" customFormat="1" ht="18.75" customHeight="1">
      <c r="I297" s="41"/>
      <c r="J297" s="41"/>
      <c r="K297" s="41"/>
      <c r="L297" s="41"/>
      <c r="M297" s="41"/>
      <c r="N297" s="103"/>
    </row>
    <row r="298" spans="9:14" s="40" customFormat="1" ht="18.75" customHeight="1">
      <c r="I298" s="41"/>
      <c r="J298" s="41"/>
      <c r="K298" s="41"/>
      <c r="L298" s="41"/>
      <c r="M298" s="41"/>
      <c r="N298" s="103"/>
    </row>
    <row r="299" spans="9:14" s="40" customFormat="1" ht="18.75" customHeight="1">
      <c r="I299" s="41"/>
      <c r="J299" s="41"/>
      <c r="K299" s="41"/>
      <c r="L299" s="41"/>
      <c r="M299" s="41"/>
      <c r="N299" s="103"/>
    </row>
    <row r="300" spans="9:14" s="40" customFormat="1" ht="18.75" customHeight="1">
      <c r="I300" s="41"/>
      <c r="J300" s="41"/>
      <c r="K300" s="41"/>
      <c r="L300" s="41"/>
      <c r="M300" s="41"/>
      <c r="N300" s="103"/>
    </row>
    <row r="301" spans="9:14" s="40" customFormat="1" ht="18.75" customHeight="1">
      <c r="I301" s="41"/>
      <c r="J301" s="41"/>
      <c r="K301" s="41"/>
      <c r="L301" s="41"/>
      <c r="M301" s="41"/>
      <c r="N301" s="103"/>
    </row>
    <row r="302" spans="9:14" s="40" customFormat="1" ht="18.75" customHeight="1">
      <c r="I302" s="41"/>
      <c r="J302" s="41"/>
      <c r="K302" s="41"/>
      <c r="L302" s="41"/>
      <c r="M302" s="41"/>
      <c r="N302" s="103"/>
    </row>
    <row r="303" spans="9:14" s="40" customFormat="1" ht="18.75" customHeight="1">
      <c r="I303" s="41"/>
      <c r="J303" s="41"/>
      <c r="K303" s="41"/>
      <c r="L303" s="41"/>
      <c r="M303" s="41"/>
      <c r="N303" s="103"/>
    </row>
    <row r="304" spans="9:14" s="40" customFormat="1" ht="18.75" customHeight="1">
      <c r="I304" s="41"/>
      <c r="J304" s="41"/>
      <c r="K304" s="41"/>
      <c r="L304" s="41"/>
      <c r="M304" s="41"/>
      <c r="N304" s="103"/>
    </row>
    <row r="305" spans="9:14" s="40" customFormat="1" ht="18.75" customHeight="1">
      <c r="I305" s="41"/>
      <c r="J305" s="41"/>
      <c r="K305" s="41"/>
      <c r="L305" s="41"/>
      <c r="M305" s="41"/>
      <c r="N305" s="103"/>
    </row>
    <row r="306" spans="9:14" s="40" customFormat="1" ht="18.75" customHeight="1">
      <c r="I306" s="41"/>
      <c r="J306" s="41"/>
      <c r="K306" s="41"/>
      <c r="L306" s="41"/>
      <c r="M306" s="41"/>
      <c r="N306" s="103"/>
    </row>
    <row r="307" spans="9:14" s="40" customFormat="1" ht="18.75" customHeight="1">
      <c r="I307" s="41"/>
      <c r="J307" s="41"/>
      <c r="K307" s="41"/>
      <c r="L307" s="41"/>
      <c r="M307" s="41"/>
      <c r="N307" s="103"/>
    </row>
    <row r="308" spans="9:14" s="40" customFormat="1" ht="18.75" customHeight="1">
      <c r="I308" s="41"/>
      <c r="J308" s="41"/>
      <c r="K308" s="41"/>
      <c r="L308" s="41"/>
      <c r="M308" s="41"/>
      <c r="N308" s="103"/>
    </row>
    <row r="309" spans="9:14" s="40" customFormat="1" ht="18.75" customHeight="1">
      <c r="I309" s="41"/>
      <c r="J309" s="41"/>
      <c r="K309" s="41"/>
      <c r="L309" s="41"/>
      <c r="M309" s="41"/>
      <c r="N309" s="103"/>
    </row>
    <row r="310" spans="9:14" s="40" customFormat="1" ht="18.75" customHeight="1">
      <c r="I310" s="41"/>
      <c r="J310" s="41"/>
      <c r="K310" s="41"/>
      <c r="L310" s="41"/>
      <c r="M310" s="41"/>
      <c r="N310" s="103"/>
    </row>
    <row r="311" spans="9:14" s="40" customFormat="1" ht="18.75" customHeight="1">
      <c r="I311" s="41"/>
      <c r="J311" s="41"/>
      <c r="K311" s="41"/>
      <c r="L311" s="41"/>
      <c r="M311" s="41"/>
      <c r="N311" s="103"/>
    </row>
    <row r="312" spans="9:14" s="40" customFormat="1" ht="18.75" customHeight="1">
      <c r="I312" s="41"/>
      <c r="J312" s="41"/>
      <c r="K312" s="41"/>
      <c r="L312" s="41"/>
      <c r="M312" s="41"/>
      <c r="N312" s="103"/>
    </row>
    <row r="313" spans="9:14" s="40" customFormat="1" ht="18.75" customHeight="1">
      <c r="I313" s="41"/>
      <c r="J313" s="41"/>
      <c r="K313" s="41"/>
      <c r="L313" s="41"/>
      <c r="M313" s="41"/>
      <c r="N313" s="103"/>
    </row>
    <row r="314" spans="9:14" s="40" customFormat="1" ht="18.75" customHeight="1">
      <c r="I314" s="41"/>
      <c r="J314" s="41"/>
      <c r="K314" s="41"/>
      <c r="L314" s="41"/>
      <c r="M314" s="41"/>
      <c r="N314" s="103"/>
    </row>
    <row r="315" spans="9:14" s="40" customFormat="1" ht="18.75" customHeight="1">
      <c r="I315" s="41"/>
      <c r="J315" s="41"/>
      <c r="K315" s="41"/>
      <c r="L315" s="41"/>
      <c r="M315" s="41"/>
      <c r="N315" s="103"/>
    </row>
    <row r="316" spans="9:14" s="40" customFormat="1" ht="18.75" customHeight="1">
      <c r="I316" s="41"/>
      <c r="J316" s="41"/>
      <c r="K316" s="41"/>
      <c r="L316" s="41"/>
      <c r="M316" s="41"/>
      <c r="N316" s="103"/>
    </row>
    <row r="317" spans="9:14" s="40" customFormat="1" ht="18.75" customHeight="1">
      <c r="I317" s="41"/>
      <c r="J317" s="41"/>
      <c r="K317" s="41"/>
      <c r="L317" s="41"/>
      <c r="M317" s="41"/>
      <c r="N317" s="103"/>
    </row>
    <row r="318" spans="9:14" s="40" customFormat="1" ht="18.75" customHeight="1">
      <c r="I318" s="41"/>
      <c r="J318" s="41"/>
      <c r="K318" s="41"/>
      <c r="L318" s="41"/>
      <c r="M318" s="41"/>
      <c r="N318" s="103"/>
    </row>
    <row r="319" spans="9:14" s="40" customFormat="1" ht="18.75" customHeight="1">
      <c r="I319" s="41"/>
      <c r="J319" s="41"/>
      <c r="K319" s="41"/>
      <c r="L319" s="41"/>
      <c r="M319" s="41"/>
      <c r="N319" s="103"/>
    </row>
    <row r="320" spans="9:14" s="40" customFormat="1" ht="18.75" customHeight="1">
      <c r="I320" s="41"/>
      <c r="J320" s="41"/>
      <c r="K320" s="41"/>
      <c r="L320" s="41"/>
      <c r="M320" s="41"/>
      <c r="N320" s="103"/>
    </row>
    <row r="321" spans="9:14" s="40" customFormat="1" ht="18.75" customHeight="1">
      <c r="I321" s="41"/>
      <c r="J321" s="41"/>
      <c r="K321" s="41"/>
      <c r="L321" s="41"/>
      <c r="M321" s="41"/>
      <c r="N321" s="103"/>
    </row>
    <row r="322" spans="9:14" s="40" customFormat="1" ht="18.75" customHeight="1">
      <c r="I322" s="41"/>
      <c r="J322" s="41"/>
      <c r="K322" s="41"/>
      <c r="L322" s="41"/>
      <c r="M322" s="41"/>
      <c r="N322" s="103"/>
    </row>
    <row r="323" spans="9:14" s="40" customFormat="1" ht="18.75" customHeight="1">
      <c r="I323" s="41"/>
      <c r="J323" s="41"/>
      <c r="K323" s="41"/>
      <c r="L323" s="41"/>
      <c r="M323" s="41"/>
      <c r="N323" s="103"/>
    </row>
    <row r="324" spans="9:14" s="40" customFormat="1" ht="18.75" customHeight="1">
      <c r="I324" s="41"/>
      <c r="J324" s="41"/>
      <c r="K324" s="41"/>
      <c r="L324" s="41"/>
      <c r="M324" s="41"/>
      <c r="N324" s="103"/>
    </row>
    <row r="325" spans="9:14" s="40" customFormat="1" ht="18.75" customHeight="1">
      <c r="I325" s="41"/>
      <c r="J325" s="41"/>
      <c r="K325" s="41"/>
      <c r="L325" s="41"/>
      <c r="M325" s="41"/>
      <c r="N325" s="103"/>
    </row>
    <row r="326" spans="9:14" s="40" customFormat="1" ht="18.75" customHeight="1">
      <c r="I326" s="41"/>
      <c r="J326" s="41"/>
      <c r="K326" s="41"/>
      <c r="L326" s="41"/>
      <c r="M326" s="41"/>
      <c r="N326" s="103"/>
    </row>
    <row r="327" spans="9:14" s="40" customFormat="1" ht="18.75" customHeight="1">
      <c r="I327" s="41"/>
      <c r="J327" s="41"/>
      <c r="K327" s="41"/>
      <c r="L327" s="41"/>
      <c r="M327" s="41"/>
      <c r="N327" s="103"/>
    </row>
    <row r="328" spans="9:14" s="40" customFormat="1" ht="18.75" customHeight="1">
      <c r="I328" s="41"/>
      <c r="J328" s="41"/>
      <c r="K328" s="41"/>
      <c r="L328" s="41"/>
      <c r="M328" s="41"/>
      <c r="N328" s="103"/>
    </row>
    <row r="329" spans="9:14" s="40" customFormat="1" ht="18.75" customHeight="1">
      <c r="I329" s="41"/>
      <c r="J329" s="41"/>
      <c r="K329" s="41"/>
      <c r="L329" s="41"/>
      <c r="M329" s="41"/>
      <c r="N329" s="103"/>
    </row>
    <row r="330" spans="9:14" s="40" customFormat="1" ht="18.75" customHeight="1">
      <c r="I330" s="41"/>
      <c r="J330" s="41"/>
      <c r="K330" s="41"/>
      <c r="L330" s="41"/>
      <c r="M330" s="41"/>
      <c r="N330" s="103"/>
    </row>
    <row r="331" spans="9:14" s="40" customFormat="1" ht="18.75" customHeight="1">
      <c r="I331" s="41"/>
      <c r="J331" s="41"/>
      <c r="K331" s="41"/>
      <c r="L331" s="41"/>
      <c r="M331" s="41"/>
      <c r="N331" s="103"/>
    </row>
    <row r="332" spans="9:14" s="40" customFormat="1" ht="18.75" customHeight="1">
      <c r="I332" s="41"/>
      <c r="J332" s="41"/>
      <c r="K332" s="41"/>
      <c r="L332" s="41"/>
      <c r="M332" s="41"/>
      <c r="N332" s="103"/>
    </row>
    <row r="333" spans="9:14" s="40" customFormat="1" ht="18.75" customHeight="1">
      <c r="I333" s="41"/>
      <c r="J333" s="41"/>
      <c r="K333" s="41"/>
      <c r="L333" s="41"/>
      <c r="M333" s="41"/>
      <c r="N333" s="103"/>
    </row>
    <row r="334" spans="9:14" s="40" customFormat="1" ht="18.75" customHeight="1">
      <c r="I334" s="41"/>
      <c r="J334" s="41"/>
      <c r="K334" s="41"/>
      <c r="L334" s="41"/>
      <c r="M334" s="41"/>
      <c r="N334" s="103"/>
    </row>
    <row r="335" spans="9:14" s="40" customFormat="1" ht="18.75" customHeight="1">
      <c r="I335" s="41"/>
      <c r="J335" s="41"/>
      <c r="K335" s="41"/>
      <c r="L335" s="41"/>
      <c r="M335" s="41"/>
      <c r="N335" s="103"/>
    </row>
    <row r="336" spans="9:14" s="40" customFormat="1" ht="18.75" customHeight="1">
      <c r="I336" s="41"/>
      <c r="J336" s="41"/>
      <c r="K336" s="41"/>
      <c r="L336" s="41"/>
      <c r="M336" s="41"/>
      <c r="N336" s="103"/>
    </row>
    <row r="337" spans="9:14" s="40" customFormat="1" ht="18.75" customHeight="1">
      <c r="I337" s="41"/>
      <c r="J337" s="41"/>
      <c r="K337" s="41"/>
      <c r="L337" s="41"/>
      <c r="M337" s="41"/>
      <c r="N337" s="103"/>
    </row>
    <row r="338" spans="9:14" s="40" customFormat="1" ht="18.75" customHeight="1">
      <c r="I338" s="41"/>
      <c r="J338" s="41"/>
      <c r="K338" s="41"/>
      <c r="L338" s="41"/>
      <c r="M338" s="41"/>
      <c r="N338" s="103"/>
    </row>
    <row r="339" spans="9:14" s="40" customFormat="1" ht="18.75" customHeight="1">
      <c r="I339" s="41"/>
      <c r="J339" s="41"/>
      <c r="K339" s="41"/>
      <c r="L339" s="41"/>
      <c r="M339" s="41"/>
      <c r="N339" s="103"/>
    </row>
    <row r="340" spans="9:14" s="40" customFormat="1" ht="18.75" customHeight="1">
      <c r="I340" s="41"/>
      <c r="J340" s="41"/>
      <c r="K340" s="41"/>
      <c r="L340" s="41"/>
      <c r="M340" s="41"/>
      <c r="N340" s="103"/>
    </row>
    <row r="341" spans="9:14" s="40" customFormat="1" ht="18.75" customHeight="1">
      <c r="I341" s="41"/>
      <c r="J341" s="41"/>
      <c r="K341" s="41"/>
      <c r="L341" s="41"/>
      <c r="M341" s="41"/>
      <c r="N341" s="103"/>
    </row>
    <row r="342" spans="9:14" s="40" customFormat="1" ht="18.75" customHeight="1">
      <c r="I342" s="41"/>
      <c r="J342" s="41"/>
      <c r="K342" s="41"/>
      <c r="L342" s="41"/>
      <c r="M342" s="41"/>
      <c r="N342" s="103"/>
    </row>
    <row r="343" spans="9:14" s="40" customFormat="1" ht="18.75" customHeight="1">
      <c r="I343" s="41"/>
      <c r="J343" s="41"/>
      <c r="K343" s="41"/>
      <c r="L343" s="41"/>
      <c r="M343" s="41"/>
      <c r="N343" s="103"/>
    </row>
    <row r="344" spans="9:14" s="40" customFormat="1" ht="18.75" customHeight="1">
      <c r="I344" s="41"/>
      <c r="J344" s="41"/>
      <c r="K344" s="41"/>
      <c r="L344" s="41"/>
      <c r="M344" s="41"/>
      <c r="N344" s="103"/>
    </row>
    <row r="345" spans="9:14" s="40" customFormat="1" ht="18.75" customHeight="1">
      <c r="I345" s="41"/>
      <c r="J345" s="41"/>
      <c r="K345" s="41"/>
      <c r="L345" s="41"/>
      <c r="M345" s="41"/>
      <c r="N345" s="103"/>
    </row>
    <row r="346" spans="9:14" s="40" customFormat="1" ht="18.75" customHeight="1">
      <c r="I346" s="41"/>
      <c r="J346" s="41"/>
      <c r="K346" s="41"/>
      <c r="L346" s="41"/>
      <c r="M346" s="41"/>
      <c r="N346" s="103"/>
    </row>
    <row r="347" spans="9:14" s="40" customFormat="1" ht="18.75" customHeight="1">
      <c r="I347" s="41"/>
      <c r="J347" s="41"/>
      <c r="K347" s="41"/>
      <c r="L347" s="41"/>
      <c r="M347" s="41"/>
      <c r="N347" s="103"/>
    </row>
    <row r="348" spans="9:14" s="40" customFormat="1" ht="18.75" customHeight="1">
      <c r="I348" s="41"/>
      <c r="J348" s="41"/>
      <c r="K348" s="41"/>
      <c r="L348" s="41"/>
      <c r="M348" s="41"/>
      <c r="N348" s="103"/>
    </row>
    <row r="349" spans="9:14" s="40" customFormat="1" ht="18.75" customHeight="1">
      <c r="I349" s="41"/>
      <c r="J349" s="41"/>
      <c r="K349" s="41"/>
      <c r="L349" s="41"/>
      <c r="M349" s="41"/>
      <c r="N349" s="103"/>
    </row>
    <row r="350" spans="9:14" s="40" customFormat="1" ht="18.75" customHeight="1">
      <c r="I350" s="41"/>
      <c r="J350" s="41"/>
      <c r="K350" s="41"/>
      <c r="L350" s="41"/>
      <c r="M350" s="41"/>
      <c r="N350" s="103"/>
    </row>
    <row r="351" spans="9:14" s="40" customFormat="1" ht="18.75" customHeight="1">
      <c r="I351" s="41"/>
      <c r="J351" s="41"/>
      <c r="K351" s="41"/>
      <c r="L351" s="41"/>
      <c r="M351" s="41"/>
      <c r="N351" s="103"/>
    </row>
    <row r="352" spans="9:14" s="40" customFormat="1" ht="18.75" customHeight="1">
      <c r="I352" s="41"/>
      <c r="J352" s="41"/>
      <c r="K352" s="41"/>
      <c r="L352" s="41"/>
      <c r="M352" s="41"/>
      <c r="N352" s="103"/>
    </row>
    <row r="353" spans="9:14" s="40" customFormat="1" ht="18.75" customHeight="1">
      <c r="I353" s="41"/>
      <c r="J353" s="41"/>
      <c r="K353" s="41"/>
      <c r="L353" s="41"/>
      <c r="M353" s="41"/>
      <c r="N353" s="103"/>
    </row>
    <row r="354" spans="9:14" s="40" customFormat="1" ht="18.75" customHeight="1">
      <c r="I354" s="41"/>
      <c r="J354" s="41"/>
      <c r="K354" s="41"/>
      <c r="L354" s="41"/>
      <c r="M354" s="41"/>
      <c r="N354" s="103"/>
    </row>
    <row r="355" spans="9:14" s="40" customFormat="1" ht="18.75" customHeight="1">
      <c r="I355" s="41"/>
      <c r="J355" s="41"/>
      <c r="K355" s="41"/>
      <c r="L355" s="41"/>
      <c r="M355" s="41"/>
      <c r="N355" s="103"/>
    </row>
    <row r="356" spans="9:14" s="40" customFormat="1" ht="18.75" customHeight="1">
      <c r="I356" s="41"/>
      <c r="J356" s="41"/>
      <c r="K356" s="41"/>
      <c r="L356" s="41"/>
      <c r="M356" s="41"/>
      <c r="N356" s="103"/>
    </row>
    <row r="357" spans="9:14" s="40" customFormat="1" ht="18.75" customHeight="1">
      <c r="I357" s="41"/>
      <c r="J357" s="41"/>
      <c r="K357" s="41"/>
      <c r="L357" s="41"/>
      <c r="M357" s="41"/>
      <c r="N357" s="103"/>
    </row>
    <row r="358" spans="9:14" s="40" customFormat="1" ht="18.75" customHeight="1">
      <c r="I358" s="41"/>
      <c r="J358" s="41"/>
      <c r="K358" s="41"/>
      <c r="L358" s="41"/>
      <c r="M358" s="41"/>
      <c r="N358" s="103"/>
    </row>
    <row r="359" spans="9:14" s="40" customFormat="1" ht="18.75" customHeight="1">
      <c r="I359" s="41"/>
      <c r="J359" s="41"/>
      <c r="K359" s="41"/>
      <c r="L359" s="41"/>
      <c r="M359" s="41"/>
      <c r="N359" s="103"/>
    </row>
    <row r="360" spans="9:14" s="40" customFormat="1" ht="18.75" customHeight="1">
      <c r="I360" s="41"/>
      <c r="J360" s="41"/>
      <c r="K360" s="41"/>
      <c r="L360" s="41"/>
      <c r="M360" s="41"/>
      <c r="N360" s="103"/>
    </row>
    <row r="361" spans="9:14" s="40" customFormat="1" ht="18.75" customHeight="1">
      <c r="I361" s="41"/>
      <c r="J361" s="41"/>
      <c r="K361" s="41"/>
      <c r="L361" s="41"/>
      <c r="M361" s="41"/>
      <c r="N361" s="103"/>
    </row>
    <row r="362" spans="9:14" s="40" customFormat="1" ht="18.75" customHeight="1">
      <c r="I362" s="41"/>
      <c r="J362" s="41"/>
      <c r="K362" s="41"/>
      <c r="L362" s="41"/>
      <c r="M362" s="41"/>
      <c r="N362" s="103"/>
    </row>
    <row r="363" spans="9:14" s="40" customFormat="1" ht="18.75" customHeight="1">
      <c r="I363" s="41"/>
      <c r="J363" s="41"/>
      <c r="K363" s="41"/>
      <c r="L363" s="41"/>
      <c r="M363" s="41"/>
      <c r="N363" s="103"/>
    </row>
    <row r="364" spans="9:14" s="40" customFormat="1" ht="18.75" customHeight="1">
      <c r="I364" s="41"/>
      <c r="J364" s="41"/>
      <c r="K364" s="41"/>
      <c r="L364" s="41"/>
      <c r="M364" s="41"/>
      <c r="N364" s="103"/>
    </row>
    <row r="365" spans="9:14" s="40" customFormat="1" ht="18.75" customHeight="1">
      <c r="I365" s="41"/>
      <c r="J365" s="41"/>
      <c r="K365" s="41"/>
      <c r="L365" s="41"/>
      <c r="M365" s="41"/>
      <c r="N365" s="103"/>
    </row>
    <row r="366" spans="9:14" s="40" customFormat="1" ht="18.75" customHeight="1">
      <c r="I366" s="41"/>
      <c r="J366" s="41"/>
      <c r="K366" s="41"/>
      <c r="L366" s="41"/>
      <c r="M366" s="41"/>
      <c r="N366" s="103"/>
    </row>
    <row r="367" spans="9:14" s="40" customFormat="1" ht="18.75" customHeight="1">
      <c r="I367" s="41"/>
      <c r="J367" s="41"/>
      <c r="K367" s="41"/>
      <c r="L367" s="41"/>
      <c r="M367" s="41"/>
      <c r="N367" s="103"/>
    </row>
    <row r="368" spans="9:14" s="40" customFormat="1" ht="18.75" customHeight="1">
      <c r="I368" s="41"/>
      <c r="J368" s="41"/>
      <c r="K368" s="41"/>
      <c r="L368" s="41"/>
      <c r="M368" s="41"/>
      <c r="N368" s="103"/>
    </row>
    <row r="369" spans="9:14" s="40" customFormat="1" ht="18.75" customHeight="1">
      <c r="I369" s="41"/>
      <c r="J369" s="41"/>
      <c r="K369" s="41"/>
      <c r="L369" s="41"/>
      <c r="M369" s="41"/>
      <c r="N369" s="103"/>
    </row>
    <row r="370" spans="9:14" s="40" customFormat="1" ht="18.75" customHeight="1">
      <c r="I370" s="41"/>
      <c r="J370" s="41"/>
      <c r="K370" s="41"/>
      <c r="L370" s="41"/>
      <c r="M370" s="41"/>
      <c r="N370" s="103"/>
    </row>
    <row r="371" spans="9:14" s="40" customFormat="1" ht="18.75" customHeight="1">
      <c r="I371" s="41"/>
      <c r="J371" s="41"/>
      <c r="K371" s="41"/>
      <c r="L371" s="41"/>
      <c r="M371" s="41"/>
      <c r="N371" s="103"/>
    </row>
    <row r="372" spans="9:14" s="40" customFormat="1" ht="18.75" customHeight="1">
      <c r="I372" s="41"/>
      <c r="J372" s="41"/>
      <c r="K372" s="41"/>
      <c r="L372" s="41"/>
      <c r="M372" s="41"/>
      <c r="N372" s="103"/>
    </row>
    <row r="373" spans="9:14" s="40" customFormat="1" ht="18.75" customHeight="1">
      <c r="I373" s="41"/>
      <c r="J373" s="41"/>
      <c r="K373" s="41"/>
      <c r="L373" s="41"/>
      <c r="M373" s="41"/>
      <c r="N373" s="103"/>
    </row>
    <row r="374" spans="9:14" s="40" customFormat="1" ht="18.75" customHeight="1">
      <c r="I374" s="41"/>
      <c r="J374" s="41"/>
      <c r="K374" s="41"/>
      <c r="L374" s="41"/>
      <c r="M374" s="41"/>
      <c r="N374" s="103"/>
    </row>
    <row r="375" spans="9:14" s="40" customFormat="1" ht="18.75" customHeight="1">
      <c r="I375" s="41"/>
      <c r="J375" s="41"/>
      <c r="K375" s="41"/>
      <c r="L375" s="41"/>
      <c r="M375" s="41"/>
      <c r="N375" s="103"/>
    </row>
    <row r="376" spans="9:14" s="40" customFormat="1" ht="18.75" customHeight="1">
      <c r="I376" s="41"/>
      <c r="J376" s="41"/>
      <c r="K376" s="41"/>
      <c r="L376" s="41"/>
      <c r="M376" s="41"/>
      <c r="N376" s="103"/>
    </row>
    <row r="377" spans="9:14" s="40" customFormat="1" ht="18.75" customHeight="1">
      <c r="I377" s="41"/>
      <c r="J377" s="41"/>
      <c r="K377" s="41"/>
      <c r="L377" s="41"/>
      <c r="M377" s="41"/>
      <c r="N377" s="103"/>
    </row>
    <row r="378" spans="9:14" s="40" customFormat="1" ht="18.75" customHeight="1">
      <c r="I378" s="41"/>
      <c r="J378" s="41"/>
      <c r="K378" s="41"/>
      <c r="L378" s="41"/>
      <c r="M378" s="41"/>
      <c r="N378" s="103"/>
    </row>
    <row r="379" spans="9:14" s="40" customFormat="1" ht="18.75" customHeight="1">
      <c r="I379" s="41"/>
      <c r="J379" s="41"/>
      <c r="K379" s="41"/>
      <c r="L379" s="41"/>
      <c r="M379" s="41"/>
      <c r="N379" s="103"/>
    </row>
    <row r="380" spans="9:14" s="40" customFormat="1" ht="18.75" customHeight="1">
      <c r="I380" s="41"/>
      <c r="J380" s="41"/>
      <c r="K380" s="41"/>
      <c r="L380" s="41"/>
      <c r="M380" s="41"/>
      <c r="N380" s="103"/>
    </row>
    <row r="381" spans="9:14" s="40" customFormat="1" ht="18.75" customHeight="1">
      <c r="I381" s="41"/>
      <c r="J381" s="41"/>
      <c r="K381" s="41"/>
      <c r="L381" s="41"/>
      <c r="M381" s="41"/>
      <c r="N381" s="103"/>
    </row>
    <row r="382" spans="9:14" s="40" customFormat="1" ht="18.75" customHeight="1">
      <c r="I382" s="41"/>
      <c r="J382" s="41"/>
      <c r="K382" s="41"/>
      <c r="L382" s="41"/>
      <c r="M382" s="41"/>
      <c r="N382" s="103"/>
    </row>
    <row r="383" spans="9:14" s="40" customFormat="1" ht="18.75" customHeight="1">
      <c r="I383" s="41"/>
      <c r="J383" s="41"/>
      <c r="K383" s="41"/>
      <c r="L383" s="41"/>
      <c r="M383" s="41"/>
      <c r="N383" s="103"/>
    </row>
    <row r="384" spans="9:14" s="40" customFormat="1" ht="18.75" customHeight="1">
      <c r="I384" s="41"/>
      <c r="J384" s="41"/>
      <c r="K384" s="41"/>
      <c r="L384" s="41"/>
      <c r="M384" s="41"/>
      <c r="N384" s="103"/>
    </row>
    <row r="385" spans="9:14" s="40" customFormat="1" ht="18.75" customHeight="1">
      <c r="I385" s="41"/>
      <c r="J385" s="41"/>
      <c r="K385" s="41"/>
      <c r="L385" s="41"/>
      <c r="M385" s="41"/>
      <c r="N385" s="103"/>
    </row>
    <row r="386" spans="9:14" s="40" customFormat="1" ht="18.75" customHeight="1">
      <c r="I386" s="41"/>
      <c r="J386" s="41"/>
      <c r="K386" s="41"/>
      <c r="L386" s="41"/>
      <c r="M386" s="41"/>
      <c r="N386" s="103"/>
    </row>
    <row r="387" spans="9:14" s="40" customFormat="1" ht="18.75" customHeight="1">
      <c r="I387" s="41"/>
      <c r="J387" s="41"/>
      <c r="K387" s="41"/>
      <c r="L387" s="41"/>
      <c r="M387" s="41"/>
      <c r="N387" s="103"/>
    </row>
    <row r="388" spans="9:14" s="40" customFormat="1" ht="18.75" customHeight="1">
      <c r="I388" s="41"/>
      <c r="J388" s="41"/>
      <c r="K388" s="41"/>
      <c r="L388" s="41"/>
      <c r="M388" s="41"/>
      <c r="N388" s="103"/>
    </row>
    <row r="389" spans="9:14" s="40" customFormat="1" ht="18.75" customHeight="1">
      <c r="I389" s="41"/>
      <c r="J389" s="41"/>
      <c r="K389" s="41"/>
      <c r="L389" s="41"/>
      <c r="M389" s="41"/>
      <c r="N389" s="103"/>
    </row>
    <row r="390" spans="9:14" s="40" customFormat="1" ht="18.75" customHeight="1">
      <c r="I390" s="41"/>
      <c r="J390" s="41"/>
      <c r="K390" s="41"/>
      <c r="L390" s="41"/>
      <c r="M390" s="41"/>
      <c r="N390" s="103"/>
    </row>
    <row r="391" spans="9:14" s="40" customFormat="1" ht="18.75" customHeight="1">
      <c r="I391" s="41"/>
      <c r="J391" s="41"/>
      <c r="K391" s="41"/>
      <c r="L391" s="41"/>
      <c r="M391" s="41"/>
      <c r="N391" s="103"/>
    </row>
    <row r="392" spans="9:14" s="40" customFormat="1" ht="18.75" customHeight="1">
      <c r="I392" s="41"/>
      <c r="J392" s="41"/>
      <c r="K392" s="41"/>
      <c r="L392" s="41"/>
      <c r="M392" s="41"/>
      <c r="N392" s="103"/>
    </row>
    <row r="393" spans="9:14" s="40" customFormat="1" ht="18.75" customHeight="1">
      <c r="I393" s="41"/>
      <c r="J393" s="41"/>
      <c r="K393" s="41"/>
      <c r="L393" s="41"/>
      <c r="M393" s="41"/>
      <c r="N393" s="103"/>
    </row>
    <row r="394" spans="9:14" s="40" customFormat="1" ht="18.75" customHeight="1">
      <c r="I394" s="41"/>
      <c r="J394" s="41"/>
      <c r="K394" s="41"/>
      <c r="L394" s="41"/>
      <c r="M394" s="41"/>
      <c r="N394" s="103"/>
    </row>
    <row r="395" spans="9:14" s="40" customFormat="1" ht="18.75" customHeight="1">
      <c r="I395" s="41"/>
      <c r="J395" s="41"/>
      <c r="K395" s="41"/>
      <c r="L395" s="41"/>
      <c r="M395" s="41"/>
      <c r="N395" s="103"/>
    </row>
    <row r="396" spans="9:14" s="40" customFormat="1" ht="18.75" customHeight="1">
      <c r="I396" s="41"/>
      <c r="J396" s="41"/>
      <c r="K396" s="41"/>
      <c r="L396" s="41"/>
      <c r="M396" s="41"/>
      <c r="N396" s="103"/>
    </row>
    <row r="397" spans="9:14" s="40" customFormat="1" ht="18.75" customHeight="1">
      <c r="I397" s="41"/>
      <c r="J397" s="41"/>
      <c r="K397" s="41"/>
      <c r="L397" s="41"/>
      <c r="M397" s="41"/>
      <c r="N397" s="103"/>
    </row>
    <row r="398" spans="9:14" s="40" customFormat="1" ht="18.75" customHeight="1">
      <c r="I398" s="41"/>
      <c r="J398" s="41"/>
      <c r="K398" s="41"/>
      <c r="L398" s="41"/>
      <c r="M398" s="41"/>
      <c r="N398" s="103"/>
    </row>
    <row r="399" spans="9:14" s="40" customFormat="1" ht="18.75" customHeight="1">
      <c r="I399" s="41"/>
      <c r="J399" s="41"/>
      <c r="K399" s="41"/>
      <c r="L399" s="41"/>
      <c r="M399" s="41"/>
      <c r="N399" s="103"/>
    </row>
    <row r="400" spans="9:14" s="40" customFormat="1" ht="18.75" customHeight="1">
      <c r="I400" s="41"/>
      <c r="J400" s="41"/>
      <c r="K400" s="41"/>
      <c r="L400" s="41"/>
      <c r="M400" s="41"/>
      <c r="N400" s="103"/>
    </row>
    <row r="401" spans="9:14" s="40" customFormat="1" ht="18.75" customHeight="1">
      <c r="I401" s="41"/>
      <c r="J401" s="41"/>
      <c r="K401" s="41"/>
      <c r="L401" s="41"/>
      <c r="M401" s="41"/>
      <c r="N401" s="103"/>
    </row>
    <row r="402" spans="9:14" s="40" customFormat="1" ht="18.75" customHeight="1">
      <c r="I402" s="41"/>
      <c r="J402" s="41"/>
      <c r="K402" s="41"/>
      <c r="L402" s="41"/>
      <c r="M402" s="41"/>
      <c r="N402" s="103"/>
    </row>
    <row r="403" spans="9:14" s="40" customFormat="1" ht="18.75" customHeight="1">
      <c r="I403" s="41"/>
      <c r="J403" s="41"/>
      <c r="K403" s="41"/>
      <c r="L403" s="41"/>
      <c r="M403" s="41"/>
      <c r="N403" s="103"/>
    </row>
    <row r="404" spans="9:14" s="40" customFormat="1" ht="18.75" customHeight="1">
      <c r="I404" s="41"/>
      <c r="J404" s="41"/>
      <c r="K404" s="41"/>
      <c r="L404" s="41"/>
      <c r="M404" s="41"/>
      <c r="N404" s="103"/>
    </row>
    <row r="405" spans="9:14" s="40" customFormat="1" ht="18.75" customHeight="1">
      <c r="I405" s="41"/>
      <c r="J405" s="41"/>
      <c r="K405" s="41"/>
      <c r="L405" s="41"/>
      <c r="M405" s="41"/>
      <c r="N405" s="103"/>
    </row>
    <row r="406" spans="9:14" s="40" customFormat="1" ht="18.75" customHeight="1">
      <c r="I406" s="41"/>
      <c r="J406" s="41"/>
      <c r="K406" s="41"/>
      <c r="L406" s="41"/>
      <c r="M406" s="41"/>
      <c r="N406" s="103"/>
    </row>
    <row r="407" spans="9:14" s="40" customFormat="1" ht="18.75" customHeight="1">
      <c r="I407" s="41"/>
      <c r="J407" s="41"/>
      <c r="K407" s="41"/>
      <c r="L407" s="41"/>
      <c r="M407" s="41"/>
      <c r="N407" s="103"/>
    </row>
    <row r="408" spans="9:14" s="40" customFormat="1" ht="18.75" customHeight="1">
      <c r="I408" s="41"/>
      <c r="J408" s="41"/>
      <c r="K408" s="41"/>
      <c r="L408" s="41"/>
      <c r="M408" s="41"/>
      <c r="N408" s="103"/>
    </row>
    <row r="409" spans="9:14" s="40" customFormat="1" ht="18.75" customHeight="1">
      <c r="I409" s="41"/>
      <c r="J409" s="41"/>
      <c r="K409" s="41"/>
      <c r="L409" s="41"/>
      <c r="M409" s="41"/>
      <c r="N409" s="103"/>
    </row>
    <row r="410" spans="9:14" s="40" customFormat="1" ht="18.75" customHeight="1">
      <c r="I410" s="41"/>
      <c r="J410" s="41"/>
      <c r="K410" s="41"/>
      <c r="L410" s="41"/>
      <c r="M410" s="41"/>
      <c r="N410" s="103"/>
    </row>
    <row r="411" spans="9:14" s="40" customFormat="1" ht="18.75" customHeight="1">
      <c r="I411" s="41"/>
      <c r="J411" s="41"/>
      <c r="K411" s="41"/>
      <c r="L411" s="41"/>
      <c r="M411" s="41"/>
      <c r="N411" s="103"/>
    </row>
    <row r="412" spans="9:14" s="40" customFormat="1" ht="18.75" customHeight="1">
      <c r="I412" s="41"/>
      <c r="J412" s="41"/>
      <c r="K412" s="41"/>
      <c r="L412" s="41"/>
      <c r="M412" s="41"/>
      <c r="N412" s="103"/>
    </row>
    <row r="413" spans="9:14" s="40" customFormat="1" ht="18.75" customHeight="1">
      <c r="I413" s="41"/>
      <c r="J413" s="41"/>
      <c r="K413" s="41"/>
      <c r="L413" s="41"/>
      <c r="M413" s="41"/>
      <c r="N413" s="103"/>
    </row>
    <row r="414" spans="9:14" s="40" customFormat="1" ht="18.75" customHeight="1">
      <c r="I414" s="41"/>
      <c r="J414" s="41"/>
      <c r="K414" s="41"/>
      <c r="L414" s="41"/>
      <c r="M414" s="41"/>
      <c r="N414" s="103"/>
    </row>
    <row r="415" spans="9:14" s="40" customFormat="1" ht="18.75" customHeight="1">
      <c r="I415" s="41"/>
      <c r="J415" s="41"/>
      <c r="K415" s="41"/>
      <c r="L415" s="41"/>
      <c r="M415" s="41"/>
      <c r="N415" s="103"/>
    </row>
    <row r="416" spans="9:14" s="40" customFormat="1" ht="18.75" customHeight="1">
      <c r="I416" s="41"/>
      <c r="J416" s="41"/>
      <c r="K416" s="41"/>
      <c r="L416" s="41"/>
      <c r="M416" s="41"/>
      <c r="N416" s="103"/>
    </row>
    <row r="417" spans="9:14" s="40" customFormat="1" ht="18.75" customHeight="1">
      <c r="I417" s="41"/>
      <c r="J417" s="41"/>
      <c r="K417" s="41"/>
      <c r="L417" s="41"/>
      <c r="M417" s="41"/>
      <c r="N417" s="103"/>
    </row>
    <row r="418" spans="9:14" s="40" customFormat="1" ht="18.75" customHeight="1">
      <c r="I418" s="41"/>
      <c r="J418" s="41"/>
      <c r="K418" s="41"/>
      <c r="L418" s="41"/>
      <c r="M418" s="41"/>
      <c r="N418" s="103"/>
    </row>
    <row r="419" spans="9:14" s="40" customFormat="1" ht="18.75" customHeight="1">
      <c r="I419" s="41"/>
      <c r="J419" s="41"/>
      <c r="K419" s="41"/>
      <c r="L419" s="41"/>
      <c r="M419" s="41"/>
      <c r="N419" s="103"/>
    </row>
    <row r="420" spans="9:14" s="40" customFormat="1" ht="18.75" customHeight="1">
      <c r="I420" s="41"/>
      <c r="J420" s="41"/>
      <c r="K420" s="41"/>
      <c r="L420" s="41"/>
      <c r="M420" s="41"/>
      <c r="N420" s="103"/>
    </row>
    <row r="421" spans="9:14" s="40" customFormat="1" ht="18.75" customHeight="1">
      <c r="I421" s="41"/>
      <c r="J421" s="41"/>
      <c r="K421" s="41"/>
      <c r="L421" s="41"/>
      <c r="M421" s="41"/>
      <c r="N421" s="103"/>
    </row>
    <row r="422" spans="9:14" s="40" customFormat="1" ht="18.75" customHeight="1">
      <c r="I422" s="41"/>
      <c r="J422" s="41"/>
      <c r="K422" s="41"/>
      <c r="L422" s="41"/>
      <c r="M422" s="41"/>
      <c r="N422" s="103"/>
    </row>
    <row r="423" spans="9:14" s="40" customFormat="1" ht="18.75" customHeight="1">
      <c r="I423" s="41"/>
      <c r="J423" s="41"/>
      <c r="K423" s="41"/>
      <c r="L423" s="41"/>
      <c r="M423" s="41"/>
      <c r="N423" s="103"/>
    </row>
    <row r="424" spans="9:14" s="40" customFormat="1" ht="18.75" customHeight="1">
      <c r="I424" s="41"/>
      <c r="J424" s="41"/>
      <c r="K424" s="41"/>
      <c r="L424" s="41"/>
      <c r="M424" s="41"/>
      <c r="N424" s="103"/>
    </row>
    <row r="425" spans="9:14" s="40" customFormat="1" ht="18.75" customHeight="1">
      <c r="I425" s="41"/>
      <c r="J425" s="41"/>
      <c r="K425" s="41"/>
      <c r="L425" s="41"/>
      <c r="M425" s="41"/>
      <c r="N425" s="103"/>
    </row>
    <row r="426" spans="9:14" s="40" customFormat="1" ht="18.75" customHeight="1">
      <c r="I426" s="41"/>
      <c r="J426" s="41"/>
      <c r="K426" s="41"/>
      <c r="L426" s="41"/>
      <c r="M426" s="41"/>
      <c r="N426" s="103"/>
    </row>
    <row r="427" spans="9:14" s="40" customFormat="1" ht="18.75" customHeight="1">
      <c r="I427" s="41"/>
      <c r="J427" s="41"/>
      <c r="K427" s="41"/>
      <c r="L427" s="41"/>
      <c r="M427" s="41"/>
      <c r="N427" s="103"/>
    </row>
    <row r="428" spans="9:14" s="40" customFormat="1" ht="18.75" customHeight="1">
      <c r="I428" s="41"/>
      <c r="J428" s="41"/>
      <c r="K428" s="41"/>
      <c r="L428" s="41"/>
      <c r="M428" s="41"/>
      <c r="N428" s="103"/>
    </row>
    <row r="429" spans="9:14" s="40" customFormat="1" ht="18.75" customHeight="1">
      <c r="I429" s="41"/>
      <c r="J429" s="41"/>
      <c r="K429" s="41"/>
      <c r="L429" s="41"/>
      <c r="M429" s="41"/>
      <c r="N429" s="103"/>
    </row>
    <row r="430" spans="9:14" s="40" customFormat="1" ht="18.75" customHeight="1">
      <c r="I430" s="41"/>
      <c r="J430" s="41"/>
      <c r="K430" s="41"/>
      <c r="L430" s="41"/>
      <c r="M430" s="41"/>
      <c r="N430" s="103"/>
    </row>
    <row r="431" spans="9:14" s="40" customFormat="1" ht="18.75" customHeight="1">
      <c r="I431" s="41"/>
      <c r="J431" s="41"/>
      <c r="K431" s="41"/>
      <c r="L431" s="41"/>
      <c r="M431" s="41"/>
      <c r="N431" s="103"/>
    </row>
    <row r="432" spans="9:14" s="40" customFormat="1" ht="18.75" customHeight="1">
      <c r="I432" s="41"/>
      <c r="J432" s="41"/>
      <c r="K432" s="41"/>
      <c r="L432" s="41"/>
      <c r="M432" s="41"/>
      <c r="N432" s="103"/>
    </row>
    <row r="433" spans="9:14" s="40" customFormat="1" ht="18.75" customHeight="1">
      <c r="I433" s="41"/>
      <c r="J433" s="41"/>
      <c r="K433" s="41"/>
      <c r="L433" s="41"/>
      <c r="M433" s="41"/>
      <c r="N433" s="103"/>
    </row>
    <row r="434" spans="9:14" s="40" customFormat="1" ht="18.75" customHeight="1">
      <c r="I434" s="41"/>
      <c r="J434" s="41"/>
      <c r="K434" s="41"/>
      <c r="L434" s="41"/>
      <c r="M434" s="41"/>
      <c r="N434" s="103"/>
    </row>
    <row r="435" spans="9:14" s="40" customFormat="1" ht="18.75" customHeight="1">
      <c r="I435" s="41"/>
      <c r="J435" s="41"/>
      <c r="K435" s="41"/>
      <c r="L435" s="41"/>
      <c r="M435" s="41"/>
      <c r="N435" s="103"/>
    </row>
    <row r="436" spans="9:14" s="40" customFormat="1" ht="18.75" customHeight="1">
      <c r="I436" s="41"/>
      <c r="J436" s="41"/>
      <c r="K436" s="41"/>
      <c r="L436" s="41"/>
      <c r="M436" s="41"/>
      <c r="N436" s="103"/>
    </row>
    <row r="437" spans="9:14" s="40" customFormat="1" ht="18.75" customHeight="1">
      <c r="I437" s="41"/>
      <c r="J437" s="41"/>
      <c r="K437" s="41"/>
      <c r="L437" s="41"/>
      <c r="M437" s="41"/>
      <c r="N437" s="103"/>
    </row>
    <row r="438" spans="9:14" s="40" customFormat="1" ht="18.75" customHeight="1">
      <c r="I438" s="41"/>
      <c r="J438" s="41"/>
      <c r="K438" s="41"/>
      <c r="L438" s="41"/>
      <c r="M438" s="41"/>
      <c r="N438" s="103"/>
    </row>
    <row r="439" spans="9:14" s="40" customFormat="1" ht="18.75" customHeight="1">
      <c r="I439" s="41"/>
      <c r="J439" s="41"/>
      <c r="K439" s="41"/>
      <c r="L439" s="41"/>
      <c r="M439" s="41"/>
      <c r="N439" s="103"/>
    </row>
    <row r="440" spans="9:14" s="40" customFormat="1" ht="18.75" customHeight="1">
      <c r="I440" s="41"/>
      <c r="J440" s="41"/>
      <c r="K440" s="41"/>
      <c r="L440" s="41"/>
      <c r="M440" s="41"/>
      <c r="N440" s="103"/>
    </row>
    <row r="441" spans="9:14" s="40" customFormat="1" ht="18.75" customHeight="1">
      <c r="I441" s="41"/>
      <c r="J441" s="41"/>
      <c r="K441" s="41"/>
      <c r="L441" s="41"/>
      <c r="M441" s="41"/>
      <c r="N441" s="103"/>
    </row>
    <row r="442" spans="9:14" s="40" customFormat="1" ht="18.75" customHeight="1">
      <c r="I442" s="41"/>
      <c r="J442" s="41"/>
      <c r="K442" s="41"/>
      <c r="L442" s="41"/>
      <c r="M442" s="41"/>
      <c r="N442" s="103"/>
    </row>
    <row r="443" spans="9:14" s="40" customFormat="1" ht="18.75" customHeight="1">
      <c r="I443" s="41"/>
      <c r="J443" s="41"/>
      <c r="K443" s="41"/>
      <c r="L443" s="41"/>
      <c r="M443" s="41"/>
      <c r="N443" s="103"/>
    </row>
    <row r="444" spans="9:14" s="40" customFormat="1" ht="18.75" customHeight="1">
      <c r="I444" s="41"/>
      <c r="J444" s="41"/>
      <c r="K444" s="41"/>
      <c r="L444" s="41"/>
      <c r="M444" s="41"/>
      <c r="N444" s="103"/>
    </row>
    <row r="445" spans="9:14" s="40" customFormat="1" ht="18.75" customHeight="1">
      <c r="I445" s="41"/>
      <c r="J445" s="41"/>
      <c r="K445" s="41"/>
      <c r="L445" s="41"/>
      <c r="M445" s="41"/>
      <c r="N445" s="103"/>
    </row>
    <row r="446" spans="9:14" s="40" customFormat="1" ht="18.75" customHeight="1">
      <c r="I446" s="41"/>
      <c r="J446" s="41"/>
      <c r="K446" s="41"/>
      <c r="L446" s="41"/>
      <c r="M446" s="41"/>
      <c r="N446" s="103"/>
    </row>
    <row r="447" spans="9:14" s="40" customFormat="1" ht="18.75" customHeight="1">
      <c r="I447" s="41"/>
      <c r="J447" s="41"/>
      <c r="K447" s="41"/>
      <c r="L447" s="41"/>
      <c r="M447" s="41"/>
      <c r="N447" s="103"/>
    </row>
    <row r="448" spans="9:14" s="40" customFormat="1" ht="18.75" customHeight="1">
      <c r="I448" s="41"/>
      <c r="J448" s="41"/>
      <c r="K448" s="41"/>
      <c r="L448" s="41"/>
      <c r="M448" s="41"/>
      <c r="N448" s="103"/>
    </row>
    <row r="449" spans="9:14" s="40" customFormat="1" ht="18.75" customHeight="1">
      <c r="I449" s="41"/>
      <c r="J449" s="41"/>
      <c r="K449" s="41"/>
      <c r="L449" s="41"/>
      <c r="M449" s="41"/>
      <c r="N449" s="103"/>
    </row>
    <row r="450" spans="9:14" s="40" customFormat="1" ht="18.75" customHeight="1">
      <c r="I450" s="41"/>
      <c r="J450" s="41"/>
      <c r="K450" s="41"/>
      <c r="L450" s="41"/>
      <c r="M450" s="41"/>
      <c r="N450" s="103"/>
    </row>
    <row r="451" spans="9:14" s="40" customFormat="1" ht="18.75" customHeight="1">
      <c r="I451" s="41"/>
      <c r="J451" s="41"/>
      <c r="K451" s="41"/>
      <c r="L451" s="41"/>
      <c r="M451" s="41"/>
      <c r="N451" s="103"/>
    </row>
    <row r="452" spans="9:14" s="40" customFormat="1" ht="18.75" customHeight="1">
      <c r="I452" s="41"/>
      <c r="J452" s="41"/>
      <c r="K452" s="41"/>
      <c r="L452" s="41"/>
      <c r="M452" s="41"/>
      <c r="N452" s="103"/>
    </row>
    <row r="453" spans="9:14" s="40" customFormat="1" ht="18.75" customHeight="1">
      <c r="I453" s="41"/>
      <c r="J453" s="41"/>
      <c r="K453" s="41"/>
      <c r="L453" s="41"/>
      <c r="M453" s="41"/>
      <c r="N453" s="103"/>
    </row>
    <row r="454" spans="9:14" s="40" customFormat="1" ht="18.75" customHeight="1">
      <c r="I454" s="41"/>
      <c r="J454" s="41"/>
      <c r="K454" s="41"/>
      <c r="L454" s="41"/>
      <c r="M454" s="41"/>
      <c r="N454" s="103"/>
    </row>
    <row r="455" spans="9:14" s="40" customFormat="1" ht="18.75" customHeight="1">
      <c r="I455" s="41"/>
      <c r="J455" s="41"/>
      <c r="K455" s="41"/>
      <c r="L455" s="41"/>
      <c r="M455" s="41"/>
      <c r="N455" s="103"/>
    </row>
    <row r="456" spans="9:14" s="40" customFormat="1" ht="18.75" customHeight="1">
      <c r="I456" s="41"/>
      <c r="J456" s="41"/>
      <c r="K456" s="41"/>
      <c r="L456" s="41"/>
      <c r="M456" s="41"/>
      <c r="N456" s="103"/>
    </row>
    <row r="457" spans="9:14" s="40" customFormat="1" ht="18.75" customHeight="1">
      <c r="I457" s="41"/>
      <c r="J457" s="41"/>
      <c r="K457" s="41"/>
      <c r="L457" s="41"/>
      <c r="M457" s="41"/>
      <c r="N457" s="103"/>
    </row>
    <row r="458" spans="9:14" s="40" customFormat="1" ht="18.75" customHeight="1">
      <c r="I458" s="41"/>
      <c r="J458" s="41"/>
      <c r="K458" s="41"/>
      <c r="L458" s="41"/>
      <c r="M458" s="41"/>
      <c r="N458" s="103"/>
    </row>
    <row r="459" spans="9:14" s="40" customFormat="1" ht="18.75" customHeight="1">
      <c r="I459" s="41"/>
      <c r="J459" s="41"/>
      <c r="K459" s="41"/>
      <c r="L459" s="41"/>
      <c r="M459" s="41"/>
      <c r="N459" s="103"/>
    </row>
    <row r="460" spans="9:14" s="40" customFormat="1" ht="18.75" customHeight="1">
      <c r="I460" s="41"/>
      <c r="J460" s="41"/>
      <c r="K460" s="41"/>
      <c r="L460" s="41"/>
      <c r="M460" s="41"/>
      <c r="N460" s="103"/>
    </row>
    <row r="461" spans="9:14" s="40" customFormat="1" ht="18.75" customHeight="1">
      <c r="I461" s="41"/>
      <c r="J461" s="41"/>
      <c r="K461" s="41"/>
      <c r="L461" s="41"/>
      <c r="M461" s="41"/>
      <c r="N461" s="103"/>
    </row>
    <row r="462" spans="9:14" s="40" customFormat="1" ht="18.75" customHeight="1">
      <c r="I462" s="41"/>
      <c r="J462" s="41"/>
      <c r="K462" s="41"/>
      <c r="L462" s="41"/>
      <c r="M462" s="41"/>
      <c r="N462" s="103"/>
    </row>
    <row r="463" spans="9:14" s="40" customFormat="1" ht="18.75" customHeight="1">
      <c r="I463" s="41"/>
      <c r="J463" s="41"/>
      <c r="K463" s="41"/>
      <c r="L463" s="41"/>
      <c r="M463" s="41"/>
      <c r="N463" s="103"/>
    </row>
    <row r="464" spans="9:14" s="40" customFormat="1" ht="18.75" customHeight="1">
      <c r="I464" s="41"/>
      <c r="J464" s="41"/>
      <c r="K464" s="41"/>
      <c r="L464" s="41"/>
      <c r="M464" s="41"/>
      <c r="N464" s="103"/>
    </row>
    <row r="465" spans="9:14" s="40" customFormat="1" ht="18.75" customHeight="1">
      <c r="I465" s="41"/>
      <c r="J465" s="41"/>
      <c r="K465" s="41"/>
      <c r="L465" s="41"/>
      <c r="M465" s="41"/>
      <c r="N465" s="103"/>
    </row>
    <row r="466" spans="9:14" s="40" customFormat="1" ht="18.75" customHeight="1">
      <c r="I466" s="41"/>
      <c r="J466" s="41"/>
      <c r="K466" s="41"/>
      <c r="L466" s="41"/>
      <c r="M466" s="41"/>
      <c r="N466" s="103"/>
    </row>
    <row r="467" spans="9:14" s="40" customFormat="1" ht="18.75" customHeight="1">
      <c r="I467" s="41"/>
      <c r="J467" s="41"/>
      <c r="K467" s="41"/>
      <c r="L467" s="41"/>
      <c r="M467" s="41"/>
      <c r="N467" s="103"/>
    </row>
    <row r="468" spans="9:14" s="40" customFormat="1" ht="18.75" customHeight="1">
      <c r="I468" s="41"/>
      <c r="J468" s="41"/>
      <c r="K468" s="41"/>
      <c r="L468" s="41"/>
      <c r="M468" s="41"/>
      <c r="N468" s="103"/>
    </row>
    <row r="469" spans="9:14" s="40" customFormat="1" ht="18.75" customHeight="1">
      <c r="I469" s="41"/>
      <c r="J469" s="41"/>
      <c r="K469" s="41"/>
      <c r="L469" s="41"/>
      <c r="M469" s="41"/>
      <c r="N469" s="103"/>
    </row>
    <row r="470" spans="9:14" s="40" customFormat="1" ht="18.75" customHeight="1">
      <c r="I470" s="41"/>
      <c r="J470" s="41"/>
      <c r="K470" s="41"/>
      <c r="L470" s="41"/>
      <c r="M470" s="41"/>
      <c r="N470" s="103"/>
    </row>
    <row r="471" spans="9:14" s="40" customFormat="1" ht="18.75" customHeight="1">
      <c r="I471" s="41"/>
      <c r="J471" s="41"/>
      <c r="K471" s="41"/>
      <c r="L471" s="41"/>
      <c r="M471" s="41"/>
      <c r="N471" s="103"/>
    </row>
    <row r="472" spans="9:14" s="40" customFormat="1" ht="18.75" customHeight="1">
      <c r="I472" s="41"/>
      <c r="J472" s="41"/>
      <c r="K472" s="41"/>
      <c r="L472" s="41"/>
      <c r="M472" s="41"/>
      <c r="N472" s="103"/>
    </row>
    <row r="473" spans="9:14" s="40" customFormat="1" ht="18.75" customHeight="1">
      <c r="I473" s="41"/>
      <c r="J473" s="41"/>
      <c r="K473" s="41"/>
      <c r="L473" s="41"/>
      <c r="M473" s="41"/>
      <c r="N473" s="103"/>
    </row>
    <row r="474" spans="9:14" s="40" customFormat="1" ht="18.75" customHeight="1">
      <c r="I474" s="41"/>
      <c r="J474" s="41"/>
      <c r="K474" s="41"/>
      <c r="L474" s="41"/>
      <c r="M474" s="41"/>
      <c r="N474" s="103"/>
    </row>
    <row r="475" spans="9:14" s="40" customFormat="1" ht="18.75" customHeight="1">
      <c r="I475" s="41"/>
      <c r="J475" s="41"/>
      <c r="K475" s="41"/>
      <c r="L475" s="41"/>
      <c r="M475" s="41"/>
      <c r="N475" s="103"/>
    </row>
    <row r="476" spans="9:14" s="40" customFormat="1" ht="18.75" customHeight="1">
      <c r="I476" s="41"/>
      <c r="J476" s="41"/>
      <c r="K476" s="41"/>
      <c r="L476" s="41"/>
      <c r="M476" s="41"/>
      <c r="N476" s="103"/>
    </row>
    <row r="477" spans="9:14" s="40" customFormat="1" ht="18.75" customHeight="1">
      <c r="I477" s="41"/>
      <c r="J477" s="41"/>
      <c r="K477" s="41"/>
      <c r="L477" s="41"/>
      <c r="M477" s="41"/>
      <c r="N477" s="103"/>
    </row>
    <row r="478" spans="9:14" s="40" customFormat="1" ht="18.75" customHeight="1">
      <c r="I478" s="41"/>
      <c r="J478" s="41"/>
      <c r="K478" s="41"/>
      <c r="L478" s="41"/>
      <c r="M478" s="41"/>
      <c r="N478" s="103"/>
    </row>
    <row r="479" spans="9:14" s="40" customFormat="1" ht="18.75" customHeight="1">
      <c r="I479" s="41"/>
      <c r="J479" s="41"/>
      <c r="K479" s="41"/>
      <c r="L479" s="41"/>
      <c r="M479" s="41"/>
      <c r="N479" s="103"/>
    </row>
    <row r="480" spans="9:14" s="40" customFormat="1" ht="18.75" customHeight="1">
      <c r="I480" s="41"/>
      <c r="J480" s="41"/>
      <c r="K480" s="41"/>
      <c r="L480" s="41"/>
      <c r="M480" s="41"/>
      <c r="N480" s="103"/>
    </row>
    <row r="481" spans="9:14" s="40" customFormat="1" ht="18.75" customHeight="1">
      <c r="I481" s="41"/>
      <c r="J481" s="41"/>
      <c r="K481" s="41"/>
      <c r="L481" s="41"/>
      <c r="M481" s="41"/>
      <c r="N481" s="103"/>
    </row>
    <row r="482" spans="9:14" s="40" customFormat="1" ht="18.75" customHeight="1">
      <c r="I482" s="41"/>
      <c r="J482" s="41"/>
      <c r="K482" s="41"/>
      <c r="L482" s="41"/>
      <c r="M482" s="41"/>
      <c r="N482" s="103"/>
    </row>
    <row r="483" spans="9:14" s="40" customFormat="1" ht="18.75" customHeight="1">
      <c r="I483" s="41"/>
      <c r="J483" s="41"/>
      <c r="K483" s="41"/>
      <c r="L483" s="41"/>
      <c r="M483" s="41"/>
      <c r="N483" s="103"/>
    </row>
    <row r="484" spans="9:14" s="40" customFormat="1" ht="18.75" customHeight="1">
      <c r="I484" s="41"/>
      <c r="J484" s="41"/>
      <c r="K484" s="41"/>
      <c r="L484" s="41"/>
      <c r="M484" s="41"/>
      <c r="N484" s="103"/>
    </row>
    <row r="485" spans="9:14" s="40" customFormat="1" ht="18.75" customHeight="1">
      <c r="I485" s="41"/>
      <c r="J485" s="41"/>
      <c r="K485" s="41"/>
      <c r="L485" s="41"/>
      <c r="M485" s="41"/>
      <c r="N485" s="103"/>
    </row>
    <row r="486" spans="9:14" s="40" customFormat="1" ht="18.75" customHeight="1">
      <c r="I486" s="41"/>
      <c r="J486" s="41"/>
      <c r="K486" s="41"/>
      <c r="L486" s="41"/>
      <c r="M486" s="41"/>
      <c r="N486" s="103"/>
    </row>
    <row r="487" spans="9:14" s="40" customFormat="1" ht="18.75" customHeight="1">
      <c r="I487" s="41"/>
      <c r="J487" s="41"/>
      <c r="K487" s="41"/>
      <c r="L487" s="41"/>
      <c r="M487" s="41"/>
      <c r="N487" s="103"/>
    </row>
    <row r="488" spans="9:14" s="40" customFormat="1" ht="18.75" customHeight="1">
      <c r="I488" s="41"/>
      <c r="J488" s="41"/>
      <c r="K488" s="41"/>
      <c r="L488" s="41"/>
      <c r="M488" s="41"/>
      <c r="N488" s="103"/>
    </row>
    <row r="489" spans="9:14" s="40" customFormat="1" ht="18.75" customHeight="1">
      <c r="I489" s="41"/>
      <c r="J489" s="41"/>
      <c r="K489" s="41"/>
      <c r="L489" s="41"/>
      <c r="M489" s="41"/>
      <c r="N489" s="103"/>
    </row>
    <row r="490" spans="9:14" s="40" customFormat="1" ht="18.75" customHeight="1">
      <c r="I490" s="41"/>
      <c r="J490" s="41"/>
      <c r="K490" s="41"/>
      <c r="L490" s="41"/>
      <c r="M490" s="41"/>
      <c r="N490" s="103"/>
    </row>
    <row r="491" spans="9:14" s="40" customFormat="1" ht="18.75" customHeight="1">
      <c r="I491" s="41"/>
      <c r="J491" s="41"/>
      <c r="K491" s="41"/>
      <c r="L491" s="41"/>
      <c r="M491" s="41"/>
      <c r="N491" s="103"/>
    </row>
    <row r="492" spans="9:14" s="40" customFormat="1" ht="18.75" customHeight="1">
      <c r="I492" s="41"/>
      <c r="J492" s="41"/>
      <c r="K492" s="41"/>
      <c r="L492" s="41"/>
      <c r="M492" s="41"/>
      <c r="N492" s="103"/>
    </row>
    <row r="493" spans="9:14" s="40" customFormat="1" ht="18.75" customHeight="1">
      <c r="I493" s="41"/>
      <c r="J493" s="41"/>
      <c r="K493" s="41"/>
      <c r="L493" s="41"/>
      <c r="M493" s="41"/>
      <c r="N493" s="103"/>
    </row>
    <row r="494" spans="9:14" s="40" customFormat="1" ht="18.75" customHeight="1">
      <c r="I494" s="41"/>
      <c r="J494" s="41"/>
      <c r="K494" s="41"/>
      <c r="L494" s="41"/>
      <c r="M494" s="41"/>
      <c r="N494" s="103"/>
    </row>
    <row r="495" spans="9:14" s="40" customFormat="1" ht="18.75" customHeight="1">
      <c r="I495" s="41"/>
      <c r="J495" s="41"/>
      <c r="K495" s="41"/>
      <c r="L495" s="41"/>
      <c r="M495" s="41"/>
      <c r="N495" s="103"/>
    </row>
    <row r="496" spans="9:14" s="40" customFormat="1" ht="18.75" customHeight="1">
      <c r="I496" s="41"/>
      <c r="J496" s="41"/>
      <c r="K496" s="41"/>
      <c r="L496" s="41"/>
      <c r="M496" s="41"/>
      <c r="N496" s="103"/>
    </row>
    <row r="497" spans="9:14" s="40" customFormat="1" ht="18.75" customHeight="1">
      <c r="I497" s="41"/>
      <c r="J497" s="41"/>
      <c r="K497" s="41"/>
      <c r="L497" s="41"/>
      <c r="M497" s="41"/>
      <c r="N497" s="103"/>
    </row>
    <row r="498" spans="9:14" s="40" customFormat="1" ht="18.75" customHeight="1">
      <c r="I498" s="41"/>
      <c r="J498" s="41"/>
      <c r="K498" s="41"/>
      <c r="L498" s="41"/>
      <c r="M498" s="41"/>
      <c r="N498" s="103"/>
    </row>
    <row r="499" spans="9:14" s="40" customFormat="1" ht="18.75" customHeight="1">
      <c r="I499" s="41"/>
      <c r="J499" s="41"/>
      <c r="K499" s="41"/>
      <c r="L499" s="41"/>
      <c r="M499" s="41"/>
      <c r="N499" s="103"/>
    </row>
    <row r="500" spans="9:14" s="40" customFormat="1" ht="18.75" customHeight="1">
      <c r="I500" s="41"/>
      <c r="J500" s="41"/>
      <c r="K500" s="41"/>
      <c r="L500" s="41"/>
      <c r="M500" s="41"/>
      <c r="N500" s="103"/>
    </row>
    <row r="501" spans="9:14" s="40" customFormat="1" ht="18.75" customHeight="1">
      <c r="I501" s="41"/>
      <c r="J501" s="41"/>
      <c r="K501" s="41"/>
      <c r="L501" s="41"/>
      <c r="M501" s="41"/>
      <c r="N501" s="103"/>
    </row>
    <row r="502" spans="9:14" s="40" customFormat="1" ht="18.75" customHeight="1">
      <c r="I502" s="41"/>
      <c r="J502" s="41"/>
      <c r="K502" s="41"/>
      <c r="L502" s="41"/>
      <c r="M502" s="41"/>
      <c r="N502" s="103"/>
    </row>
    <row r="503" spans="9:14" s="40" customFormat="1" ht="18.75" customHeight="1">
      <c r="I503" s="41"/>
      <c r="J503" s="41"/>
      <c r="K503" s="41"/>
      <c r="L503" s="41"/>
      <c r="M503" s="41"/>
      <c r="N503" s="103"/>
    </row>
    <row r="504" spans="9:14" s="40" customFormat="1" ht="18.75" customHeight="1">
      <c r="I504" s="41"/>
      <c r="J504" s="41"/>
      <c r="K504" s="41"/>
      <c r="L504" s="41"/>
      <c r="M504" s="41"/>
      <c r="N504" s="103"/>
    </row>
    <row r="505" spans="9:14" s="40" customFormat="1" ht="18.75" customHeight="1">
      <c r="I505" s="41"/>
      <c r="J505" s="41"/>
      <c r="K505" s="41"/>
      <c r="L505" s="41"/>
      <c r="M505" s="41"/>
      <c r="N505" s="103"/>
    </row>
    <row r="506" spans="9:14" s="40" customFormat="1" ht="18.75" customHeight="1">
      <c r="I506" s="41"/>
      <c r="J506" s="41"/>
      <c r="K506" s="41"/>
      <c r="L506" s="41"/>
      <c r="M506" s="41"/>
      <c r="N506" s="103"/>
    </row>
    <row r="507" spans="9:14" s="40" customFormat="1" ht="18.75" customHeight="1">
      <c r="I507" s="41"/>
      <c r="J507" s="41"/>
      <c r="K507" s="41"/>
      <c r="L507" s="41"/>
      <c r="M507" s="41"/>
      <c r="N507" s="103"/>
    </row>
    <row r="508" spans="9:14" s="40" customFormat="1" ht="18.75" customHeight="1">
      <c r="I508" s="41"/>
      <c r="J508" s="41"/>
      <c r="K508" s="41"/>
      <c r="L508" s="41"/>
      <c r="M508" s="41"/>
      <c r="N508" s="103"/>
    </row>
    <row r="509" spans="9:14" s="40" customFormat="1" ht="18.75" customHeight="1">
      <c r="I509" s="41"/>
      <c r="J509" s="41"/>
      <c r="K509" s="41"/>
      <c r="L509" s="41"/>
      <c r="M509" s="41"/>
      <c r="N509" s="103"/>
    </row>
    <row r="510" spans="9:14" s="40" customFormat="1" ht="18.75" customHeight="1">
      <c r="I510" s="41"/>
      <c r="J510" s="41"/>
      <c r="K510" s="41"/>
      <c r="L510" s="41"/>
      <c r="M510" s="41"/>
      <c r="N510" s="103"/>
    </row>
    <row r="511" spans="9:14" s="40" customFormat="1" ht="18.75" customHeight="1">
      <c r="I511" s="41"/>
      <c r="J511" s="41"/>
      <c r="K511" s="41"/>
      <c r="L511" s="41"/>
      <c r="M511" s="41"/>
      <c r="N511" s="103"/>
    </row>
    <row r="512" spans="9:14" s="40" customFormat="1" ht="18.75" customHeight="1">
      <c r="I512" s="41"/>
      <c r="J512" s="41"/>
      <c r="K512" s="41"/>
      <c r="L512" s="41"/>
      <c r="M512" s="41"/>
      <c r="N512" s="103"/>
    </row>
    <row r="513" spans="9:14" s="40" customFormat="1" ht="18.75" customHeight="1">
      <c r="I513" s="41"/>
      <c r="J513" s="41"/>
      <c r="K513" s="41"/>
      <c r="L513" s="41"/>
      <c r="M513" s="41"/>
      <c r="N513" s="103"/>
    </row>
    <row r="514" spans="9:14" s="40" customFormat="1" ht="18.75" customHeight="1">
      <c r="I514" s="41"/>
      <c r="J514" s="41"/>
      <c r="K514" s="41"/>
      <c r="L514" s="41"/>
      <c r="M514" s="41"/>
      <c r="N514" s="103"/>
    </row>
    <row r="515" spans="9:14" s="40" customFormat="1" ht="18.75" customHeight="1">
      <c r="I515" s="41"/>
      <c r="J515" s="41"/>
      <c r="K515" s="41"/>
      <c r="L515" s="41"/>
      <c r="M515" s="41"/>
      <c r="N515" s="103"/>
    </row>
    <row r="516" spans="9:14" s="40" customFormat="1" ht="18.75" customHeight="1">
      <c r="I516" s="41"/>
      <c r="J516" s="41"/>
      <c r="K516" s="41"/>
      <c r="L516" s="41"/>
      <c r="M516" s="41"/>
      <c r="N516" s="103"/>
    </row>
    <row r="517" spans="9:14" s="40" customFormat="1" ht="18.75" customHeight="1">
      <c r="I517" s="41"/>
      <c r="J517" s="41"/>
      <c r="K517" s="41"/>
      <c r="L517" s="41"/>
      <c r="M517" s="41"/>
      <c r="N517" s="103"/>
    </row>
    <row r="518" spans="9:14" s="40" customFormat="1" ht="18.75" customHeight="1">
      <c r="I518" s="41"/>
      <c r="J518" s="41"/>
      <c r="K518" s="41"/>
      <c r="L518" s="41"/>
      <c r="M518" s="41"/>
      <c r="N518" s="103"/>
    </row>
    <row r="519" spans="9:14" s="40" customFormat="1" ht="18.75" customHeight="1">
      <c r="I519" s="41"/>
      <c r="J519" s="41"/>
      <c r="K519" s="41"/>
      <c r="L519" s="41"/>
      <c r="M519" s="41"/>
      <c r="N519" s="103"/>
    </row>
    <row r="520" spans="9:14" s="40" customFormat="1" ht="18.75" customHeight="1">
      <c r="I520" s="41"/>
      <c r="J520" s="41"/>
      <c r="K520" s="41"/>
      <c r="L520" s="41"/>
      <c r="M520" s="41"/>
      <c r="N520" s="103"/>
    </row>
    <row r="521" spans="9:14" s="40" customFormat="1" ht="18.75" customHeight="1">
      <c r="I521" s="41"/>
      <c r="J521" s="41"/>
      <c r="K521" s="41"/>
      <c r="L521" s="41"/>
      <c r="M521" s="41"/>
      <c r="N521" s="103"/>
    </row>
    <row r="522" spans="9:14" s="40" customFormat="1" ht="18.75" customHeight="1">
      <c r="I522" s="41"/>
      <c r="J522" s="41"/>
      <c r="K522" s="41"/>
      <c r="L522" s="41"/>
      <c r="M522" s="41"/>
      <c r="N522" s="103"/>
    </row>
    <row r="523" spans="9:14" s="40" customFormat="1" ht="18.75" customHeight="1">
      <c r="I523" s="41"/>
      <c r="J523" s="41"/>
      <c r="K523" s="41"/>
      <c r="L523" s="41"/>
      <c r="M523" s="41"/>
      <c r="N523" s="103"/>
    </row>
    <row r="524" spans="9:14" s="40" customFormat="1" ht="18.75" customHeight="1">
      <c r="I524" s="41"/>
      <c r="J524" s="41"/>
      <c r="K524" s="41"/>
      <c r="L524" s="41"/>
      <c r="M524" s="41"/>
      <c r="N524" s="103"/>
    </row>
    <row r="525" spans="9:14" s="40" customFormat="1" ht="18.75" customHeight="1">
      <c r="I525" s="41"/>
      <c r="J525" s="41"/>
      <c r="K525" s="41"/>
      <c r="L525" s="41"/>
      <c r="M525" s="41"/>
      <c r="N525" s="103"/>
    </row>
    <row r="526" spans="9:14" s="40" customFormat="1" ht="18.75" customHeight="1">
      <c r="I526" s="41"/>
      <c r="J526" s="41"/>
      <c r="K526" s="41"/>
      <c r="L526" s="41"/>
      <c r="M526" s="41"/>
      <c r="N526" s="103"/>
    </row>
    <row r="527" spans="9:14" s="40" customFormat="1" ht="18.75" customHeight="1">
      <c r="I527" s="41"/>
      <c r="J527" s="41"/>
      <c r="K527" s="41"/>
      <c r="L527" s="41"/>
      <c r="M527" s="41"/>
      <c r="N527" s="103"/>
    </row>
    <row r="528" spans="9:14" s="40" customFormat="1" ht="18.75" customHeight="1">
      <c r="I528" s="41"/>
      <c r="J528" s="41"/>
      <c r="K528" s="41"/>
      <c r="L528" s="41"/>
      <c r="M528" s="41"/>
      <c r="N528" s="103"/>
    </row>
    <row r="529" spans="9:14" s="40" customFormat="1" ht="18.75" customHeight="1">
      <c r="I529" s="41"/>
      <c r="J529" s="41"/>
      <c r="K529" s="41"/>
      <c r="L529" s="41"/>
      <c r="M529" s="41"/>
      <c r="N529" s="103"/>
    </row>
    <row r="530" spans="9:14" s="40" customFormat="1" ht="18.75" customHeight="1">
      <c r="I530" s="41"/>
      <c r="J530" s="41"/>
      <c r="K530" s="41"/>
      <c r="L530" s="41"/>
      <c r="M530" s="41"/>
      <c r="N530" s="103"/>
    </row>
    <row r="531" spans="9:14" s="40" customFormat="1" ht="18.75" customHeight="1">
      <c r="I531" s="41"/>
      <c r="J531" s="41"/>
      <c r="K531" s="41"/>
      <c r="L531" s="41"/>
      <c r="M531" s="41"/>
      <c r="N531" s="103"/>
    </row>
    <row r="532" spans="9:14" s="40" customFormat="1" ht="18.75" customHeight="1">
      <c r="I532" s="41"/>
      <c r="J532" s="41"/>
      <c r="K532" s="41"/>
      <c r="L532" s="41"/>
      <c r="M532" s="41"/>
      <c r="N532" s="103"/>
    </row>
    <row r="533" spans="9:14" s="40" customFormat="1" ht="18.75" customHeight="1">
      <c r="I533" s="41"/>
      <c r="J533" s="41"/>
      <c r="K533" s="41"/>
      <c r="L533" s="41"/>
      <c r="M533" s="41"/>
      <c r="N533" s="103"/>
    </row>
    <row r="534" spans="9:14" s="40" customFormat="1" ht="18.75" customHeight="1">
      <c r="I534" s="41"/>
      <c r="J534" s="41"/>
      <c r="K534" s="41"/>
      <c r="L534" s="41"/>
      <c r="M534" s="41"/>
      <c r="N534" s="103"/>
    </row>
    <row r="535" spans="9:14" s="40" customFormat="1" ht="18.75" customHeight="1">
      <c r="I535" s="41"/>
      <c r="J535" s="41"/>
      <c r="K535" s="41"/>
      <c r="L535" s="41"/>
      <c r="M535" s="41"/>
      <c r="N535" s="103"/>
    </row>
    <row r="536" spans="9:14" s="40" customFormat="1" ht="18.75" customHeight="1">
      <c r="I536" s="41"/>
      <c r="J536" s="41"/>
      <c r="K536" s="41"/>
      <c r="L536" s="41"/>
      <c r="M536" s="41"/>
      <c r="N536" s="103"/>
    </row>
    <row r="537" spans="9:14" s="40" customFormat="1" ht="18.75" customHeight="1">
      <c r="I537" s="41"/>
      <c r="J537" s="41"/>
      <c r="K537" s="41"/>
      <c r="L537" s="41"/>
      <c r="M537" s="41"/>
      <c r="N537" s="103"/>
    </row>
    <row r="538" spans="9:14" s="40" customFormat="1" ht="18.75" customHeight="1">
      <c r="I538" s="41"/>
      <c r="J538" s="41"/>
      <c r="K538" s="41"/>
      <c r="L538" s="41"/>
      <c r="M538" s="41"/>
      <c r="N538" s="103"/>
    </row>
    <row r="539" spans="9:14" s="40" customFormat="1" ht="18.75" customHeight="1">
      <c r="I539" s="41"/>
      <c r="J539" s="41"/>
      <c r="K539" s="41"/>
      <c r="L539" s="41"/>
      <c r="M539" s="41"/>
      <c r="N539" s="103"/>
    </row>
    <row r="540" spans="9:14" s="40" customFormat="1" ht="18.75" customHeight="1">
      <c r="I540" s="41"/>
      <c r="J540" s="41"/>
      <c r="K540" s="41"/>
      <c r="L540" s="41"/>
      <c r="M540" s="41"/>
      <c r="N540" s="103"/>
    </row>
    <row r="541" spans="9:14" s="40" customFormat="1" ht="18.75" customHeight="1">
      <c r="I541" s="41"/>
      <c r="J541" s="41"/>
      <c r="K541" s="41"/>
      <c r="L541" s="41"/>
      <c r="M541" s="41"/>
      <c r="N541" s="103"/>
    </row>
    <row r="542" spans="9:14" s="40" customFormat="1" ht="18.75" customHeight="1">
      <c r="I542" s="41"/>
      <c r="J542" s="41"/>
      <c r="K542" s="41"/>
      <c r="L542" s="41"/>
      <c r="M542" s="41"/>
      <c r="N542" s="103"/>
    </row>
    <row r="543" spans="9:14" s="40" customFormat="1" ht="18.75" customHeight="1">
      <c r="I543" s="41"/>
      <c r="J543" s="41"/>
      <c r="K543" s="41"/>
      <c r="L543" s="41"/>
      <c r="M543" s="41"/>
      <c r="N543" s="103"/>
    </row>
    <row r="544" spans="9:14" s="40" customFormat="1" ht="18.75" customHeight="1">
      <c r="I544" s="41"/>
      <c r="J544" s="41"/>
      <c r="K544" s="41"/>
      <c r="L544" s="41"/>
      <c r="M544" s="41"/>
      <c r="N544" s="103"/>
    </row>
    <row r="545" spans="9:14" s="40" customFormat="1" ht="18.75" customHeight="1">
      <c r="I545" s="41"/>
      <c r="J545" s="41"/>
      <c r="K545" s="41"/>
      <c r="L545" s="41"/>
      <c r="M545" s="41"/>
      <c r="N545" s="103"/>
    </row>
    <row r="546" spans="9:14" s="40" customFormat="1" ht="18.75" customHeight="1">
      <c r="I546" s="41"/>
      <c r="J546" s="41"/>
      <c r="K546" s="41"/>
      <c r="L546" s="41"/>
      <c r="M546" s="41"/>
      <c r="N546" s="103"/>
    </row>
    <row r="547" spans="9:14" s="40" customFormat="1" ht="18.75" customHeight="1">
      <c r="I547" s="41"/>
      <c r="J547" s="41"/>
      <c r="K547" s="41"/>
      <c r="L547" s="41"/>
      <c r="M547" s="41"/>
      <c r="N547" s="103"/>
    </row>
    <row r="548" spans="9:14" s="40" customFormat="1" ht="18.75" customHeight="1">
      <c r="I548" s="41"/>
      <c r="J548" s="41"/>
      <c r="K548" s="41"/>
      <c r="L548" s="41"/>
      <c r="M548" s="41"/>
      <c r="N548" s="103"/>
    </row>
    <row r="549" spans="9:14" s="40" customFormat="1" ht="18.75" customHeight="1">
      <c r="I549" s="41"/>
      <c r="J549" s="41"/>
      <c r="K549" s="41"/>
      <c r="L549" s="41"/>
      <c r="M549" s="41"/>
      <c r="N549" s="103"/>
    </row>
    <row r="550" spans="9:14" s="40" customFormat="1" ht="18.75" customHeight="1">
      <c r="I550" s="41"/>
      <c r="J550" s="41"/>
      <c r="K550" s="41"/>
      <c r="L550" s="41"/>
      <c r="M550" s="41"/>
      <c r="N550" s="103"/>
    </row>
    <row r="551" spans="9:14" s="40" customFormat="1" ht="18.75" customHeight="1">
      <c r="I551" s="41"/>
      <c r="J551" s="41"/>
      <c r="K551" s="41"/>
      <c r="L551" s="41"/>
      <c r="M551" s="41"/>
      <c r="N551" s="103"/>
    </row>
    <row r="552" spans="9:14" s="40" customFormat="1" ht="18.75" customHeight="1">
      <c r="I552" s="41"/>
      <c r="J552" s="41"/>
      <c r="K552" s="41"/>
      <c r="L552" s="41"/>
      <c r="M552" s="41"/>
      <c r="N552" s="103"/>
    </row>
    <row r="553" spans="9:14" s="40" customFormat="1" ht="18.75" customHeight="1">
      <c r="I553" s="41"/>
      <c r="J553" s="41"/>
      <c r="K553" s="41"/>
      <c r="L553" s="41"/>
      <c r="M553" s="41"/>
      <c r="N553" s="103"/>
    </row>
    <row r="554" spans="9:14" s="40" customFormat="1" ht="18.75" customHeight="1">
      <c r="I554" s="41"/>
      <c r="J554" s="41"/>
      <c r="K554" s="41"/>
      <c r="L554" s="41"/>
      <c r="M554" s="41"/>
      <c r="N554" s="103"/>
    </row>
    <row r="555" spans="9:14" s="40" customFormat="1" ht="18.75" customHeight="1">
      <c r="I555" s="41"/>
      <c r="J555" s="41"/>
      <c r="K555" s="41"/>
      <c r="L555" s="41"/>
      <c r="M555" s="41"/>
      <c r="N555" s="103"/>
    </row>
    <row r="556" spans="9:14" s="40" customFormat="1" ht="18.75" customHeight="1">
      <c r="I556" s="41"/>
      <c r="J556" s="41"/>
      <c r="K556" s="41"/>
      <c r="L556" s="41"/>
      <c r="M556" s="41"/>
      <c r="N556" s="103"/>
    </row>
    <row r="557" spans="9:14" s="40" customFormat="1" ht="18.75" customHeight="1">
      <c r="I557" s="41"/>
      <c r="J557" s="41"/>
      <c r="K557" s="41"/>
      <c r="L557" s="41"/>
      <c r="M557" s="41"/>
      <c r="N557" s="103"/>
    </row>
    <row r="558" spans="9:14" s="40" customFormat="1" ht="18.75" customHeight="1">
      <c r="I558" s="41"/>
      <c r="J558" s="41"/>
      <c r="K558" s="41"/>
      <c r="L558" s="41"/>
      <c r="M558" s="41"/>
      <c r="N558" s="103"/>
    </row>
    <row r="559" spans="9:14" s="40" customFormat="1" ht="18.75" customHeight="1">
      <c r="I559" s="41"/>
      <c r="J559" s="41"/>
      <c r="K559" s="41"/>
      <c r="L559" s="41"/>
      <c r="M559" s="41"/>
      <c r="N559" s="103"/>
    </row>
    <row r="560" spans="9:14" s="40" customFormat="1" ht="18.75" customHeight="1">
      <c r="I560" s="41"/>
      <c r="J560" s="41"/>
      <c r="K560" s="41"/>
      <c r="L560" s="41"/>
      <c r="M560" s="41"/>
      <c r="N560" s="103"/>
    </row>
    <row r="561" spans="9:14" s="40" customFormat="1" ht="18.75" customHeight="1">
      <c r="I561" s="41"/>
      <c r="J561" s="41"/>
      <c r="K561" s="41"/>
      <c r="L561" s="41"/>
      <c r="M561" s="41"/>
      <c r="N561" s="103"/>
    </row>
    <row r="562" spans="9:14" s="40" customFormat="1" ht="18.75" customHeight="1">
      <c r="I562" s="41"/>
      <c r="J562" s="41"/>
      <c r="K562" s="41"/>
      <c r="L562" s="41"/>
      <c r="M562" s="41"/>
      <c r="N562" s="103"/>
    </row>
    <row r="563" spans="9:14" s="40" customFormat="1" ht="18.75" customHeight="1">
      <c r="I563" s="41"/>
      <c r="J563" s="41"/>
      <c r="K563" s="41"/>
      <c r="L563" s="41"/>
      <c r="M563" s="41"/>
      <c r="N563" s="103"/>
    </row>
    <row r="564" spans="9:14" s="40" customFormat="1" ht="18.75" customHeight="1">
      <c r="I564" s="41"/>
      <c r="J564" s="41"/>
      <c r="K564" s="41"/>
      <c r="L564" s="41"/>
      <c r="M564" s="41"/>
      <c r="N564" s="103"/>
    </row>
    <row r="565" spans="9:14" s="40" customFormat="1" ht="18.75" customHeight="1">
      <c r="I565" s="41"/>
      <c r="J565" s="41"/>
      <c r="K565" s="41"/>
      <c r="L565" s="41"/>
      <c r="M565" s="41"/>
      <c r="N565" s="103"/>
    </row>
    <row r="566" spans="9:14" s="40" customFormat="1" ht="18.75" customHeight="1">
      <c r="I566" s="41"/>
      <c r="J566" s="41"/>
      <c r="K566" s="41"/>
      <c r="L566" s="41"/>
      <c r="M566" s="41"/>
      <c r="N566" s="103"/>
    </row>
    <row r="567" spans="9:14" s="40" customFormat="1" ht="18.75" customHeight="1">
      <c r="I567" s="41"/>
      <c r="J567" s="41"/>
      <c r="K567" s="41"/>
      <c r="L567" s="41"/>
      <c r="M567" s="41"/>
      <c r="N567" s="103"/>
    </row>
    <row r="568" spans="9:14" s="40" customFormat="1" ht="18.75" customHeight="1">
      <c r="I568" s="41"/>
      <c r="J568" s="41"/>
      <c r="K568" s="41"/>
      <c r="L568" s="41"/>
      <c r="M568" s="41"/>
      <c r="N568" s="103"/>
    </row>
    <row r="569" spans="9:14" s="40" customFormat="1" ht="18.75" customHeight="1">
      <c r="I569" s="41"/>
      <c r="J569" s="41"/>
      <c r="K569" s="41"/>
      <c r="L569" s="41"/>
      <c r="M569" s="41"/>
      <c r="N569" s="103"/>
    </row>
    <row r="570" spans="9:14" s="40" customFormat="1" ht="18.75" customHeight="1">
      <c r="I570" s="41"/>
      <c r="J570" s="41"/>
      <c r="K570" s="41"/>
      <c r="L570" s="41"/>
      <c r="M570" s="41"/>
      <c r="N570" s="103"/>
    </row>
    <row r="571" spans="9:14" s="40" customFormat="1" ht="18.75" customHeight="1">
      <c r="I571" s="41"/>
      <c r="J571" s="41"/>
      <c r="K571" s="41"/>
      <c r="L571" s="41"/>
      <c r="M571" s="41"/>
      <c r="N571" s="103"/>
    </row>
    <row r="572" spans="9:14" s="40" customFormat="1" ht="18.75" customHeight="1">
      <c r="I572" s="41"/>
      <c r="J572" s="41"/>
      <c r="K572" s="41"/>
      <c r="L572" s="41"/>
      <c r="M572" s="41"/>
      <c r="N572" s="103"/>
    </row>
    <row r="573" spans="9:14" s="40" customFormat="1" ht="18.75" customHeight="1">
      <c r="I573" s="41"/>
      <c r="J573" s="41"/>
      <c r="K573" s="41"/>
      <c r="L573" s="41"/>
      <c r="M573" s="41"/>
      <c r="N573" s="103"/>
    </row>
    <row r="574" spans="9:14" s="40" customFormat="1" ht="18.75" customHeight="1">
      <c r="I574" s="41"/>
      <c r="J574" s="41"/>
      <c r="K574" s="41"/>
      <c r="L574" s="41"/>
      <c r="M574" s="41"/>
      <c r="N574" s="103"/>
    </row>
    <row r="575" spans="9:14" s="40" customFormat="1" ht="18.75" customHeight="1">
      <c r="I575" s="41"/>
      <c r="J575" s="41"/>
      <c r="K575" s="41"/>
      <c r="L575" s="41"/>
      <c r="M575" s="41"/>
      <c r="N575" s="103"/>
    </row>
    <row r="576" spans="9:14" s="40" customFormat="1" ht="18.75" customHeight="1">
      <c r="I576" s="41"/>
      <c r="J576" s="41"/>
      <c r="K576" s="41"/>
      <c r="L576" s="41"/>
      <c r="M576" s="41"/>
      <c r="N576" s="103"/>
    </row>
    <row r="577" spans="9:14" s="40" customFormat="1" ht="18.75" customHeight="1">
      <c r="I577" s="41"/>
      <c r="J577" s="41"/>
      <c r="K577" s="41"/>
      <c r="L577" s="41"/>
      <c r="M577" s="41"/>
      <c r="N577" s="103"/>
    </row>
    <row r="578" spans="9:14" s="40" customFormat="1" ht="18.75" customHeight="1">
      <c r="I578" s="41"/>
      <c r="J578" s="41"/>
      <c r="K578" s="41"/>
      <c r="L578" s="41"/>
      <c r="M578" s="41"/>
      <c r="N578" s="103"/>
    </row>
    <row r="579" spans="9:14" s="40" customFormat="1" ht="18.75" customHeight="1">
      <c r="I579" s="41"/>
      <c r="J579" s="41"/>
      <c r="K579" s="41"/>
      <c r="L579" s="41"/>
      <c r="M579" s="41"/>
      <c r="N579" s="103"/>
    </row>
    <row r="580" spans="9:14" s="40" customFormat="1" ht="18.75" customHeight="1">
      <c r="I580" s="41"/>
      <c r="J580" s="41"/>
      <c r="K580" s="41"/>
      <c r="L580" s="41"/>
      <c r="M580" s="41"/>
      <c r="N580" s="103"/>
    </row>
    <row r="581" spans="9:14" s="40" customFormat="1" ht="18.75" customHeight="1">
      <c r="I581" s="41"/>
      <c r="J581" s="41"/>
      <c r="K581" s="41"/>
      <c r="L581" s="41"/>
      <c r="M581" s="41"/>
      <c r="N581" s="103"/>
    </row>
    <row r="582" spans="9:14" s="40" customFormat="1" ht="18.75" customHeight="1">
      <c r="I582" s="41"/>
      <c r="J582" s="41"/>
      <c r="K582" s="41"/>
      <c r="L582" s="41"/>
      <c r="M582" s="41"/>
      <c r="N582" s="103"/>
    </row>
    <row r="583" spans="9:14" s="40" customFormat="1" ht="18.75" customHeight="1">
      <c r="I583" s="41"/>
      <c r="J583" s="41"/>
      <c r="K583" s="41"/>
      <c r="L583" s="41"/>
      <c r="M583" s="41"/>
      <c r="N583" s="103"/>
    </row>
    <row r="584" spans="9:14" s="40" customFormat="1" ht="18.75" customHeight="1">
      <c r="I584" s="41"/>
      <c r="J584" s="41"/>
      <c r="K584" s="41"/>
      <c r="L584" s="41"/>
      <c r="M584" s="41"/>
      <c r="N584" s="103"/>
    </row>
    <row r="585" spans="9:14" s="40" customFormat="1" ht="18.75" customHeight="1">
      <c r="I585" s="41"/>
      <c r="J585" s="41"/>
      <c r="K585" s="41"/>
      <c r="L585" s="41"/>
      <c r="M585" s="41"/>
      <c r="N585" s="103"/>
    </row>
    <row r="586" spans="9:14" s="40" customFormat="1" ht="18.75" customHeight="1">
      <c r="I586" s="41"/>
      <c r="J586" s="41"/>
      <c r="K586" s="41"/>
      <c r="L586" s="41"/>
      <c r="M586" s="41"/>
      <c r="N586" s="103"/>
    </row>
    <row r="587" spans="9:14" s="40" customFormat="1" ht="18.75" customHeight="1">
      <c r="I587" s="41"/>
      <c r="J587" s="41"/>
      <c r="K587" s="41"/>
      <c r="L587" s="41"/>
      <c r="M587" s="41"/>
      <c r="N587" s="103"/>
    </row>
    <row r="588" spans="9:14" s="40" customFormat="1" ht="18.75" customHeight="1">
      <c r="I588" s="41"/>
      <c r="J588" s="41"/>
      <c r="K588" s="41"/>
      <c r="L588" s="41"/>
      <c r="M588" s="41"/>
      <c r="N588" s="103"/>
    </row>
    <row r="589" spans="9:14" s="40" customFormat="1" ht="18.75" customHeight="1">
      <c r="I589" s="41"/>
      <c r="J589" s="41"/>
      <c r="K589" s="41"/>
      <c r="L589" s="41"/>
      <c r="M589" s="41"/>
      <c r="N589" s="103"/>
    </row>
    <row r="590" spans="9:14" s="40" customFormat="1" ht="18.75" customHeight="1">
      <c r="I590" s="41"/>
      <c r="J590" s="41"/>
      <c r="K590" s="41"/>
      <c r="L590" s="41"/>
      <c r="M590" s="41"/>
      <c r="N590" s="103"/>
    </row>
    <row r="591" spans="9:14" s="40" customFormat="1" ht="18.75" customHeight="1">
      <c r="I591" s="41"/>
      <c r="J591" s="41"/>
      <c r="K591" s="41"/>
      <c r="L591" s="41"/>
      <c r="M591" s="41"/>
      <c r="N591" s="103"/>
    </row>
    <row r="592" spans="9:14" s="40" customFormat="1" ht="18.75" customHeight="1">
      <c r="I592" s="41"/>
      <c r="J592" s="41"/>
      <c r="K592" s="41"/>
      <c r="L592" s="41"/>
      <c r="M592" s="41"/>
      <c r="N592" s="103"/>
    </row>
    <row r="593" spans="9:14" s="40" customFormat="1" ht="18.75" customHeight="1">
      <c r="I593" s="41"/>
      <c r="J593" s="41"/>
      <c r="K593" s="41"/>
      <c r="L593" s="41"/>
      <c r="M593" s="41"/>
      <c r="N593" s="103"/>
    </row>
    <row r="594" spans="9:14" s="40" customFormat="1" ht="18.75" customHeight="1">
      <c r="I594" s="41"/>
      <c r="J594" s="41"/>
      <c r="K594" s="41"/>
      <c r="L594" s="41"/>
      <c r="M594" s="41"/>
      <c r="N594" s="103"/>
    </row>
    <row r="595" spans="9:14" s="40" customFormat="1" ht="18.75" customHeight="1">
      <c r="I595" s="41"/>
      <c r="J595" s="41"/>
      <c r="K595" s="41"/>
      <c r="L595" s="41"/>
      <c r="M595" s="41"/>
      <c r="N595" s="103"/>
    </row>
    <row r="596" spans="9:14" s="40" customFormat="1" ht="18.75" customHeight="1">
      <c r="I596" s="41"/>
      <c r="J596" s="41"/>
      <c r="K596" s="41"/>
      <c r="L596" s="41"/>
      <c r="M596" s="41"/>
      <c r="N596" s="103"/>
    </row>
    <row r="597" spans="9:14" s="40" customFormat="1" ht="18.75" customHeight="1">
      <c r="I597" s="41"/>
      <c r="J597" s="41"/>
      <c r="K597" s="41"/>
      <c r="L597" s="41"/>
      <c r="M597" s="41"/>
      <c r="N597" s="103"/>
    </row>
    <row r="598" spans="9:14" s="40" customFormat="1" ht="18.75" customHeight="1">
      <c r="I598" s="41"/>
      <c r="J598" s="41"/>
      <c r="K598" s="41"/>
      <c r="L598" s="41"/>
      <c r="M598" s="41"/>
      <c r="N598" s="103"/>
    </row>
    <row r="599" spans="9:14" s="40" customFormat="1" ht="18.75" customHeight="1">
      <c r="I599" s="41"/>
      <c r="J599" s="41"/>
      <c r="K599" s="41"/>
      <c r="L599" s="41"/>
      <c r="M599" s="41"/>
      <c r="N599" s="103"/>
    </row>
    <row r="600" spans="9:14" s="40" customFormat="1" ht="18.75" customHeight="1">
      <c r="I600" s="41"/>
      <c r="J600" s="41"/>
      <c r="K600" s="41"/>
      <c r="L600" s="41"/>
      <c r="M600" s="41"/>
      <c r="N600" s="103"/>
    </row>
    <row r="601" spans="9:14" s="40" customFormat="1" ht="18.75" customHeight="1">
      <c r="I601" s="41"/>
      <c r="J601" s="41"/>
      <c r="K601" s="41"/>
      <c r="L601" s="41"/>
      <c r="M601" s="41"/>
      <c r="N601" s="103"/>
    </row>
    <row r="602" spans="9:14" s="40" customFormat="1" ht="18.75" customHeight="1">
      <c r="I602" s="41"/>
      <c r="J602" s="41"/>
      <c r="K602" s="41"/>
      <c r="L602" s="41"/>
      <c r="M602" s="41"/>
      <c r="N602" s="103"/>
    </row>
    <row r="603" spans="9:14" s="40" customFormat="1" ht="18.75" customHeight="1">
      <c r="I603" s="41"/>
      <c r="J603" s="41"/>
      <c r="K603" s="41"/>
      <c r="L603" s="41"/>
      <c r="M603" s="41"/>
      <c r="N603" s="103"/>
    </row>
    <row r="604" spans="9:14" s="40" customFormat="1" ht="18.75" customHeight="1">
      <c r="I604" s="41"/>
      <c r="J604" s="41"/>
      <c r="K604" s="41"/>
      <c r="L604" s="41"/>
      <c r="M604" s="41"/>
      <c r="N604" s="103"/>
    </row>
    <row r="605" spans="9:14" s="40" customFormat="1" ht="18.75" customHeight="1">
      <c r="I605" s="41"/>
      <c r="J605" s="41"/>
      <c r="K605" s="41"/>
      <c r="L605" s="41"/>
      <c r="M605" s="41"/>
      <c r="N605" s="103"/>
    </row>
    <row r="606" spans="9:14" s="40" customFormat="1" ht="18.75" customHeight="1">
      <c r="I606" s="41"/>
      <c r="J606" s="41"/>
      <c r="K606" s="41"/>
      <c r="L606" s="41"/>
      <c r="M606" s="41"/>
      <c r="N606" s="103"/>
    </row>
    <row r="607" spans="9:14" s="40" customFormat="1" ht="18.75" customHeight="1">
      <c r="I607" s="41"/>
      <c r="J607" s="41"/>
      <c r="K607" s="41"/>
      <c r="L607" s="41"/>
      <c r="M607" s="41"/>
      <c r="N607" s="103"/>
    </row>
    <row r="608" spans="9:14" s="40" customFormat="1" ht="18.75" customHeight="1">
      <c r="I608" s="41"/>
      <c r="J608" s="41"/>
      <c r="K608" s="41"/>
      <c r="L608" s="41"/>
      <c r="M608" s="41"/>
      <c r="N608" s="103"/>
    </row>
    <row r="609" spans="9:14" s="40" customFormat="1" ht="18.75" customHeight="1">
      <c r="I609" s="41"/>
      <c r="J609" s="41"/>
      <c r="K609" s="41"/>
      <c r="L609" s="41"/>
      <c r="M609" s="41"/>
      <c r="N609" s="103"/>
    </row>
    <row r="610" spans="9:14" s="40" customFormat="1" ht="18.75" customHeight="1">
      <c r="I610" s="41"/>
      <c r="J610" s="41"/>
      <c r="K610" s="41"/>
      <c r="L610" s="41"/>
      <c r="M610" s="41"/>
      <c r="N610" s="103"/>
    </row>
    <row r="611" spans="9:14" s="40" customFormat="1" ht="18.75" customHeight="1">
      <c r="I611" s="41"/>
      <c r="J611" s="41"/>
      <c r="K611" s="41"/>
      <c r="L611" s="41"/>
      <c r="M611" s="41"/>
      <c r="N611" s="103"/>
    </row>
    <row r="612" spans="9:14" s="40" customFormat="1" ht="18.75" customHeight="1">
      <c r="I612" s="41"/>
      <c r="J612" s="41"/>
      <c r="K612" s="41"/>
      <c r="L612" s="41"/>
      <c r="M612" s="41"/>
      <c r="N612" s="103"/>
    </row>
    <row r="613" spans="9:14" s="40" customFormat="1" ht="18.75" customHeight="1">
      <c r="I613" s="41"/>
      <c r="J613" s="41"/>
      <c r="K613" s="41"/>
      <c r="L613" s="41"/>
      <c r="M613" s="41"/>
      <c r="N613" s="103"/>
    </row>
    <row r="614" spans="9:14" s="40" customFormat="1" ht="18.75" customHeight="1">
      <c r="I614" s="41"/>
      <c r="J614" s="41"/>
      <c r="K614" s="41"/>
      <c r="L614" s="41"/>
      <c r="M614" s="41"/>
      <c r="N614" s="103"/>
    </row>
    <row r="615" spans="9:14" s="40" customFormat="1" ht="18.75" customHeight="1">
      <c r="I615" s="41"/>
      <c r="J615" s="41"/>
      <c r="K615" s="41"/>
      <c r="L615" s="41"/>
      <c r="M615" s="41"/>
      <c r="N615" s="103"/>
    </row>
    <row r="616" spans="9:14" s="40" customFormat="1" ht="18.75" customHeight="1">
      <c r="I616" s="41"/>
      <c r="J616" s="41"/>
      <c r="K616" s="41"/>
      <c r="L616" s="41"/>
      <c r="M616" s="41"/>
      <c r="N616" s="103"/>
    </row>
    <row r="617" spans="9:14" s="40" customFormat="1" ht="18.75" customHeight="1">
      <c r="I617" s="41"/>
      <c r="J617" s="41"/>
      <c r="K617" s="41"/>
      <c r="L617" s="41"/>
      <c r="M617" s="41"/>
      <c r="N617" s="103"/>
    </row>
    <row r="618" spans="9:14" s="40" customFormat="1" ht="18.75" customHeight="1">
      <c r="I618" s="41"/>
      <c r="J618" s="41"/>
      <c r="K618" s="41"/>
      <c r="L618" s="41"/>
      <c r="M618" s="41"/>
      <c r="N618" s="103"/>
    </row>
    <row r="619" spans="9:14" s="40" customFormat="1" ht="18.75" customHeight="1">
      <c r="I619" s="41"/>
      <c r="J619" s="41"/>
      <c r="K619" s="41"/>
      <c r="L619" s="41"/>
      <c r="M619" s="41"/>
      <c r="N619" s="103"/>
    </row>
    <row r="620" spans="9:14" s="40" customFormat="1" ht="18.75" customHeight="1">
      <c r="I620" s="41"/>
      <c r="J620" s="41"/>
      <c r="K620" s="41"/>
      <c r="L620" s="41"/>
      <c r="M620" s="41"/>
      <c r="N620" s="103"/>
    </row>
    <row r="621" spans="9:14" s="40" customFormat="1" ht="18.75" customHeight="1">
      <c r="I621" s="41"/>
      <c r="J621" s="41"/>
      <c r="K621" s="41"/>
      <c r="L621" s="41"/>
      <c r="M621" s="41"/>
      <c r="N621" s="103"/>
    </row>
    <row r="622" spans="9:14" s="40" customFormat="1" ht="18.75" customHeight="1">
      <c r="I622" s="41"/>
      <c r="J622" s="41"/>
      <c r="K622" s="41"/>
      <c r="L622" s="41"/>
      <c r="M622" s="41"/>
      <c r="N622" s="103"/>
    </row>
    <row r="623" spans="9:14" s="40" customFormat="1" ht="18.75" customHeight="1">
      <c r="I623" s="41"/>
      <c r="J623" s="41"/>
      <c r="K623" s="41"/>
      <c r="L623" s="41"/>
      <c r="M623" s="41"/>
      <c r="N623" s="103"/>
    </row>
    <row r="624" spans="9:14" s="40" customFormat="1" ht="18.75" customHeight="1">
      <c r="I624" s="41"/>
      <c r="J624" s="41"/>
      <c r="K624" s="41"/>
      <c r="L624" s="41"/>
      <c r="M624" s="41"/>
      <c r="N624" s="103"/>
    </row>
    <row r="625" spans="9:14" s="40" customFormat="1" ht="18.75" customHeight="1">
      <c r="I625" s="41"/>
      <c r="J625" s="41"/>
      <c r="K625" s="41"/>
      <c r="L625" s="41"/>
      <c r="M625" s="41"/>
      <c r="N625" s="103"/>
    </row>
    <row r="626" spans="9:14" s="40" customFormat="1" ht="18.75" customHeight="1">
      <c r="I626" s="41"/>
      <c r="J626" s="41"/>
      <c r="K626" s="41"/>
      <c r="L626" s="41"/>
      <c r="M626" s="41"/>
      <c r="N626" s="103"/>
    </row>
    <row r="627" spans="9:14" s="40" customFormat="1" ht="18.75" customHeight="1">
      <c r="I627" s="41"/>
      <c r="J627" s="41"/>
      <c r="K627" s="41"/>
      <c r="L627" s="41"/>
      <c r="M627" s="41"/>
      <c r="N627" s="103"/>
    </row>
    <row r="628" spans="9:14" s="40" customFormat="1" ht="18.75" customHeight="1">
      <c r="I628" s="41"/>
      <c r="J628" s="41"/>
      <c r="K628" s="41"/>
      <c r="L628" s="41"/>
      <c r="M628" s="41"/>
      <c r="N628" s="103"/>
    </row>
    <row r="629" spans="9:14" s="40" customFormat="1" ht="18.75" customHeight="1">
      <c r="I629" s="41"/>
      <c r="J629" s="41"/>
      <c r="K629" s="41"/>
      <c r="L629" s="41"/>
      <c r="M629" s="41"/>
      <c r="N629" s="103"/>
    </row>
    <row r="630" spans="9:14" s="40" customFormat="1" ht="18.75" customHeight="1">
      <c r="I630" s="41"/>
      <c r="J630" s="41"/>
      <c r="K630" s="41"/>
      <c r="L630" s="41"/>
      <c r="M630" s="41"/>
      <c r="N630" s="103"/>
    </row>
    <row r="631" spans="9:14" s="40" customFormat="1" ht="18.75" customHeight="1">
      <c r="I631" s="41"/>
      <c r="J631" s="41"/>
      <c r="K631" s="41"/>
      <c r="L631" s="41"/>
      <c r="M631" s="41"/>
      <c r="N631" s="103"/>
    </row>
    <row r="632" spans="9:14" s="40" customFormat="1" ht="18.75" customHeight="1">
      <c r="I632" s="41"/>
      <c r="J632" s="41"/>
      <c r="K632" s="41"/>
      <c r="L632" s="41"/>
      <c r="M632" s="41"/>
      <c r="N632" s="103"/>
    </row>
    <row r="633" spans="9:14" s="40" customFormat="1" ht="18.75" customHeight="1">
      <c r="I633" s="41"/>
      <c r="J633" s="41"/>
      <c r="K633" s="41"/>
      <c r="L633" s="41"/>
      <c r="M633" s="41"/>
      <c r="N633" s="103"/>
    </row>
    <row r="634" spans="9:14" s="40" customFormat="1" ht="18.75" customHeight="1">
      <c r="I634" s="41"/>
      <c r="J634" s="41"/>
      <c r="K634" s="41"/>
      <c r="L634" s="41"/>
      <c r="M634" s="41"/>
      <c r="N634" s="103"/>
    </row>
    <row r="635" spans="9:14" s="40" customFormat="1" ht="18.75" customHeight="1">
      <c r="I635" s="41"/>
      <c r="J635" s="41"/>
      <c r="K635" s="41"/>
      <c r="L635" s="41"/>
      <c r="M635" s="41"/>
      <c r="N635" s="103"/>
    </row>
    <row r="636" spans="9:14" s="40" customFormat="1" ht="18.75" customHeight="1">
      <c r="I636" s="41"/>
      <c r="J636" s="41"/>
      <c r="K636" s="41"/>
      <c r="L636" s="41"/>
      <c r="M636" s="41"/>
      <c r="N636" s="103"/>
    </row>
    <row r="637" spans="9:14" s="40" customFormat="1" ht="18.75" customHeight="1">
      <c r="I637" s="41"/>
      <c r="J637" s="41"/>
      <c r="K637" s="41"/>
      <c r="L637" s="41"/>
      <c r="M637" s="41"/>
      <c r="N637" s="103"/>
    </row>
    <row r="638" spans="9:14" s="40" customFormat="1" ht="18.75" customHeight="1">
      <c r="I638" s="41"/>
      <c r="J638" s="41"/>
      <c r="K638" s="41"/>
      <c r="L638" s="41"/>
      <c r="M638" s="41"/>
      <c r="N638" s="103"/>
    </row>
    <row r="639" spans="9:14" s="40" customFormat="1" ht="18.75" customHeight="1">
      <c r="I639" s="41"/>
      <c r="J639" s="41"/>
      <c r="K639" s="41"/>
      <c r="L639" s="41"/>
      <c r="M639" s="41"/>
      <c r="N639" s="103"/>
    </row>
    <row r="640" spans="9:14" s="40" customFormat="1" ht="18.75" customHeight="1">
      <c r="I640" s="41"/>
      <c r="J640" s="41"/>
      <c r="K640" s="41"/>
      <c r="L640" s="41"/>
      <c r="M640" s="41"/>
      <c r="N640" s="103"/>
    </row>
    <row r="641" spans="9:14" s="40" customFormat="1" ht="18.75" customHeight="1">
      <c r="I641" s="41"/>
      <c r="J641" s="41"/>
      <c r="K641" s="41"/>
      <c r="L641" s="41"/>
      <c r="M641" s="41"/>
      <c r="N641" s="103"/>
    </row>
    <row r="642" spans="9:14" s="40" customFormat="1" ht="18.75" customHeight="1">
      <c r="I642" s="41"/>
      <c r="J642" s="41"/>
      <c r="K642" s="41"/>
      <c r="L642" s="41"/>
      <c r="M642" s="41"/>
      <c r="N642" s="103"/>
    </row>
    <row r="643" spans="9:14" s="40" customFormat="1" ht="18.75" customHeight="1">
      <c r="I643" s="41"/>
      <c r="J643" s="41"/>
      <c r="K643" s="41"/>
      <c r="L643" s="41"/>
      <c r="M643" s="41"/>
      <c r="N643" s="103"/>
    </row>
    <row r="644" spans="9:14" s="40" customFormat="1" ht="18.75" customHeight="1">
      <c r="I644" s="41"/>
      <c r="J644" s="41"/>
      <c r="K644" s="41"/>
      <c r="L644" s="41"/>
      <c r="M644" s="41"/>
      <c r="N644" s="103"/>
    </row>
    <row r="645" spans="9:14" s="40" customFormat="1" ht="18.75" customHeight="1">
      <c r="I645" s="41"/>
      <c r="J645" s="41"/>
      <c r="K645" s="41"/>
      <c r="L645" s="41"/>
      <c r="M645" s="41"/>
      <c r="N645" s="103"/>
    </row>
    <row r="646" spans="9:14" s="40" customFormat="1" ht="18.75" customHeight="1">
      <c r="I646" s="41"/>
      <c r="J646" s="41"/>
      <c r="K646" s="41"/>
      <c r="L646" s="41"/>
      <c r="M646" s="41"/>
      <c r="N646" s="103"/>
    </row>
    <row r="647" spans="9:14" s="40" customFormat="1" ht="18.75" customHeight="1">
      <c r="I647" s="41"/>
      <c r="J647" s="41"/>
      <c r="K647" s="41"/>
      <c r="L647" s="41"/>
      <c r="M647" s="41"/>
      <c r="N647" s="103"/>
    </row>
    <row r="648" spans="9:14" s="40" customFormat="1" ht="18.75" customHeight="1">
      <c r="I648" s="41"/>
      <c r="J648" s="41"/>
      <c r="K648" s="41"/>
      <c r="L648" s="41"/>
      <c r="M648" s="41"/>
      <c r="N648" s="103"/>
    </row>
    <row r="649" spans="9:14" s="40" customFormat="1" ht="18.75" customHeight="1">
      <c r="I649" s="41"/>
      <c r="J649" s="41"/>
      <c r="K649" s="41"/>
      <c r="L649" s="41"/>
      <c r="M649" s="41"/>
      <c r="N649" s="103"/>
    </row>
    <row r="650" spans="9:14" s="40" customFormat="1" ht="18.75" customHeight="1">
      <c r="I650" s="41"/>
      <c r="J650" s="41"/>
      <c r="K650" s="41"/>
      <c r="L650" s="41"/>
      <c r="M650" s="41"/>
      <c r="N650" s="103"/>
    </row>
    <row r="651" spans="9:14" s="40" customFormat="1" ht="18.75" customHeight="1">
      <c r="I651" s="41"/>
      <c r="J651" s="41"/>
      <c r="K651" s="41"/>
      <c r="L651" s="41"/>
      <c r="M651" s="41"/>
      <c r="N651" s="103"/>
    </row>
    <row r="652" spans="9:14" s="40" customFormat="1" ht="18.75" customHeight="1">
      <c r="I652" s="41"/>
      <c r="J652" s="41"/>
      <c r="K652" s="41"/>
      <c r="L652" s="41"/>
      <c r="M652" s="41"/>
      <c r="N652" s="103"/>
    </row>
    <row r="653" spans="9:14" s="40" customFormat="1" ht="18.75" customHeight="1">
      <c r="I653" s="41"/>
      <c r="J653" s="41"/>
      <c r="K653" s="41"/>
      <c r="L653" s="41"/>
      <c r="M653" s="41"/>
      <c r="N653" s="103"/>
    </row>
    <row r="654" spans="9:14" s="40" customFormat="1" ht="18.75" customHeight="1">
      <c r="I654" s="41"/>
      <c r="J654" s="41"/>
      <c r="K654" s="41"/>
      <c r="L654" s="41"/>
      <c r="M654" s="41"/>
      <c r="N654" s="103"/>
    </row>
    <row r="655" spans="9:14" s="40" customFormat="1" ht="18.75" customHeight="1">
      <c r="I655" s="41"/>
      <c r="J655" s="41"/>
      <c r="K655" s="41"/>
      <c r="L655" s="41"/>
      <c r="M655" s="41"/>
      <c r="N655" s="103"/>
    </row>
    <row r="656" spans="9:14" s="40" customFormat="1" ht="18.75" customHeight="1">
      <c r="I656" s="41"/>
      <c r="J656" s="41"/>
      <c r="K656" s="41"/>
      <c r="L656" s="41"/>
      <c r="M656" s="41"/>
      <c r="N656" s="103"/>
    </row>
    <row r="657" spans="9:14" s="40" customFormat="1" ht="18.75" customHeight="1">
      <c r="I657" s="41"/>
      <c r="J657" s="41"/>
      <c r="K657" s="41"/>
      <c r="L657" s="41"/>
      <c r="M657" s="41"/>
      <c r="N657" s="103"/>
    </row>
    <row r="658" spans="9:14" s="40" customFormat="1" ht="18.75" customHeight="1">
      <c r="I658" s="41"/>
      <c r="J658" s="41"/>
      <c r="K658" s="41"/>
      <c r="L658" s="41"/>
      <c r="M658" s="41"/>
      <c r="N658" s="103"/>
    </row>
    <row r="659" spans="9:14" s="40" customFormat="1" ht="18.75" customHeight="1">
      <c r="I659" s="41"/>
      <c r="J659" s="41"/>
      <c r="K659" s="41"/>
      <c r="L659" s="41"/>
      <c r="M659" s="41"/>
      <c r="N659" s="103"/>
    </row>
    <row r="660" spans="9:14" s="40" customFormat="1" ht="18.75" customHeight="1">
      <c r="I660" s="41"/>
      <c r="J660" s="41"/>
      <c r="K660" s="41"/>
      <c r="L660" s="41"/>
      <c r="M660" s="41"/>
      <c r="N660" s="103"/>
    </row>
    <row r="661" spans="9:14" s="40" customFormat="1" ht="18.75" customHeight="1">
      <c r="I661" s="41"/>
      <c r="J661" s="41"/>
      <c r="K661" s="41"/>
      <c r="L661" s="41"/>
      <c r="M661" s="41"/>
      <c r="N661" s="103"/>
    </row>
    <row r="662" spans="9:14" s="40" customFormat="1" ht="18.75" customHeight="1">
      <c r="I662" s="41"/>
      <c r="J662" s="41"/>
      <c r="K662" s="41"/>
      <c r="L662" s="41"/>
      <c r="M662" s="41"/>
      <c r="N662" s="103"/>
    </row>
    <row r="663" spans="9:14" s="40" customFormat="1" ht="18.75" customHeight="1">
      <c r="I663" s="41"/>
      <c r="J663" s="41"/>
      <c r="K663" s="41"/>
      <c r="L663" s="41"/>
      <c r="M663" s="41"/>
      <c r="N663" s="103"/>
    </row>
    <row r="664" spans="9:14" s="40" customFormat="1" ht="18.75" customHeight="1">
      <c r="I664" s="41"/>
      <c r="J664" s="41"/>
      <c r="K664" s="41"/>
      <c r="L664" s="41"/>
      <c r="M664" s="41"/>
      <c r="N664" s="103"/>
    </row>
    <row r="665" spans="9:14" s="40" customFormat="1" ht="18.75" customHeight="1">
      <c r="I665" s="41"/>
      <c r="J665" s="41"/>
      <c r="K665" s="41"/>
      <c r="L665" s="41"/>
      <c r="M665" s="41"/>
      <c r="N665" s="103"/>
    </row>
    <row r="666" spans="9:14" s="40" customFormat="1" ht="18.75" customHeight="1">
      <c r="I666" s="41"/>
      <c r="J666" s="41"/>
      <c r="K666" s="41"/>
      <c r="L666" s="41"/>
      <c r="M666" s="41"/>
      <c r="N666" s="103"/>
    </row>
    <row r="667" spans="9:14" s="40" customFormat="1" ht="18.75" customHeight="1">
      <c r="I667" s="41"/>
      <c r="J667" s="41"/>
      <c r="K667" s="41"/>
      <c r="L667" s="41"/>
      <c r="M667" s="41"/>
      <c r="N667" s="103"/>
    </row>
    <row r="668" spans="9:14" s="40" customFormat="1" ht="18.75" customHeight="1">
      <c r="I668" s="41"/>
      <c r="J668" s="41"/>
      <c r="K668" s="41"/>
      <c r="L668" s="41"/>
      <c r="M668" s="41"/>
      <c r="N668" s="103"/>
    </row>
    <row r="669" spans="9:14" s="40" customFormat="1" ht="18.75" customHeight="1">
      <c r="I669" s="41"/>
      <c r="J669" s="41"/>
      <c r="K669" s="41"/>
      <c r="L669" s="41"/>
      <c r="M669" s="41"/>
      <c r="N669" s="103"/>
    </row>
    <row r="670" spans="9:14" s="40" customFormat="1" ht="18.75" customHeight="1">
      <c r="I670" s="41"/>
      <c r="J670" s="41"/>
      <c r="K670" s="41"/>
      <c r="L670" s="41"/>
      <c r="M670" s="41"/>
      <c r="N670" s="103"/>
    </row>
    <row r="671" spans="9:14" s="40" customFormat="1" ht="18.75" customHeight="1">
      <c r="I671" s="41"/>
      <c r="J671" s="41"/>
      <c r="K671" s="41"/>
      <c r="L671" s="41"/>
      <c r="M671" s="41"/>
      <c r="N671" s="103"/>
    </row>
    <row r="672" spans="9:14" s="40" customFormat="1" ht="18.75" customHeight="1">
      <c r="I672" s="41"/>
      <c r="J672" s="41"/>
      <c r="K672" s="41"/>
      <c r="L672" s="41"/>
      <c r="M672" s="41"/>
      <c r="N672" s="103"/>
    </row>
    <row r="673" spans="9:14" s="40" customFormat="1" ht="18.75" customHeight="1">
      <c r="I673" s="41"/>
      <c r="J673" s="41"/>
      <c r="K673" s="41"/>
      <c r="L673" s="41"/>
      <c r="M673" s="41"/>
      <c r="N673" s="103"/>
    </row>
    <row r="674" spans="9:14" s="40" customFormat="1" ht="18.75" customHeight="1">
      <c r="I674" s="41"/>
      <c r="J674" s="41"/>
      <c r="K674" s="41"/>
      <c r="L674" s="41"/>
      <c r="M674" s="41"/>
      <c r="N674" s="103"/>
    </row>
    <row r="675" spans="9:14" s="40" customFormat="1" ht="18.75" customHeight="1">
      <c r="I675" s="41"/>
      <c r="J675" s="41"/>
      <c r="K675" s="41"/>
      <c r="L675" s="41"/>
      <c r="M675" s="41"/>
      <c r="N675" s="103"/>
    </row>
    <row r="676" spans="9:14" s="40" customFormat="1" ht="18.75" customHeight="1">
      <c r="I676" s="41"/>
      <c r="J676" s="41"/>
      <c r="K676" s="41"/>
      <c r="L676" s="41"/>
      <c r="M676" s="41"/>
      <c r="N676" s="103"/>
    </row>
    <row r="677" spans="9:14" s="40" customFormat="1" ht="18.75" customHeight="1">
      <c r="I677" s="41"/>
      <c r="J677" s="41"/>
      <c r="K677" s="41"/>
      <c r="L677" s="41"/>
      <c r="M677" s="41"/>
      <c r="N677" s="103"/>
    </row>
    <row r="678" spans="9:14" s="40" customFormat="1" ht="18.75" customHeight="1">
      <c r="I678" s="41"/>
      <c r="J678" s="41"/>
      <c r="K678" s="41"/>
      <c r="L678" s="41"/>
      <c r="M678" s="41"/>
      <c r="N678" s="103"/>
    </row>
    <row r="679" spans="9:14" s="40" customFormat="1" ht="18.75" customHeight="1">
      <c r="I679" s="41"/>
      <c r="J679" s="41"/>
      <c r="K679" s="41"/>
      <c r="L679" s="41"/>
      <c r="M679" s="41"/>
      <c r="N679" s="103"/>
    </row>
    <row r="680" spans="9:14" s="40" customFormat="1" ht="18.75" customHeight="1">
      <c r="I680" s="41"/>
      <c r="J680" s="41"/>
      <c r="K680" s="41"/>
      <c r="L680" s="41"/>
      <c r="M680" s="41"/>
      <c r="N680" s="103"/>
    </row>
    <row r="681" spans="9:14" s="40" customFormat="1" ht="18.75" customHeight="1">
      <c r="I681" s="41"/>
      <c r="J681" s="41"/>
      <c r="K681" s="41"/>
      <c r="L681" s="41"/>
      <c r="M681" s="41"/>
      <c r="N681" s="103"/>
    </row>
    <row r="682" spans="9:14" s="40" customFormat="1" ht="18.75" customHeight="1">
      <c r="I682" s="41"/>
      <c r="J682" s="41"/>
      <c r="K682" s="41"/>
      <c r="L682" s="41"/>
      <c r="M682" s="41"/>
      <c r="N682" s="103"/>
    </row>
    <row r="683" spans="9:14" s="40" customFormat="1" ht="18.75" customHeight="1">
      <c r="I683" s="41"/>
      <c r="J683" s="41"/>
      <c r="K683" s="41"/>
      <c r="L683" s="41"/>
      <c r="M683" s="41"/>
      <c r="N683" s="103"/>
    </row>
    <row r="684" spans="9:14" s="40" customFormat="1" ht="18.75" customHeight="1">
      <c r="I684" s="41"/>
      <c r="J684" s="41"/>
      <c r="K684" s="41"/>
      <c r="L684" s="41"/>
      <c r="M684" s="41"/>
      <c r="N684" s="103"/>
    </row>
    <row r="685" spans="9:14" s="40" customFormat="1" ht="18.75" customHeight="1">
      <c r="I685" s="41"/>
      <c r="J685" s="41"/>
      <c r="K685" s="41"/>
      <c r="L685" s="41"/>
      <c r="M685" s="41"/>
      <c r="N685" s="103"/>
    </row>
    <row r="686" spans="9:14" s="40" customFormat="1" ht="18.75" customHeight="1">
      <c r="I686" s="41"/>
      <c r="J686" s="41"/>
      <c r="K686" s="41"/>
      <c r="L686" s="41"/>
      <c r="M686" s="41"/>
      <c r="N686" s="103"/>
    </row>
    <row r="687" spans="9:14" s="40" customFormat="1" ht="18.75" customHeight="1">
      <c r="I687" s="41"/>
      <c r="J687" s="41"/>
      <c r="K687" s="41"/>
      <c r="L687" s="41"/>
      <c r="M687" s="41"/>
      <c r="N687" s="103"/>
    </row>
    <row r="688" spans="9:14" s="40" customFormat="1" ht="18.75" customHeight="1">
      <c r="I688" s="41"/>
      <c r="J688" s="41"/>
      <c r="K688" s="41"/>
      <c r="L688" s="41"/>
      <c r="M688" s="41"/>
      <c r="N688" s="103"/>
    </row>
    <row r="689" spans="9:14" s="40" customFormat="1" ht="18.75" customHeight="1">
      <c r="I689" s="41"/>
      <c r="J689" s="41"/>
      <c r="K689" s="41"/>
      <c r="L689" s="41"/>
      <c r="M689" s="41"/>
      <c r="N689" s="103"/>
    </row>
    <row r="690" spans="9:14" s="40" customFormat="1" ht="18.75" customHeight="1">
      <c r="I690" s="41"/>
      <c r="J690" s="41"/>
      <c r="K690" s="41"/>
      <c r="L690" s="41"/>
      <c r="M690" s="41"/>
      <c r="N690" s="103"/>
    </row>
    <row r="691" spans="9:14" s="40" customFormat="1" ht="18.75" customHeight="1">
      <c r="I691" s="41"/>
      <c r="J691" s="41"/>
      <c r="K691" s="41"/>
      <c r="L691" s="41"/>
      <c r="M691" s="41"/>
      <c r="N691" s="103"/>
    </row>
    <row r="692" spans="9:14" s="40" customFormat="1" ht="18.75" customHeight="1">
      <c r="I692" s="41"/>
      <c r="J692" s="41"/>
      <c r="K692" s="41"/>
      <c r="L692" s="41"/>
      <c r="M692" s="41"/>
      <c r="N692" s="103"/>
    </row>
    <row r="693" spans="9:14" s="40" customFormat="1" ht="18.75" customHeight="1">
      <c r="I693" s="41"/>
      <c r="J693" s="41"/>
      <c r="K693" s="41"/>
      <c r="L693" s="41"/>
      <c r="M693" s="41"/>
      <c r="N693" s="103"/>
    </row>
    <row r="694" spans="9:14" s="40" customFormat="1" ht="18.75" customHeight="1">
      <c r="I694" s="41"/>
      <c r="J694" s="41"/>
      <c r="K694" s="41"/>
      <c r="L694" s="41"/>
      <c r="M694" s="41"/>
      <c r="N694" s="103"/>
    </row>
    <row r="695" spans="9:14" s="40" customFormat="1" ht="18.75" customHeight="1">
      <c r="I695" s="41"/>
      <c r="J695" s="41"/>
      <c r="K695" s="41"/>
      <c r="L695" s="41"/>
      <c r="M695" s="41"/>
      <c r="N695" s="103"/>
    </row>
    <row r="696" spans="9:14" s="40" customFormat="1" ht="18.75" customHeight="1">
      <c r="I696" s="41"/>
      <c r="J696" s="41"/>
      <c r="K696" s="41"/>
      <c r="L696" s="41"/>
      <c r="M696" s="41"/>
      <c r="N696" s="103"/>
    </row>
    <row r="697" spans="9:14" s="40" customFormat="1" ht="18.75" customHeight="1">
      <c r="I697" s="41"/>
      <c r="J697" s="41"/>
      <c r="K697" s="41"/>
      <c r="L697" s="41"/>
      <c r="M697" s="41"/>
      <c r="N697" s="103"/>
    </row>
    <row r="698" spans="9:14" s="40" customFormat="1" ht="18.75" customHeight="1">
      <c r="I698" s="41"/>
      <c r="J698" s="41"/>
      <c r="K698" s="41"/>
      <c r="L698" s="41"/>
      <c r="M698" s="41"/>
      <c r="N698" s="103"/>
    </row>
    <row r="699" spans="9:14" s="40" customFormat="1" ht="18.75" customHeight="1">
      <c r="I699" s="41"/>
      <c r="J699" s="41"/>
      <c r="K699" s="41"/>
      <c r="L699" s="41"/>
      <c r="M699" s="41"/>
      <c r="N699" s="103"/>
    </row>
    <row r="700" spans="9:14" s="40" customFormat="1" ht="18.75" customHeight="1">
      <c r="I700" s="41"/>
      <c r="J700" s="41"/>
      <c r="K700" s="41"/>
      <c r="L700" s="41"/>
      <c r="M700" s="41"/>
      <c r="N700" s="103"/>
    </row>
    <row r="701" spans="9:14" s="40" customFormat="1" ht="18.75" customHeight="1">
      <c r="I701" s="41"/>
      <c r="J701" s="41"/>
      <c r="K701" s="41"/>
      <c r="L701" s="41"/>
      <c r="M701" s="41"/>
      <c r="N701" s="103"/>
    </row>
    <row r="702" spans="9:14" s="40" customFormat="1" ht="18.75" customHeight="1">
      <c r="I702" s="41"/>
      <c r="J702" s="41"/>
      <c r="K702" s="41"/>
      <c r="L702" s="41"/>
      <c r="M702" s="41"/>
      <c r="N702" s="103"/>
    </row>
    <row r="703" spans="9:14" s="40" customFormat="1" ht="18.75" customHeight="1">
      <c r="I703" s="41"/>
      <c r="J703" s="41"/>
      <c r="K703" s="41"/>
      <c r="L703" s="41"/>
      <c r="M703" s="41"/>
      <c r="N703" s="103"/>
    </row>
    <row r="704" spans="9:14" s="40" customFormat="1" ht="18.75" customHeight="1">
      <c r="I704" s="41"/>
      <c r="J704" s="41"/>
      <c r="K704" s="41"/>
      <c r="L704" s="41"/>
      <c r="M704" s="41"/>
      <c r="N704" s="103"/>
    </row>
    <row r="705" spans="9:14" s="40" customFormat="1" ht="18.75" customHeight="1">
      <c r="I705" s="41"/>
      <c r="J705" s="41"/>
      <c r="K705" s="41"/>
      <c r="L705" s="41"/>
      <c r="M705" s="41"/>
      <c r="N705" s="103"/>
    </row>
    <row r="706" spans="9:14" s="40" customFormat="1" ht="18.75" customHeight="1">
      <c r="I706" s="41"/>
      <c r="J706" s="41"/>
      <c r="K706" s="41"/>
      <c r="L706" s="41"/>
      <c r="M706" s="41"/>
      <c r="N706" s="103"/>
    </row>
    <row r="707" spans="9:14" s="40" customFormat="1" ht="18.75" customHeight="1">
      <c r="I707" s="41"/>
      <c r="J707" s="41"/>
      <c r="K707" s="41"/>
      <c r="L707" s="41"/>
      <c r="M707" s="41"/>
      <c r="N707" s="103"/>
    </row>
    <row r="708" spans="9:14" s="40" customFormat="1" ht="18.75" customHeight="1">
      <c r="I708" s="41"/>
      <c r="J708" s="41"/>
      <c r="K708" s="41"/>
      <c r="L708" s="41"/>
      <c r="M708" s="41"/>
      <c r="N708" s="103"/>
    </row>
    <row r="709" spans="9:14" s="40" customFormat="1" ht="18.75" customHeight="1">
      <c r="I709" s="41"/>
      <c r="J709" s="41"/>
      <c r="K709" s="41"/>
      <c r="L709" s="41"/>
      <c r="M709" s="41"/>
      <c r="N709" s="103"/>
    </row>
    <row r="710" spans="9:14" s="40" customFormat="1" ht="18.75" customHeight="1">
      <c r="I710" s="41"/>
      <c r="J710" s="41"/>
      <c r="K710" s="41"/>
      <c r="L710" s="41"/>
      <c r="M710" s="41"/>
      <c r="N710" s="103"/>
    </row>
    <row r="711" spans="9:14" s="40" customFormat="1" ht="18.75" customHeight="1">
      <c r="I711" s="41"/>
      <c r="J711" s="41"/>
      <c r="K711" s="41"/>
      <c r="L711" s="41"/>
      <c r="M711" s="41"/>
      <c r="N711" s="103"/>
    </row>
    <row r="712" spans="9:14" s="40" customFormat="1" ht="18.75" customHeight="1">
      <c r="I712" s="41"/>
      <c r="J712" s="41"/>
      <c r="K712" s="41"/>
      <c r="L712" s="41"/>
      <c r="M712" s="41"/>
      <c r="N712" s="103"/>
    </row>
    <row r="713" spans="9:14" s="40" customFormat="1" ht="18.75" customHeight="1">
      <c r="I713" s="41"/>
      <c r="J713" s="41"/>
      <c r="K713" s="41"/>
      <c r="L713" s="41"/>
      <c r="M713" s="41"/>
      <c r="N713" s="103"/>
    </row>
    <row r="714" spans="9:14" s="40" customFormat="1" ht="18.75" customHeight="1">
      <c r="I714" s="41"/>
      <c r="J714" s="41"/>
      <c r="K714" s="41"/>
      <c r="L714" s="41"/>
      <c r="M714" s="41"/>
      <c r="N714" s="103"/>
    </row>
    <row r="715" spans="9:14" s="40" customFormat="1" ht="18.75" customHeight="1">
      <c r="I715" s="41"/>
      <c r="J715" s="41"/>
      <c r="K715" s="41"/>
      <c r="L715" s="41"/>
      <c r="M715" s="41"/>
      <c r="N715" s="103"/>
    </row>
    <row r="716" spans="9:14" s="40" customFormat="1" ht="18.75" customHeight="1">
      <c r="I716" s="41"/>
      <c r="J716" s="41"/>
      <c r="K716" s="41"/>
      <c r="L716" s="41"/>
      <c r="M716" s="41"/>
      <c r="N716" s="103"/>
    </row>
    <row r="717" spans="9:14" s="40" customFormat="1" ht="18.75" customHeight="1">
      <c r="I717" s="41"/>
      <c r="J717" s="41"/>
      <c r="K717" s="41"/>
      <c r="L717" s="41"/>
      <c r="M717" s="41"/>
      <c r="N717" s="103"/>
    </row>
    <row r="718" spans="9:14" s="40" customFormat="1" ht="18.75" customHeight="1">
      <c r="I718" s="41"/>
      <c r="J718" s="41"/>
      <c r="K718" s="41"/>
      <c r="L718" s="41"/>
      <c r="M718" s="41"/>
      <c r="N718" s="103"/>
    </row>
    <row r="719" spans="9:14" s="40" customFormat="1" ht="18.75" customHeight="1">
      <c r="I719" s="41"/>
      <c r="J719" s="41"/>
      <c r="K719" s="41"/>
      <c r="L719" s="41"/>
      <c r="M719" s="41"/>
      <c r="N719" s="103"/>
    </row>
    <row r="720" spans="9:14" s="40" customFormat="1" ht="18.75" customHeight="1">
      <c r="I720" s="41"/>
      <c r="J720" s="41"/>
      <c r="K720" s="41"/>
      <c r="L720" s="41"/>
      <c r="M720" s="41"/>
      <c r="N720" s="103"/>
    </row>
    <row r="721" spans="9:14" s="40" customFormat="1" ht="18.75" customHeight="1">
      <c r="I721" s="41"/>
      <c r="J721" s="41"/>
      <c r="K721" s="41"/>
      <c r="L721" s="41"/>
      <c r="M721" s="41"/>
      <c r="N721" s="103"/>
    </row>
    <row r="722" spans="9:14" s="40" customFormat="1" ht="18.75" customHeight="1">
      <c r="I722" s="41"/>
      <c r="J722" s="41"/>
      <c r="K722" s="41"/>
      <c r="L722" s="41"/>
      <c r="M722" s="41"/>
      <c r="N722" s="103"/>
    </row>
    <row r="723" spans="9:14" s="40" customFormat="1" ht="18.75" customHeight="1">
      <c r="I723" s="41"/>
      <c r="J723" s="41"/>
      <c r="K723" s="41"/>
      <c r="L723" s="41"/>
      <c r="M723" s="41"/>
      <c r="N723" s="103"/>
    </row>
    <row r="724" spans="9:14" s="40" customFormat="1" ht="18.75" customHeight="1">
      <c r="I724" s="41"/>
      <c r="J724" s="41"/>
      <c r="K724" s="41"/>
      <c r="L724" s="41"/>
      <c r="M724" s="41"/>
      <c r="N724" s="103"/>
    </row>
    <row r="725" spans="9:14" s="40" customFormat="1" ht="18.75" customHeight="1">
      <c r="I725" s="41"/>
      <c r="J725" s="41"/>
      <c r="K725" s="41"/>
      <c r="L725" s="41"/>
      <c r="M725" s="41"/>
      <c r="N725" s="103"/>
    </row>
    <row r="726" spans="9:14" s="40" customFormat="1" ht="18.75" customHeight="1">
      <c r="I726" s="41"/>
      <c r="J726" s="41"/>
      <c r="K726" s="41"/>
      <c r="L726" s="41"/>
      <c r="M726" s="41"/>
      <c r="N726" s="103"/>
    </row>
    <row r="727" spans="9:14" s="40" customFormat="1" ht="18.75" customHeight="1">
      <c r="I727" s="41"/>
      <c r="J727" s="41"/>
      <c r="K727" s="41"/>
      <c r="L727" s="41"/>
      <c r="M727" s="41"/>
      <c r="N727" s="103"/>
    </row>
    <row r="728" spans="9:14" s="40" customFormat="1" ht="18.75" customHeight="1">
      <c r="I728" s="41"/>
      <c r="J728" s="41"/>
      <c r="K728" s="41"/>
      <c r="L728" s="41"/>
      <c r="M728" s="41"/>
      <c r="N728" s="103"/>
    </row>
    <row r="729" spans="9:14" s="40" customFormat="1" ht="18.75" customHeight="1">
      <c r="I729" s="41"/>
      <c r="J729" s="41"/>
      <c r="K729" s="41"/>
      <c r="L729" s="41"/>
      <c r="M729" s="41"/>
      <c r="N729" s="103"/>
    </row>
    <row r="730" spans="9:14" s="40" customFormat="1" ht="18.75" customHeight="1">
      <c r="I730" s="41"/>
      <c r="J730" s="41"/>
      <c r="K730" s="41"/>
      <c r="L730" s="41"/>
      <c r="M730" s="41"/>
      <c r="N730" s="103"/>
    </row>
    <row r="731" spans="9:14" s="40" customFormat="1" ht="18.75" customHeight="1">
      <c r="I731" s="41"/>
      <c r="J731" s="41"/>
      <c r="K731" s="41"/>
      <c r="L731" s="41"/>
      <c r="M731" s="41"/>
      <c r="N731" s="103"/>
    </row>
    <row r="732" spans="9:14" s="40" customFormat="1" ht="18.75" customHeight="1">
      <c r="I732" s="41"/>
      <c r="J732" s="41"/>
      <c r="K732" s="41"/>
      <c r="L732" s="41"/>
      <c r="M732" s="41"/>
      <c r="N732" s="103"/>
    </row>
    <row r="733" spans="9:14" s="40" customFormat="1" ht="18.75" customHeight="1">
      <c r="I733" s="41"/>
      <c r="J733" s="41"/>
      <c r="K733" s="41"/>
      <c r="L733" s="41"/>
      <c r="M733" s="41"/>
      <c r="N733" s="103"/>
    </row>
    <row r="734" spans="9:14" s="40" customFormat="1" ht="18.75" customHeight="1">
      <c r="I734" s="41"/>
      <c r="J734" s="41"/>
      <c r="K734" s="41"/>
      <c r="L734" s="41"/>
      <c r="M734" s="41"/>
      <c r="N734" s="103"/>
    </row>
    <row r="735" spans="9:14" s="40" customFormat="1" ht="18.75" customHeight="1">
      <c r="I735" s="41"/>
      <c r="J735" s="41"/>
      <c r="K735" s="41"/>
      <c r="L735" s="41"/>
      <c r="M735" s="41"/>
      <c r="N735" s="103"/>
    </row>
    <row r="736" spans="9:14" s="40" customFormat="1" ht="18.75" customHeight="1">
      <c r="I736" s="41"/>
      <c r="J736" s="41"/>
      <c r="K736" s="41"/>
      <c r="L736" s="41"/>
      <c r="M736" s="41"/>
      <c r="N736" s="103"/>
    </row>
    <row r="737" spans="9:14" s="40" customFormat="1" ht="18.75" customHeight="1">
      <c r="I737" s="41"/>
      <c r="J737" s="41"/>
      <c r="K737" s="41"/>
      <c r="L737" s="41"/>
      <c r="M737" s="41"/>
      <c r="N737" s="103"/>
    </row>
    <row r="738" spans="9:14" s="40" customFormat="1" ht="18.75" customHeight="1">
      <c r="I738" s="41"/>
      <c r="J738" s="41"/>
      <c r="K738" s="41"/>
      <c r="L738" s="41"/>
      <c r="M738" s="41"/>
      <c r="N738" s="103"/>
    </row>
    <row r="739" spans="9:14" s="40" customFormat="1" ht="18.75" customHeight="1">
      <c r="I739" s="41"/>
      <c r="J739" s="41"/>
      <c r="K739" s="41"/>
      <c r="L739" s="41"/>
      <c r="M739" s="41"/>
      <c r="N739" s="103"/>
    </row>
    <row r="740" spans="9:14" s="40" customFormat="1" ht="18.75" customHeight="1">
      <c r="I740" s="41"/>
      <c r="J740" s="41"/>
      <c r="K740" s="41"/>
      <c r="L740" s="41"/>
      <c r="M740" s="41"/>
      <c r="N740" s="103"/>
    </row>
    <row r="741" spans="9:14" s="40" customFormat="1" ht="18.75" customHeight="1">
      <c r="I741" s="41"/>
      <c r="J741" s="41"/>
      <c r="K741" s="41"/>
      <c r="L741" s="41"/>
      <c r="M741" s="41"/>
      <c r="N741" s="103"/>
    </row>
    <row r="742" spans="9:14" s="40" customFormat="1" ht="18.75" customHeight="1">
      <c r="I742" s="41"/>
      <c r="J742" s="41"/>
      <c r="K742" s="41"/>
      <c r="L742" s="41"/>
      <c r="M742" s="41"/>
      <c r="N742" s="103"/>
    </row>
    <row r="743" spans="9:14" s="40" customFormat="1" ht="18.75" customHeight="1">
      <c r="I743" s="41"/>
      <c r="J743" s="41"/>
      <c r="K743" s="41"/>
      <c r="L743" s="41"/>
      <c r="M743" s="41"/>
      <c r="N743" s="103"/>
    </row>
    <row r="744" spans="9:14" s="40" customFormat="1" ht="18.75" customHeight="1">
      <c r="I744" s="41"/>
      <c r="J744" s="41"/>
      <c r="K744" s="41"/>
      <c r="L744" s="41"/>
      <c r="M744" s="41"/>
      <c r="N744" s="103"/>
    </row>
    <row r="745" spans="9:14" s="40" customFormat="1" ht="18.75" customHeight="1">
      <c r="I745" s="41"/>
      <c r="J745" s="41"/>
      <c r="K745" s="41"/>
      <c r="L745" s="41"/>
      <c r="M745" s="41"/>
      <c r="N745" s="103"/>
    </row>
    <row r="746" spans="9:14" s="40" customFormat="1" ht="18.75" customHeight="1">
      <c r="I746" s="41"/>
      <c r="J746" s="41"/>
      <c r="K746" s="41"/>
      <c r="L746" s="41"/>
      <c r="M746" s="41"/>
      <c r="N746" s="103"/>
    </row>
    <row r="747" spans="9:14" s="40" customFormat="1" ht="18.75" customHeight="1">
      <c r="I747" s="41"/>
      <c r="J747" s="41"/>
      <c r="K747" s="41"/>
      <c r="L747" s="41"/>
      <c r="M747" s="41"/>
      <c r="N747" s="103"/>
    </row>
    <row r="748" spans="9:14" s="40" customFormat="1" ht="18.75" customHeight="1">
      <c r="I748" s="41"/>
      <c r="J748" s="41"/>
      <c r="K748" s="41"/>
      <c r="L748" s="41"/>
      <c r="M748" s="41"/>
      <c r="N748" s="103"/>
    </row>
    <row r="749" spans="9:14" s="40" customFormat="1" ht="18.75" customHeight="1">
      <c r="I749" s="41"/>
      <c r="J749" s="41"/>
      <c r="K749" s="41"/>
      <c r="L749" s="41"/>
      <c r="M749" s="41"/>
      <c r="N749" s="103"/>
    </row>
    <row r="750" spans="9:14" s="40" customFormat="1" ht="18.75" customHeight="1">
      <c r="I750" s="41"/>
      <c r="J750" s="41"/>
      <c r="K750" s="41"/>
      <c r="L750" s="41"/>
      <c r="M750" s="41"/>
      <c r="N750" s="103"/>
    </row>
    <row r="751" spans="9:14" s="40" customFormat="1" ht="18.75" customHeight="1">
      <c r="I751" s="41"/>
      <c r="J751" s="41"/>
      <c r="K751" s="41"/>
      <c r="L751" s="41"/>
      <c r="M751" s="41"/>
      <c r="N751" s="103"/>
    </row>
    <row r="752" spans="9:14" s="40" customFormat="1" ht="18.75" customHeight="1">
      <c r="I752" s="41"/>
      <c r="J752" s="41"/>
      <c r="K752" s="41"/>
      <c r="L752" s="41"/>
      <c r="M752" s="41"/>
      <c r="N752" s="103"/>
    </row>
    <row r="753" spans="9:14" s="40" customFormat="1" ht="18.75" customHeight="1">
      <c r="I753" s="41"/>
      <c r="J753" s="41"/>
      <c r="K753" s="41"/>
      <c r="L753" s="41"/>
      <c r="M753" s="41"/>
      <c r="N753" s="103"/>
    </row>
    <row r="754" spans="9:14" s="40" customFormat="1" ht="18.75" customHeight="1">
      <c r="I754" s="41"/>
      <c r="J754" s="41"/>
      <c r="K754" s="41"/>
      <c r="L754" s="41"/>
      <c r="M754" s="41"/>
      <c r="N754" s="103"/>
    </row>
    <row r="755" spans="9:14" s="40" customFormat="1" ht="18.75" customHeight="1">
      <c r="I755" s="41"/>
      <c r="J755" s="41"/>
      <c r="K755" s="41"/>
      <c r="L755" s="41"/>
      <c r="M755" s="41"/>
      <c r="N755" s="103"/>
    </row>
    <row r="756" spans="9:14" s="40" customFormat="1" ht="18.75" customHeight="1">
      <c r="I756" s="41"/>
      <c r="J756" s="41"/>
      <c r="K756" s="41"/>
      <c r="L756" s="41"/>
      <c r="M756" s="41"/>
      <c r="N756" s="103"/>
    </row>
    <row r="757" spans="9:14" s="40" customFormat="1" ht="18.75" customHeight="1">
      <c r="I757" s="41"/>
      <c r="J757" s="41"/>
      <c r="K757" s="41"/>
      <c r="L757" s="41"/>
      <c r="M757" s="41"/>
      <c r="N757" s="103"/>
    </row>
    <row r="758" spans="9:14" s="40" customFormat="1" ht="18.75" customHeight="1">
      <c r="I758" s="41"/>
      <c r="J758" s="41"/>
      <c r="K758" s="41"/>
      <c r="L758" s="41"/>
      <c r="M758" s="41"/>
      <c r="N758" s="103"/>
    </row>
    <row r="759" spans="9:14" s="40" customFormat="1" ht="18.75" customHeight="1">
      <c r="I759" s="41"/>
      <c r="J759" s="41"/>
      <c r="K759" s="41"/>
      <c r="L759" s="41"/>
      <c r="M759" s="41"/>
      <c r="N759" s="103"/>
    </row>
    <row r="760" spans="9:14" s="40" customFormat="1" ht="18.75" customHeight="1">
      <c r="I760" s="41"/>
      <c r="J760" s="41"/>
      <c r="K760" s="41"/>
      <c r="L760" s="41"/>
      <c r="M760" s="41"/>
      <c r="N760" s="103"/>
    </row>
    <row r="761" spans="9:14" s="40" customFormat="1" ht="18.75" customHeight="1">
      <c r="I761" s="41"/>
      <c r="J761" s="41"/>
      <c r="K761" s="41"/>
      <c r="L761" s="41"/>
      <c r="M761" s="41"/>
      <c r="N761" s="103"/>
    </row>
    <row r="762" spans="9:14" s="40" customFormat="1" ht="18.75" customHeight="1">
      <c r="I762" s="41"/>
      <c r="J762" s="41"/>
      <c r="K762" s="41"/>
      <c r="L762" s="41"/>
      <c r="M762" s="41"/>
      <c r="N762" s="103"/>
    </row>
    <row r="763" spans="9:14" s="40" customFormat="1" ht="18.75" customHeight="1">
      <c r="I763" s="41"/>
      <c r="J763" s="41"/>
      <c r="K763" s="41"/>
      <c r="L763" s="41"/>
      <c r="M763" s="41"/>
      <c r="N763" s="103"/>
    </row>
    <row r="764" spans="9:14" s="40" customFormat="1" ht="18.75" customHeight="1">
      <c r="I764" s="41"/>
      <c r="J764" s="41"/>
      <c r="K764" s="41"/>
      <c r="L764" s="41"/>
      <c r="M764" s="41"/>
      <c r="N764" s="103"/>
    </row>
    <row r="765" spans="9:14" s="40" customFormat="1" ht="18.75" customHeight="1">
      <c r="I765" s="41"/>
      <c r="J765" s="41"/>
      <c r="K765" s="41"/>
      <c r="L765" s="41"/>
      <c r="M765" s="41"/>
      <c r="N765" s="103"/>
    </row>
    <row r="766" spans="9:14" s="40" customFormat="1" ht="18.75" customHeight="1">
      <c r="I766" s="41"/>
      <c r="J766" s="41"/>
      <c r="K766" s="41"/>
      <c r="L766" s="41"/>
      <c r="M766" s="41"/>
      <c r="N766" s="103"/>
    </row>
    <row r="767" spans="9:14" s="40" customFormat="1" ht="18.75" customHeight="1">
      <c r="I767" s="41"/>
      <c r="J767" s="41"/>
      <c r="K767" s="41"/>
      <c r="L767" s="41"/>
      <c r="M767" s="41"/>
      <c r="N767" s="103"/>
    </row>
    <row r="768" spans="9:14" s="40" customFormat="1" ht="18.75" customHeight="1">
      <c r="I768" s="41"/>
      <c r="J768" s="41"/>
      <c r="K768" s="41"/>
      <c r="L768" s="41"/>
      <c r="M768" s="41"/>
      <c r="N768" s="103"/>
    </row>
    <row r="769" spans="9:14" s="40" customFormat="1" ht="18.75" customHeight="1">
      <c r="I769" s="41"/>
      <c r="J769" s="41"/>
      <c r="K769" s="41"/>
      <c r="L769" s="41"/>
      <c r="M769" s="41"/>
      <c r="N769" s="103"/>
    </row>
    <row r="770" spans="9:14" s="40" customFormat="1" ht="18.75" customHeight="1">
      <c r="I770" s="41"/>
      <c r="J770" s="41"/>
      <c r="K770" s="41"/>
      <c r="L770" s="41"/>
      <c r="M770" s="41"/>
      <c r="N770" s="103"/>
    </row>
    <row r="771" spans="9:14" s="40" customFormat="1" ht="18.75" customHeight="1">
      <c r="I771" s="41"/>
      <c r="J771" s="41"/>
      <c r="K771" s="41"/>
      <c r="L771" s="41"/>
      <c r="M771" s="41"/>
      <c r="N771" s="103"/>
    </row>
    <row r="772" spans="9:14" s="40" customFormat="1" ht="18.75" customHeight="1">
      <c r="I772" s="41"/>
      <c r="J772" s="41"/>
      <c r="K772" s="41"/>
      <c r="L772" s="41"/>
      <c r="M772" s="41"/>
      <c r="N772" s="103"/>
    </row>
    <row r="773" spans="9:14" s="40" customFormat="1" ht="18.75" customHeight="1">
      <c r="I773" s="41"/>
      <c r="J773" s="41"/>
      <c r="K773" s="41"/>
      <c r="L773" s="41"/>
      <c r="M773" s="41"/>
      <c r="N773" s="103"/>
    </row>
    <row r="774" spans="9:14" s="40" customFormat="1" ht="18.75" customHeight="1">
      <c r="I774" s="41"/>
      <c r="J774" s="41"/>
      <c r="K774" s="41"/>
      <c r="L774" s="41"/>
      <c r="M774" s="41"/>
      <c r="N774" s="103"/>
    </row>
    <row r="775" spans="9:14" s="40" customFormat="1" ht="18.75" customHeight="1">
      <c r="I775" s="41"/>
      <c r="J775" s="41"/>
      <c r="K775" s="41"/>
      <c r="L775" s="41"/>
      <c r="M775" s="41"/>
      <c r="N775" s="103"/>
    </row>
    <row r="776" spans="9:14" s="40" customFormat="1" ht="18.75" customHeight="1">
      <c r="I776" s="41"/>
      <c r="J776" s="41"/>
      <c r="K776" s="41"/>
      <c r="L776" s="41"/>
      <c r="M776" s="41"/>
      <c r="N776" s="103"/>
    </row>
    <row r="777" spans="9:14" s="40" customFormat="1" ht="18.75" customHeight="1">
      <c r="I777" s="41"/>
      <c r="J777" s="41"/>
      <c r="K777" s="41"/>
      <c r="L777" s="41"/>
      <c r="M777" s="41"/>
      <c r="N777" s="103"/>
    </row>
    <row r="778" spans="9:14" s="40" customFormat="1" ht="18.75" customHeight="1">
      <c r="I778" s="41"/>
      <c r="J778" s="41"/>
      <c r="K778" s="41"/>
      <c r="L778" s="41"/>
      <c r="M778" s="41"/>
      <c r="N778" s="103"/>
    </row>
    <row r="779" spans="9:14" s="40" customFormat="1" ht="18.75" customHeight="1">
      <c r="I779" s="41"/>
      <c r="J779" s="41"/>
      <c r="K779" s="41"/>
      <c r="L779" s="41"/>
      <c r="M779" s="41"/>
      <c r="N779" s="103"/>
    </row>
    <row r="780" spans="9:14" s="40" customFormat="1" ht="18.75" customHeight="1">
      <c r="I780" s="41"/>
      <c r="J780" s="41"/>
      <c r="K780" s="41"/>
      <c r="L780" s="41"/>
      <c r="M780" s="41"/>
      <c r="N780" s="103"/>
    </row>
    <row r="781" spans="9:14" s="40" customFormat="1" ht="18.75" customHeight="1">
      <c r="I781" s="41"/>
      <c r="J781" s="41"/>
      <c r="K781" s="41"/>
      <c r="L781" s="41"/>
      <c r="M781" s="41"/>
      <c r="N781" s="103"/>
    </row>
    <row r="782" spans="9:14" s="40" customFormat="1" ht="18.75" customHeight="1">
      <c r="I782" s="41"/>
      <c r="J782" s="41"/>
      <c r="K782" s="41"/>
      <c r="L782" s="41"/>
      <c r="M782" s="41"/>
      <c r="N782" s="103"/>
    </row>
    <row r="783" spans="9:14" s="40" customFormat="1" ht="18.75" customHeight="1">
      <c r="I783" s="41"/>
      <c r="J783" s="41"/>
      <c r="K783" s="41"/>
      <c r="L783" s="41"/>
      <c r="M783" s="41"/>
      <c r="N783" s="103"/>
    </row>
    <row r="784" spans="9:14" s="40" customFormat="1" ht="18.75" customHeight="1">
      <c r="I784" s="41"/>
      <c r="J784" s="41"/>
      <c r="K784" s="41"/>
      <c r="L784" s="41"/>
      <c r="M784" s="41"/>
      <c r="N784" s="103"/>
    </row>
    <row r="785" spans="9:14" s="40" customFormat="1" ht="18.75" customHeight="1">
      <c r="I785" s="41"/>
      <c r="J785" s="41"/>
      <c r="K785" s="41"/>
      <c r="L785" s="41"/>
      <c r="M785" s="41"/>
      <c r="N785" s="103"/>
    </row>
    <row r="786" spans="9:14" s="40" customFormat="1" ht="18.75" customHeight="1">
      <c r="I786" s="41"/>
      <c r="J786" s="41"/>
      <c r="K786" s="41"/>
      <c r="L786" s="41"/>
      <c r="M786" s="41"/>
      <c r="N786" s="103"/>
    </row>
    <row r="787" spans="9:14" s="40" customFormat="1" ht="18.75" customHeight="1">
      <c r="I787" s="41"/>
      <c r="J787" s="41"/>
      <c r="K787" s="41"/>
      <c r="L787" s="41"/>
      <c r="M787" s="41"/>
      <c r="N787" s="103"/>
    </row>
    <row r="788" spans="9:14" s="40" customFormat="1" ht="18.75" customHeight="1">
      <c r="I788" s="41"/>
      <c r="J788" s="41"/>
      <c r="K788" s="41"/>
      <c r="L788" s="41"/>
      <c r="M788" s="41"/>
      <c r="N788" s="103"/>
    </row>
    <row r="789" spans="9:14" s="40" customFormat="1" ht="18.75" customHeight="1">
      <c r="I789" s="41"/>
      <c r="J789" s="41"/>
      <c r="K789" s="41"/>
      <c r="L789" s="41"/>
      <c r="M789" s="41"/>
      <c r="N789" s="103"/>
    </row>
    <row r="790" spans="9:14" s="40" customFormat="1" ht="18.75" customHeight="1">
      <c r="I790" s="41"/>
      <c r="J790" s="41"/>
      <c r="K790" s="41"/>
      <c r="L790" s="41"/>
      <c r="M790" s="41"/>
      <c r="N790" s="103"/>
    </row>
    <row r="791" spans="9:14" s="40" customFormat="1" ht="18.75" customHeight="1">
      <c r="I791" s="41"/>
      <c r="J791" s="41"/>
      <c r="K791" s="41"/>
      <c r="L791" s="41"/>
      <c r="M791" s="41"/>
      <c r="N791" s="103"/>
    </row>
    <row r="792" spans="9:14" s="40" customFormat="1" ht="18.75" customHeight="1">
      <c r="I792" s="41"/>
      <c r="J792" s="41"/>
      <c r="K792" s="41"/>
      <c r="L792" s="41"/>
      <c r="M792" s="41"/>
      <c r="N792" s="103"/>
    </row>
    <row r="793" spans="9:14" s="40" customFormat="1" ht="18.75" customHeight="1">
      <c r="I793" s="41"/>
      <c r="J793" s="41"/>
      <c r="K793" s="41"/>
      <c r="L793" s="41"/>
      <c r="M793" s="41"/>
      <c r="N793" s="103"/>
    </row>
    <row r="794" spans="9:14" s="40" customFormat="1" ht="18.75" customHeight="1">
      <c r="I794" s="41"/>
      <c r="J794" s="41"/>
      <c r="K794" s="41"/>
      <c r="L794" s="41"/>
      <c r="M794" s="41"/>
      <c r="N794" s="103"/>
    </row>
    <row r="795" spans="9:14" s="40" customFormat="1" ht="18.75" customHeight="1">
      <c r="I795" s="41"/>
      <c r="J795" s="41"/>
      <c r="K795" s="41"/>
      <c r="L795" s="41"/>
      <c r="M795" s="41"/>
      <c r="N795" s="103"/>
    </row>
    <row r="796" spans="9:14" s="40" customFormat="1" ht="18.75" customHeight="1">
      <c r="I796" s="41"/>
      <c r="J796" s="41"/>
      <c r="K796" s="41"/>
      <c r="L796" s="41"/>
      <c r="M796" s="41"/>
      <c r="N796" s="103"/>
    </row>
    <row r="797" spans="9:14" s="40" customFormat="1" ht="18.75" customHeight="1">
      <c r="I797" s="41"/>
      <c r="J797" s="41"/>
      <c r="K797" s="41"/>
      <c r="L797" s="41"/>
      <c r="M797" s="41"/>
      <c r="N797" s="103"/>
    </row>
    <row r="798" spans="9:14" s="40" customFormat="1" ht="18.75" customHeight="1">
      <c r="I798" s="41"/>
      <c r="J798" s="41"/>
      <c r="K798" s="41"/>
      <c r="L798" s="41"/>
      <c r="M798" s="41"/>
      <c r="N798" s="103"/>
    </row>
    <row r="799" spans="9:14" s="40" customFormat="1" ht="18.75" customHeight="1">
      <c r="I799" s="41"/>
      <c r="J799" s="41"/>
      <c r="K799" s="41"/>
      <c r="L799" s="41"/>
      <c r="M799" s="41"/>
      <c r="N799" s="103"/>
    </row>
    <row r="800" spans="9:14" s="40" customFormat="1" ht="18.75" customHeight="1">
      <c r="I800" s="41"/>
      <c r="J800" s="41"/>
      <c r="K800" s="41"/>
      <c r="L800" s="41"/>
      <c r="M800" s="41"/>
      <c r="N800" s="103"/>
    </row>
    <row r="801" spans="9:14" s="40" customFormat="1" ht="18.75" customHeight="1">
      <c r="I801" s="41"/>
      <c r="J801" s="41"/>
      <c r="K801" s="41"/>
      <c r="L801" s="41"/>
      <c r="M801" s="41"/>
      <c r="N801" s="103"/>
    </row>
    <row r="802" spans="9:14" s="40" customFormat="1" ht="18.75" customHeight="1">
      <c r="I802" s="41"/>
      <c r="J802" s="41"/>
      <c r="K802" s="41"/>
      <c r="L802" s="41"/>
      <c r="M802" s="41"/>
      <c r="N802" s="103"/>
    </row>
    <row r="803" spans="9:14" s="40" customFormat="1" ht="18.75" customHeight="1">
      <c r="I803" s="41"/>
      <c r="J803" s="41"/>
      <c r="K803" s="41"/>
      <c r="L803" s="41"/>
      <c r="M803" s="41"/>
      <c r="N803" s="103"/>
    </row>
    <row r="804" spans="9:14" s="40" customFormat="1" ht="18.75" customHeight="1">
      <c r="I804" s="41"/>
      <c r="J804" s="41"/>
      <c r="K804" s="41"/>
      <c r="L804" s="41"/>
      <c r="M804" s="41"/>
      <c r="N804" s="103"/>
    </row>
    <row r="805" spans="9:14" s="40" customFormat="1" ht="18.75" customHeight="1">
      <c r="I805" s="41"/>
      <c r="J805" s="41"/>
      <c r="K805" s="41"/>
      <c r="L805" s="41"/>
      <c r="M805" s="41"/>
      <c r="N805" s="103"/>
    </row>
    <row r="806" spans="9:14" s="40" customFormat="1" ht="18.75" customHeight="1">
      <c r="I806" s="41"/>
      <c r="J806" s="41"/>
      <c r="K806" s="41"/>
      <c r="L806" s="41"/>
      <c r="M806" s="41"/>
      <c r="N806" s="103"/>
    </row>
    <row r="807" spans="9:14" s="40" customFormat="1" ht="18.75" customHeight="1">
      <c r="I807" s="41"/>
      <c r="J807" s="41"/>
      <c r="K807" s="41"/>
      <c r="L807" s="41"/>
      <c r="M807" s="41"/>
      <c r="N807" s="103"/>
    </row>
    <row r="808" spans="9:14" s="40" customFormat="1" ht="18.75" customHeight="1">
      <c r="I808" s="41"/>
      <c r="J808" s="41"/>
      <c r="K808" s="41"/>
      <c r="L808" s="41"/>
      <c r="M808" s="41"/>
      <c r="N808" s="103"/>
    </row>
    <row r="809" spans="9:14" s="40" customFormat="1" ht="18.75" customHeight="1">
      <c r="I809" s="41"/>
      <c r="J809" s="41"/>
      <c r="K809" s="41"/>
      <c r="L809" s="41"/>
      <c r="M809" s="41"/>
      <c r="N809" s="103"/>
    </row>
    <row r="810" spans="9:14" s="40" customFormat="1" ht="18.75" customHeight="1">
      <c r="I810" s="41"/>
      <c r="J810" s="41"/>
      <c r="K810" s="41"/>
      <c r="L810" s="41"/>
      <c r="M810" s="41"/>
      <c r="N810" s="103"/>
    </row>
    <row r="811" spans="9:14" s="40" customFormat="1" ht="18.75" customHeight="1">
      <c r="I811" s="41"/>
      <c r="J811" s="41"/>
      <c r="K811" s="41"/>
      <c r="L811" s="41"/>
      <c r="M811" s="41"/>
      <c r="N811" s="103"/>
    </row>
    <row r="812" spans="9:14" s="40" customFormat="1" ht="18.75" customHeight="1">
      <c r="I812" s="41"/>
      <c r="J812" s="41"/>
      <c r="K812" s="41"/>
      <c r="L812" s="41"/>
      <c r="M812" s="41"/>
      <c r="N812" s="103"/>
    </row>
    <row r="813" spans="9:14" s="40" customFormat="1" ht="18.75" customHeight="1">
      <c r="I813" s="41"/>
      <c r="J813" s="41"/>
      <c r="K813" s="41"/>
      <c r="L813" s="41"/>
      <c r="M813" s="41"/>
      <c r="N813" s="103"/>
    </row>
    <row r="814" spans="9:14" s="40" customFormat="1" ht="18.75" customHeight="1">
      <c r="I814" s="41"/>
      <c r="J814" s="41"/>
      <c r="K814" s="41"/>
      <c r="L814" s="41"/>
      <c r="M814" s="41"/>
      <c r="N814" s="103"/>
    </row>
    <row r="815" spans="9:14" s="40" customFormat="1" ht="18.75" customHeight="1">
      <c r="I815" s="41"/>
      <c r="J815" s="41"/>
      <c r="K815" s="41"/>
      <c r="L815" s="41"/>
      <c r="M815" s="41"/>
      <c r="N815" s="103"/>
    </row>
    <row r="816" spans="9:14" s="40" customFormat="1" ht="18.75" customHeight="1">
      <c r="I816" s="41"/>
      <c r="J816" s="41"/>
      <c r="K816" s="41"/>
      <c r="L816" s="41"/>
      <c r="M816" s="41"/>
      <c r="N816" s="103"/>
    </row>
    <row r="817" spans="9:14" s="40" customFormat="1" ht="18.75" customHeight="1">
      <c r="I817" s="41"/>
      <c r="J817" s="41"/>
      <c r="K817" s="41"/>
      <c r="L817" s="41"/>
      <c r="M817" s="41"/>
      <c r="N817" s="103"/>
    </row>
    <row r="818" spans="9:14" s="40" customFormat="1" ht="18.75" customHeight="1">
      <c r="I818" s="41"/>
      <c r="J818" s="41"/>
      <c r="K818" s="41"/>
      <c r="L818" s="41"/>
      <c r="M818" s="41"/>
      <c r="N818" s="103"/>
    </row>
    <row r="819" spans="9:14" s="40" customFormat="1" ht="18.75" customHeight="1">
      <c r="I819" s="41"/>
      <c r="J819" s="41"/>
      <c r="K819" s="41"/>
      <c r="L819" s="41"/>
      <c r="M819" s="41"/>
      <c r="N819" s="103"/>
    </row>
    <row r="820" spans="9:14" s="40" customFormat="1" ht="18.75" customHeight="1">
      <c r="I820" s="41"/>
      <c r="J820" s="41"/>
      <c r="K820" s="41"/>
      <c r="L820" s="41"/>
      <c r="M820" s="41"/>
      <c r="N820" s="103"/>
    </row>
    <row r="821" spans="9:14" s="40" customFormat="1" ht="18.75" customHeight="1">
      <c r="I821" s="41"/>
      <c r="J821" s="41"/>
      <c r="K821" s="41"/>
      <c r="L821" s="41"/>
      <c r="M821" s="41"/>
      <c r="N821" s="103"/>
    </row>
    <row r="822" spans="9:14" s="40" customFormat="1" ht="18.75" customHeight="1">
      <c r="I822" s="41"/>
      <c r="J822" s="41"/>
      <c r="K822" s="41"/>
      <c r="L822" s="41"/>
      <c r="M822" s="41"/>
      <c r="N822" s="103"/>
    </row>
    <row r="823" spans="9:14" s="40" customFormat="1" ht="18.75" customHeight="1">
      <c r="I823" s="41"/>
      <c r="J823" s="41"/>
      <c r="K823" s="41"/>
      <c r="L823" s="41"/>
      <c r="M823" s="41"/>
      <c r="N823" s="103"/>
    </row>
    <row r="824" spans="9:14" s="40" customFormat="1" ht="18.75" customHeight="1">
      <c r="I824" s="41"/>
      <c r="J824" s="41"/>
      <c r="K824" s="41"/>
      <c r="L824" s="41"/>
      <c r="M824" s="41"/>
      <c r="N824" s="103"/>
    </row>
    <row r="825" spans="9:14" s="40" customFormat="1" ht="18.75" customHeight="1">
      <c r="I825" s="41"/>
      <c r="J825" s="41"/>
      <c r="K825" s="41"/>
      <c r="L825" s="41"/>
      <c r="M825" s="41"/>
      <c r="N825" s="103"/>
    </row>
    <row r="826" spans="9:14" s="40" customFormat="1" ht="18.75" customHeight="1">
      <c r="I826" s="41"/>
      <c r="J826" s="41"/>
      <c r="K826" s="41"/>
      <c r="L826" s="41"/>
      <c r="M826" s="41"/>
      <c r="N826" s="103"/>
    </row>
    <row r="827" spans="9:14" s="40" customFormat="1" ht="18.75" customHeight="1">
      <c r="I827" s="41"/>
      <c r="J827" s="41"/>
      <c r="K827" s="41"/>
      <c r="L827" s="41"/>
      <c r="M827" s="41"/>
      <c r="N827" s="103"/>
    </row>
    <row r="828" spans="9:14" s="40" customFormat="1" ht="18.75" customHeight="1">
      <c r="I828" s="41"/>
      <c r="J828" s="41"/>
      <c r="K828" s="41"/>
      <c r="L828" s="41"/>
      <c r="M828" s="41"/>
      <c r="N828" s="103"/>
    </row>
    <row r="829" spans="9:14" s="40" customFormat="1" ht="18.75" customHeight="1">
      <c r="I829" s="41"/>
      <c r="J829" s="41"/>
      <c r="K829" s="41"/>
      <c r="L829" s="41"/>
      <c r="M829" s="41"/>
      <c r="N829" s="103"/>
    </row>
    <row r="830" spans="9:14" s="40" customFormat="1" ht="18.75" customHeight="1">
      <c r="I830" s="41"/>
      <c r="J830" s="41"/>
      <c r="K830" s="41"/>
      <c r="L830" s="41"/>
      <c r="M830" s="41"/>
      <c r="N830" s="103"/>
    </row>
    <row r="831" spans="9:14" s="40" customFormat="1" ht="18.75" customHeight="1">
      <c r="I831" s="41"/>
      <c r="J831" s="41"/>
      <c r="K831" s="41"/>
      <c r="L831" s="41"/>
      <c r="M831" s="41"/>
      <c r="N831" s="103"/>
    </row>
    <row r="832" spans="9:14" s="40" customFormat="1" ht="18.75" customHeight="1">
      <c r="I832" s="41"/>
      <c r="J832" s="41"/>
      <c r="K832" s="41"/>
      <c r="L832" s="41"/>
      <c r="M832" s="41"/>
      <c r="N832" s="103"/>
    </row>
    <row r="833" spans="9:14" s="40" customFormat="1" ht="18.75" customHeight="1">
      <c r="I833" s="41"/>
      <c r="J833" s="41"/>
      <c r="K833" s="41"/>
      <c r="L833" s="41"/>
      <c r="M833" s="41"/>
      <c r="N833" s="103"/>
    </row>
    <row r="834" spans="9:14" s="40" customFormat="1" ht="18.75" customHeight="1">
      <c r="I834" s="41"/>
      <c r="J834" s="41"/>
      <c r="K834" s="41"/>
      <c r="L834" s="41"/>
      <c r="M834" s="41"/>
      <c r="N834" s="103"/>
    </row>
    <row r="835" spans="9:14" s="40" customFormat="1" ht="18.75" customHeight="1">
      <c r="I835" s="41"/>
      <c r="J835" s="41"/>
      <c r="K835" s="41"/>
      <c r="L835" s="41"/>
      <c r="M835" s="41"/>
      <c r="N835" s="103"/>
    </row>
    <row r="836" spans="9:14" s="40" customFormat="1" ht="18.75" customHeight="1">
      <c r="I836" s="41"/>
      <c r="J836" s="41"/>
      <c r="K836" s="41"/>
      <c r="L836" s="41"/>
      <c r="M836" s="41"/>
      <c r="N836" s="103"/>
    </row>
    <row r="837" spans="9:14" s="40" customFormat="1" ht="18.75" customHeight="1">
      <c r="I837" s="41"/>
      <c r="J837" s="41"/>
      <c r="K837" s="41"/>
      <c r="L837" s="41"/>
      <c r="M837" s="41"/>
      <c r="N837" s="103"/>
    </row>
    <row r="838" spans="9:14" s="40" customFormat="1" ht="18.75" customHeight="1">
      <c r="I838" s="41"/>
      <c r="J838" s="41"/>
      <c r="K838" s="41"/>
      <c r="L838" s="41"/>
      <c r="M838" s="41"/>
      <c r="N838" s="103"/>
    </row>
    <row r="839" spans="9:14" s="40" customFormat="1" ht="18.75" customHeight="1">
      <c r="I839" s="41"/>
      <c r="J839" s="41"/>
      <c r="K839" s="41"/>
      <c r="L839" s="41"/>
      <c r="M839" s="41"/>
      <c r="N839" s="103"/>
    </row>
    <row r="840" spans="9:14" s="40" customFormat="1" ht="18.75" customHeight="1">
      <c r="I840" s="41"/>
      <c r="J840" s="41"/>
      <c r="K840" s="41"/>
      <c r="L840" s="41"/>
      <c r="M840" s="41"/>
      <c r="N840" s="103"/>
    </row>
    <row r="841" spans="9:14" s="40" customFormat="1" ht="18.75" customHeight="1">
      <c r="I841" s="41"/>
      <c r="J841" s="41"/>
      <c r="K841" s="41"/>
      <c r="L841" s="41"/>
      <c r="M841" s="41"/>
      <c r="N841" s="103"/>
    </row>
    <row r="842" spans="9:14" s="40" customFormat="1" ht="18.75" customHeight="1">
      <c r="I842" s="41"/>
      <c r="J842" s="41"/>
      <c r="K842" s="41"/>
      <c r="L842" s="41"/>
      <c r="M842" s="41"/>
      <c r="N842" s="103"/>
    </row>
    <row r="843" spans="9:14" s="40" customFormat="1" ht="18.75" customHeight="1">
      <c r="I843" s="41"/>
      <c r="J843" s="41"/>
      <c r="K843" s="41"/>
      <c r="L843" s="41"/>
      <c r="M843" s="41"/>
      <c r="N843" s="103"/>
    </row>
    <row r="844" spans="9:14" s="40" customFormat="1" ht="18.75" customHeight="1">
      <c r="I844" s="41"/>
      <c r="J844" s="41"/>
      <c r="K844" s="41"/>
      <c r="L844" s="41"/>
      <c r="M844" s="41"/>
      <c r="N844" s="103"/>
    </row>
    <row r="845" spans="9:14" s="40" customFormat="1" ht="18.75" customHeight="1">
      <c r="I845" s="41"/>
      <c r="J845" s="41"/>
      <c r="K845" s="41"/>
      <c r="L845" s="41"/>
      <c r="M845" s="41"/>
      <c r="N845" s="103"/>
    </row>
    <row r="846" spans="9:14" s="40" customFormat="1" ht="18.75" customHeight="1">
      <c r="I846" s="41"/>
      <c r="J846" s="41"/>
      <c r="K846" s="41"/>
      <c r="L846" s="41"/>
      <c r="M846" s="41"/>
      <c r="N846" s="103"/>
    </row>
    <row r="847" spans="9:14" s="40" customFormat="1" ht="18.75" customHeight="1">
      <c r="I847" s="41"/>
      <c r="J847" s="41"/>
      <c r="K847" s="41"/>
      <c r="L847" s="41"/>
      <c r="M847" s="41"/>
      <c r="N847" s="103"/>
    </row>
    <row r="848" spans="9:14" s="40" customFormat="1" ht="18.75" customHeight="1">
      <c r="I848" s="41"/>
      <c r="J848" s="41"/>
      <c r="K848" s="41"/>
      <c r="L848" s="41"/>
      <c r="M848" s="41"/>
      <c r="N848" s="103"/>
    </row>
    <row r="849" spans="9:14" s="40" customFormat="1" ht="18.75" customHeight="1">
      <c r="I849" s="41"/>
      <c r="J849" s="41"/>
      <c r="K849" s="41"/>
      <c r="L849" s="41"/>
      <c r="M849" s="41"/>
      <c r="N849" s="103"/>
    </row>
    <row r="850" spans="9:14" s="40" customFormat="1" ht="18.75" customHeight="1">
      <c r="I850" s="41"/>
      <c r="J850" s="41"/>
      <c r="K850" s="41"/>
      <c r="L850" s="41"/>
      <c r="M850" s="41"/>
      <c r="N850" s="103"/>
    </row>
    <row r="851" spans="9:14" s="40" customFormat="1" ht="18.75" customHeight="1">
      <c r="I851" s="41"/>
      <c r="J851" s="41"/>
      <c r="K851" s="41"/>
      <c r="L851" s="41"/>
      <c r="M851" s="41"/>
      <c r="N851" s="103"/>
    </row>
    <row r="852" spans="9:14" s="40" customFormat="1" ht="18.75" customHeight="1">
      <c r="I852" s="41"/>
      <c r="J852" s="41"/>
      <c r="K852" s="41"/>
      <c r="L852" s="41"/>
      <c r="M852" s="41"/>
      <c r="N852" s="103"/>
    </row>
    <row r="853" spans="9:14" s="40" customFormat="1" ht="18.75" customHeight="1">
      <c r="I853" s="41"/>
      <c r="J853" s="41"/>
      <c r="K853" s="41"/>
      <c r="L853" s="41"/>
      <c r="M853" s="41"/>
      <c r="N853" s="103"/>
    </row>
    <row r="854" spans="9:14" s="40" customFormat="1" ht="18.75" customHeight="1">
      <c r="I854" s="41"/>
      <c r="J854" s="41"/>
      <c r="K854" s="41"/>
      <c r="L854" s="41"/>
      <c r="M854" s="41"/>
      <c r="N854" s="103"/>
    </row>
    <row r="855" spans="9:14" s="40" customFormat="1" ht="18.75" customHeight="1">
      <c r="I855" s="41"/>
      <c r="J855" s="41"/>
      <c r="K855" s="41"/>
      <c r="L855" s="41"/>
      <c r="M855" s="41"/>
      <c r="N855" s="103"/>
    </row>
    <row r="856" spans="9:14" s="40" customFormat="1" ht="18.75" customHeight="1">
      <c r="I856" s="41"/>
      <c r="J856" s="41"/>
      <c r="K856" s="41"/>
      <c r="L856" s="41"/>
      <c r="M856" s="41"/>
      <c r="N856" s="103"/>
    </row>
    <row r="857" spans="9:14" s="40" customFormat="1" ht="18.75" customHeight="1">
      <c r="I857" s="41"/>
      <c r="J857" s="41"/>
      <c r="K857" s="41"/>
      <c r="L857" s="41"/>
      <c r="M857" s="41"/>
      <c r="N857" s="103"/>
    </row>
    <row r="858" spans="9:14" s="40" customFormat="1" ht="18.75" customHeight="1">
      <c r="I858" s="41"/>
      <c r="J858" s="41"/>
      <c r="K858" s="41"/>
      <c r="L858" s="41"/>
      <c r="M858" s="41"/>
      <c r="N858" s="103"/>
    </row>
    <row r="859" spans="9:14" s="40" customFormat="1" ht="18.75" customHeight="1">
      <c r="I859" s="41"/>
      <c r="J859" s="41"/>
      <c r="K859" s="41"/>
      <c r="L859" s="41"/>
      <c r="M859" s="41"/>
      <c r="N859" s="103"/>
    </row>
    <row r="860" spans="9:14" s="40" customFormat="1" ht="18.75" customHeight="1">
      <c r="I860" s="41"/>
      <c r="J860" s="41"/>
      <c r="K860" s="41"/>
      <c r="L860" s="41"/>
      <c r="M860" s="41"/>
      <c r="N860" s="103"/>
    </row>
    <row r="861" spans="9:14" s="40" customFormat="1" ht="18.75" customHeight="1">
      <c r="I861" s="41"/>
      <c r="J861" s="41"/>
      <c r="K861" s="41"/>
      <c r="L861" s="41"/>
      <c r="M861" s="41"/>
      <c r="N861" s="103"/>
    </row>
    <row r="862" spans="9:14" s="40" customFormat="1" ht="18.75" customHeight="1">
      <c r="I862" s="41"/>
      <c r="J862" s="41"/>
      <c r="K862" s="41"/>
      <c r="L862" s="41"/>
      <c r="M862" s="41"/>
      <c r="N862" s="103"/>
    </row>
    <row r="863" spans="9:14" s="40" customFormat="1" ht="18.75" customHeight="1">
      <c r="I863" s="41"/>
      <c r="J863" s="41"/>
      <c r="K863" s="41"/>
      <c r="L863" s="41"/>
      <c r="M863" s="41"/>
      <c r="N863" s="103"/>
    </row>
    <row r="864" spans="9:14" s="40" customFormat="1" ht="18.75" customHeight="1">
      <c r="I864" s="41"/>
      <c r="J864" s="41"/>
      <c r="K864" s="41"/>
      <c r="L864" s="41"/>
      <c r="M864" s="41"/>
      <c r="N864" s="103"/>
    </row>
    <row r="865" spans="9:14" s="40" customFormat="1" ht="18.75" customHeight="1">
      <c r="I865" s="41"/>
      <c r="J865" s="41"/>
      <c r="K865" s="41"/>
      <c r="L865" s="41"/>
      <c r="M865" s="41"/>
      <c r="N865" s="103"/>
    </row>
    <row r="866" spans="9:14" s="40" customFormat="1" ht="18.75" customHeight="1">
      <c r="I866" s="41"/>
      <c r="J866" s="41"/>
      <c r="K866" s="41"/>
      <c r="L866" s="41"/>
      <c r="M866" s="41"/>
      <c r="N866" s="103"/>
    </row>
    <row r="867" spans="9:14" s="40" customFormat="1" ht="18.75" customHeight="1">
      <c r="I867" s="41"/>
      <c r="J867" s="41"/>
      <c r="K867" s="41"/>
      <c r="L867" s="41"/>
      <c r="M867" s="41"/>
      <c r="N867" s="103"/>
    </row>
    <row r="868" spans="9:14" s="40" customFormat="1" ht="18.75" customHeight="1">
      <c r="I868" s="41"/>
      <c r="J868" s="41"/>
      <c r="K868" s="41"/>
      <c r="L868" s="41"/>
      <c r="M868" s="41"/>
      <c r="N868" s="103"/>
    </row>
    <row r="869" spans="9:14" s="40" customFormat="1" ht="18.75" customHeight="1">
      <c r="I869" s="41"/>
      <c r="J869" s="41"/>
      <c r="K869" s="41"/>
      <c r="L869" s="41"/>
      <c r="M869" s="41"/>
      <c r="N869" s="103"/>
    </row>
    <row r="870" spans="9:14" s="40" customFormat="1" ht="18.75" customHeight="1">
      <c r="I870" s="41"/>
      <c r="J870" s="41"/>
      <c r="K870" s="41"/>
      <c r="L870" s="41"/>
      <c r="M870" s="41"/>
      <c r="N870" s="103"/>
    </row>
    <row r="871" spans="9:14" s="40" customFormat="1" ht="18.75" customHeight="1">
      <c r="I871" s="41"/>
      <c r="J871" s="41"/>
      <c r="K871" s="41"/>
      <c r="L871" s="41"/>
      <c r="M871" s="41"/>
      <c r="N871" s="103"/>
    </row>
    <row r="872" spans="9:14" s="40" customFormat="1" ht="18.75" customHeight="1">
      <c r="I872" s="41"/>
      <c r="J872" s="41"/>
      <c r="K872" s="41"/>
      <c r="L872" s="41"/>
      <c r="M872" s="41"/>
      <c r="N872" s="103"/>
    </row>
    <row r="873" spans="9:14" s="40" customFormat="1" ht="18.75" customHeight="1">
      <c r="I873" s="41"/>
      <c r="J873" s="41"/>
      <c r="K873" s="41"/>
      <c r="L873" s="41"/>
      <c r="M873" s="41"/>
      <c r="N873" s="103"/>
    </row>
    <row r="874" spans="9:14" s="40" customFormat="1" ht="18.75" customHeight="1">
      <c r="I874" s="41"/>
      <c r="J874" s="41"/>
      <c r="K874" s="41"/>
      <c r="L874" s="41"/>
      <c r="M874" s="41"/>
      <c r="N874" s="103"/>
    </row>
    <row r="875" spans="9:14" s="40" customFormat="1" ht="18.75" customHeight="1">
      <c r="I875" s="41"/>
      <c r="J875" s="41"/>
      <c r="K875" s="41"/>
      <c r="L875" s="41"/>
      <c r="M875" s="41"/>
      <c r="N875" s="103"/>
    </row>
    <row r="876" spans="9:14" s="40" customFormat="1" ht="18.75" customHeight="1">
      <c r="I876" s="41"/>
      <c r="J876" s="41"/>
      <c r="K876" s="41"/>
      <c r="L876" s="41"/>
      <c r="M876" s="41"/>
      <c r="N876" s="103"/>
    </row>
    <row r="877" spans="9:14" s="40" customFormat="1" ht="18.75" customHeight="1">
      <c r="I877" s="41"/>
      <c r="J877" s="41"/>
      <c r="K877" s="41"/>
      <c r="L877" s="41"/>
      <c r="M877" s="41"/>
      <c r="N877" s="103"/>
    </row>
    <row r="878" spans="9:14" s="40" customFormat="1" ht="18.75" customHeight="1">
      <c r="I878" s="41"/>
      <c r="J878" s="41"/>
      <c r="K878" s="41"/>
      <c r="L878" s="41"/>
      <c r="M878" s="41"/>
      <c r="N878" s="103"/>
    </row>
    <row r="879" spans="9:14" s="40" customFormat="1" ht="18.75" customHeight="1">
      <c r="I879" s="41"/>
      <c r="J879" s="41"/>
      <c r="K879" s="41"/>
      <c r="L879" s="41"/>
      <c r="M879" s="41"/>
      <c r="N879" s="103"/>
    </row>
    <row r="880" spans="9:14" s="40" customFormat="1" ht="18.75" customHeight="1">
      <c r="I880" s="41"/>
      <c r="J880" s="41"/>
      <c r="K880" s="41"/>
      <c r="L880" s="41"/>
      <c r="M880" s="41"/>
      <c r="N880" s="103"/>
    </row>
    <row r="881" spans="9:14" s="40" customFormat="1" ht="18.75" customHeight="1">
      <c r="I881" s="41"/>
      <c r="J881" s="41"/>
      <c r="K881" s="41"/>
      <c r="L881" s="41"/>
      <c r="M881" s="41"/>
      <c r="N881" s="103"/>
    </row>
    <row r="882" spans="9:14" s="40" customFormat="1" ht="18.75" customHeight="1">
      <c r="I882" s="41"/>
      <c r="J882" s="41"/>
      <c r="K882" s="41"/>
      <c r="L882" s="41"/>
      <c r="M882" s="41"/>
      <c r="N882" s="103"/>
    </row>
    <row r="883" spans="9:14" s="40" customFormat="1" ht="18.75" customHeight="1">
      <c r="I883" s="41"/>
      <c r="J883" s="41"/>
      <c r="K883" s="41"/>
      <c r="L883" s="41"/>
      <c r="M883" s="41"/>
      <c r="N883" s="103"/>
    </row>
    <row r="884" spans="9:14" s="40" customFormat="1" ht="18.75" customHeight="1">
      <c r="I884" s="41"/>
      <c r="J884" s="41"/>
      <c r="K884" s="41"/>
      <c r="L884" s="41"/>
      <c r="M884" s="41"/>
      <c r="N884" s="103"/>
    </row>
    <row r="885" spans="9:14" s="40" customFormat="1" ht="18.75" customHeight="1">
      <c r="I885" s="41"/>
      <c r="J885" s="41"/>
      <c r="K885" s="41"/>
      <c r="L885" s="41"/>
      <c r="M885" s="41"/>
      <c r="N885" s="103"/>
    </row>
    <row r="886" spans="9:14" s="40" customFormat="1" ht="18.75" customHeight="1">
      <c r="I886" s="41"/>
      <c r="J886" s="41"/>
      <c r="K886" s="41"/>
      <c r="L886" s="41"/>
      <c r="M886" s="41"/>
      <c r="N886" s="103"/>
    </row>
    <row r="887" spans="9:14" s="40" customFormat="1" ht="18.75" customHeight="1">
      <c r="I887" s="41"/>
      <c r="J887" s="41"/>
      <c r="K887" s="41"/>
      <c r="L887" s="41"/>
      <c r="M887" s="41"/>
      <c r="N887" s="103"/>
    </row>
    <row r="888" spans="9:14" s="40" customFormat="1" ht="18.75" customHeight="1">
      <c r="I888" s="41"/>
      <c r="J888" s="41"/>
      <c r="K888" s="41"/>
      <c r="L888" s="41"/>
      <c r="M888" s="41"/>
      <c r="N888" s="103"/>
    </row>
    <row r="889" spans="9:14" s="40" customFormat="1" ht="18.75" customHeight="1">
      <c r="I889" s="41"/>
      <c r="J889" s="41"/>
      <c r="K889" s="41"/>
      <c r="L889" s="41"/>
      <c r="M889" s="41"/>
      <c r="N889" s="103"/>
    </row>
    <row r="890" spans="9:14" s="40" customFormat="1" ht="18.75" customHeight="1">
      <c r="I890" s="41"/>
      <c r="J890" s="41"/>
      <c r="K890" s="41"/>
      <c r="L890" s="41"/>
      <c r="M890" s="41"/>
      <c r="N890" s="103"/>
    </row>
    <row r="891" spans="9:14" s="40" customFormat="1" ht="18.75" customHeight="1">
      <c r="I891" s="41"/>
      <c r="J891" s="41"/>
      <c r="K891" s="41"/>
      <c r="L891" s="41"/>
      <c r="M891" s="41"/>
      <c r="N891" s="103"/>
    </row>
    <row r="892" spans="9:14" s="40" customFormat="1" ht="18.75" customHeight="1">
      <c r="I892" s="41"/>
      <c r="J892" s="41"/>
      <c r="K892" s="41"/>
      <c r="L892" s="41"/>
      <c r="M892" s="41"/>
      <c r="N892" s="103"/>
    </row>
    <row r="893" spans="9:14" s="40" customFormat="1" ht="18.75" customHeight="1">
      <c r="I893" s="41"/>
      <c r="J893" s="41"/>
      <c r="K893" s="41"/>
      <c r="L893" s="41"/>
      <c r="M893" s="41"/>
      <c r="N893" s="103"/>
    </row>
    <row r="894" spans="9:14" s="40" customFormat="1" ht="18.75" customHeight="1">
      <c r="I894" s="41"/>
      <c r="J894" s="41"/>
      <c r="K894" s="41"/>
      <c r="L894" s="41"/>
      <c r="M894" s="41"/>
      <c r="N894" s="103"/>
    </row>
    <row r="895" spans="9:14" s="40" customFormat="1" ht="18.75" customHeight="1">
      <c r="I895" s="41"/>
      <c r="J895" s="41"/>
      <c r="K895" s="41"/>
      <c r="L895" s="41"/>
      <c r="M895" s="41"/>
      <c r="N895" s="103"/>
    </row>
    <row r="896" spans="9:14" s="40" customFormat="1" ht="18.75" customHeight="1">
      <c r="I896" s="41"/>
      <c r="J896" s="41"/>
      <c r="K896" s="41"/>
      <c r="L896" s="41"/>
      <c r="M896" s="41"/>
      <c r="N896" s="103"/>
    </row>
    <row r="897" spans="9:14" s="40" customFormat="1" ht="18.75" customHeight="1">
      <c r="I897" s="41"/>
      <c r="J897" s="41"/>
      <c r="K897" s="41"/>
      <c r="L897" s="41"/>
      <c r="M897" s="41"/>
      <c r="N897" s="103"/>
    </row>
    <row r="898" spans="9:14" s="40" customFormat="1" ht="18.75" customHeight="1">
      <c r="I898" s="41"/>
      <c r="J898" s="41"/>
      <c r="K898" s="41"/>
      <c r="L898" s="41"/>
      <c r="M898" s="41"/>
      <c r="N898" s="103"/>
    </row>
    <row r="899" spans="9:14" s="40" customFormat="1" ht="18.75" customHeight="1">
      <c r="I899" s="41"/>
      <c r="J899" s="41"/>
      <c r="K899" s="41"/>
      <c r="L899" s="41"/>
      <c r="M899" s="41"/>
      <c r="N899" s="103"/>
    </row>
    <row r="900" spans="9:14" s="40" customFormat="1" ht="18.75" customHeight="1">
      <c r="I900" s="41"/>
      <c r="J900" s="41"/>
      <c r="K900" s="41"/>
      <c r="L900" s="41"/>
      <c r="M900" s="41"/>
      <c r="N900" s="103"/>
    </row>
    <row r="901" spans="9:14" s="40" customFormat="1" ht="18.75" customHeight="1">
      <c r="I901" s="41"/>
      <c r="J901" s="41"/>
      <c r="K901" s="41"/>
      <c r="L901" s="41"/>
      <c r="M901" s="41"/>
      <c r="N901" s="103"/>
    </row>
    <row r="902" spans="9:14" s="40" customFormat="1" ht="18.75" customHeight="1">
      <c r="I902" s="41"/>
      <c r="J902" s="41"/>
      <c r="K902" s="41"/>
      <c r="L902" s="41"/>
      <c r="M902" s="41"/>
      <c r="N902" s="103"/>
    </row>
    <row r="903" spans="9:14" s="40" customFormat="1" ht="18.75" customHeight="1">
      <c r="I903" s="41"/>
      <c r="J903" s="41"/>
      <c r="K903" s="41"/>
      <c r="L903" s="41"/>
      <c r="M903" s="41"/>
      <c r="N903" s="103"/>
    </row>
    <row r="904" spans="9:14" s="40" customFormat="1" ht="18.75" customHeight="1">
      <c r="I904" s="41"/>
      <c r="J904" s="41"/>
      <c r="K904" s="41"/>
      <c r="L904" s="41"/>
      <c r="M904" s="41"/>
      <c r="N904" s="103"/>
    </row>
    <row r="905" spans="9:14" s="40" customFormat="1" ht="18.75" customHeight="1">
      <c r="I905" s="41"/>
      <c r="J905" s="41"/>
      <c r="K905" s="41"/>
      <c r="L905" s="41"/>
      <c r="M905" s="41"/>
      <c r="N905" s="103"/>
    </row>
    <row r="906" spans="9:14" s="40" customFormat="1" ht="18.75" customHeight="1">
      <c r="I906" s="41"/>
      <c r="J906" s="41"/>
      <c r="K906" s="41"/>
      <c r="L906" s="41"/>
      <c r="M906" s="41"/>
      <c r="N906" s="103"/>
    </row>
    <row r="907" spans="9:14" s="40" customFormat="1" ht="18.75" customHeight="1">
      <c r="I907" s="41"/>
      <c r="J907" s="41"/>
      <c r="K907" s="41"/>
      <c r="L907" s="41"/>
      <c r="M907" s="41"/>
      <c r="N907" s="103"/>
    </row>
    <row r="908" spans="9:14" s="40" customFormat="1" ht="18.75" customHeight="1">
      <c r="I908" s="41"/>
      <c r="J908" s="41"/>
      <c r="K908" s="41"/>
      <c r="L908" s="41"/>
      <c r="M908" s="41"/>
      <c r="N908" s="103"/>
    </row>
    <row r="909" spans="9:14" s="40" customFormat="1" ht="18.75" customHeight="1">
      <c r="I909" s="41"/>
      <c r="J909" s="41"/>
      <c r="K909" s="41"/>
      <c r="L909" s="41"/>
      <c r="M909" s="41"/>
      <c r="N909" s="103"/>
    </row>
    <row r="910" spans="9:14" s="40" customFormat="1" ht="18.75" customHeight="1">
      <c r="I910" s="41"/>
      <c r="J910" s="41"/>
      <c r="K910" s="41"/>
      <c r="L910" s="41"/>
      <c r="M910" s="41"/>
      <c r="N910" s="103"/>
    </row>
    <row r="911" spans="9:14" s="40" customFormat="1" ht="18.75" customHeight="1">
      <c r="I911" s="41"/>
      <c r="J911" s="41"/>
      <c r="K911" s="41"/>
      <c r="L911" s="41"/>
      <c r="M911" s="41"/>
      <c r="N911" s="103"/>
    </row>
    <row r="912" spans="9:14" s="40" customFormat="1" ht="18.75" customHeight="1">
      <c r="I912" s="41"/>
      <c r="J912" s="41"/>
      <c r="K912" s="41"/>
      <c r="L912" s="41"/>
      <c r="M912" s="41"/>
      <c r="N912" s="103"/>
    </row>
    <row r="913" spans="9:14" s="40" customFormat="1" ht="18.75" customHeight="1">
      <c r="I913" s="41"/>
      <c r="J913" s="41"/>
      <c r="K913" s="41"/>
      <c r="L913" s="41"/>
      <c r="M913" s="41"/>
      <c r="N913" s="103"/>
    </row>
    <row r="914" spans="9:14" s="40" customFormat="1" ht="18.75" customHeight="1">
      <c r="I914" s="41"/>
      <c r="J914" s="41"/>
      <c r="K914" s="41"/>
      <c r="L914" s="41"/>
      <c r="M914" s="41"/>
      <c r="N914" s="103"/>
    </row>
    <row r="915" spans="9:14" s="40" customFormat="1" ht="18.75" customHeight="1">
      <c r="I915" s="41"/>
      <c r="J915" s="41"/>
      <c r="K915" s="41"/>
      <c r="L915" s="41"/>
      <c r="M915" s="41"/>
      <c r="N915" s="103"/>
    </row>
    <row r="916" spans="9:14" s="40" customFormat="1" ht="18.75" customHeight="1">
      <c r="I916" s="41"/>
      <c r="J916" s="41"/>
      <c r="K916" s="41"/>
      <c r="L916" s="41"/>
      <c r="M916" s="41"/>
      <c r="N916" s="103"/>
    </row>
    <row r="917" spans="9:14" s="40" customFormat="1" ht="18.75" customHeight="1">
      <c r="I917" s="41"/>
      <c r="J917" s="41"/>
      <c r="K917" s="41"/>
      <c r="L917" s="41"/>
      <c r="M917" s="41"/>
      <c r="N917" s="103"/>
    </row>
    <row r="918" spans="9:14" s="40" customFormat="1" ht="18.75" customHeight="1">
      <c r="I918" s="41"/>
      <c r="J918" s="41"/>
      <c r="K918" s="41"/>
      <c r="L918" s="41"/>
      <c r="M918" s="41"/>
      <c r="N918" s="103"/>
    </row>
    <row r="919" spans="9:14" s="40" customFormat="1" ht="18.75" customHeight="1">
      <c r="I919" s="41"/>
      <c r="J919" s="41"/>
      <c r="K919" s="41"/>
      <c r="L919" s="41"/>
      <c r="M919" s="41"/>
      <c r="N919" s="103"/>
    </row>
    <row r="920" spans="9:14" s="40" customFormat="1" ht="18.75" customHeight="1">
      <c r="I920" s="41"/>
      <c r="J920" s="41"/>
      <c r="K920" s="41"/>
      <c r="L920" s="41"/>
      <c r="M920" s="41"/>
      <c r="N920" s="103"/>
    </row>
    <row r="921" spans="9:14" s="40" customFormat="1" ht="18.75" customHeight="1">
      <c r="I921" s="41"/>
      <c r="J921" s="41"/>
      <c r="K921" s="41"/>
      <c r="L921" s="41"/>
      <c r="M921" s="41"/>
      <c r="N921" s="103"/>
    </row>
    <row r="922" spans="9:14" s="40" customFormat="1" ht="18.75" customHeight="1">
      <c r="I922" s="41"/>
      <c r="J922" s="41"/>
      <c r="K922" s="41"/>
      <c r="L922" s="41"/>
      <c r="M922" s="41"/>
      <c r="N922" s="103"/>
    </row>
    <row r="923" spans="9:14" s="40" customFormat="1" ht="18.75" customHeight="1">
      <c r="I923" s="41"/>
      <c r="J923" s="41"/>
      <c r="K923" s="41"/>
      <c r="L923" s="41"/>
      <c r="M923" s="41"/>
      <c r="N923" s="103"/>
    </row>
    <row r="924" spans="9:14" s="40" customFormat="1" ht="18.75" customHeight="1">
      <c r="I924" s="41"/>
      <c r="J924" s="41"/>
      <c r="K924" s="41"/>
      <c r="L924" s="41"/>
      <c r="M924" s="41"/>
      <c r="N924" s="103"/>
    </row>
    <row r="925" spans="9:14" s="40" customFormat="1" ht="18.75" customHeight="1">
      <c r="I925" s="41"/>
      <c r="J925" s="41"/>
      <c r="K925" s="41"/>
      <c r="L925" s="41"/>
      <c r="M925" s="41"/>
      <c r="N925" s="103"/>
    </row>
    <row r="926" spans="9:14" s="40" customFormat="1" ht="18.75" customHeight="1">
      <c r="I926" s="41"/>
      <c r="J926" s="41"/>
      <c r="K926" s="41"/>
      <c r="L926" s="41"/>
      <c r="M926" s="41"/>
      <c r="N926" s="103"/>
    </row>
    <row r="927" spans="9:14" s="40" customFormat="1" ht="18.75" customHeight="1">
      <c r="I927" s="41"/>
      <c r="J927" s="41"/>
      <c r="K927" s="41"/>
      <c r="L927" s="41"/>
      <c r="M927" s="41"/>
      <c r="N927" s="103"/>
    </row>
    <row r="928" spans="9:14" s="40" customFormat="1" ht="18.75" customHeight="1">
      <c r="I928" s="41"/>
      <c r="J928" s="41"/>
      <c r="K928" s="41"/>
      <c r="L928" s="41"/>
      <c r="M928" s="41"/>
      <c r="N928" s="103"/>
    </row>
    <row r="929" spans="9:14" s="40" customFormat="1" ht="18.75" customHeight="1">
      <c r="I929" s="41"/>
      <c r="J929" s="41"/>
      <c r="K929" s="41"/>
      <c r="L929" s="41"/>
      <c r="M929" s="41"/>
      <c r="N929" s="103"/>
    </row>
    <row r="930" spans="9:14" s="40" customFormat="1" ht="18.75" customHeight="1">
      <c r="I930" s="41"/>
      <c r="J930" s="41"/>
      <c r="K930" s="41"/>
      <c r="L930" s="41"/>
      <c r="M930" s="41"/>
      <c r="N930" s="103"/>
    </row>
    <row r="931" spans="9:14" s="40" customFormat="1" ht="18.75" customHeight="1">
      <c r="I931" s="41"/>
      <c r="J931" s="41"/>
      <c r="K931" s="41"/>
      <c r="L931" s="41"/>
      <c r="M931" s="41"/>
      <c r="N931" s="103"/>
    </row>
    <row r="932" spans="9:14" s="40" customFormat="1" ht="18.75" customHeight="1">
      <c r="I932" s="41"/>
      <c r="J932" s="41"/>
      <c r="K932" s="41"/>
      <c r="L932" s="41"/>
      <c r="M932" s="41"/>
      <c r="N932" s="103"/>
    </row>
    <row r="933" spans="9:14" s="40" customFormat="1" ht="18.75" customHeight="1">
      <c r="I933" s="41"/>
      <c r="J933" s="41"/>
      <c r="K933" s="41"/>
      <c r="L933" s="41"/>
      <c r="M933" s="41"/>
      <c r="N933" s="103"/>
    </row>
    <row r="934" spans="9:14" s="40" customFormat="1" ht="18.75" customHeight="1">
      <c r="I934" s="41"/>
      <c r="J934" s="41"/>
      <c r="K934" s="41"/>
      <c r="L934" s="41"/>
      <c r="M934" s="41"/>
      <c r="N934" s="103"/>
    </row>
    <row r="935" spans="9:14" s="40" customFormat="1" ht="18.75" customHeight="1">
      <c r="I935" s="41"/>
      <c r="J935" s="41"/>
      <c r="K935" s="41"/>
      <c r="L935" s="41"/>
      <c r="M935" s="41"/>
      <c r="N935" s="103"/>
    </row>
    <row r="936" spans="9:14" s="40" customFormat="1" ht="18.75" customHeight="1">
      <c r="I936" s="41"/>
      <c r="J936" s="41"/>
      <c r="K936" s="41"/>
      <c r="L936" s="41"/>
      <c r="M936" s="41"/>
      <c r="N936" s="103"/>
    </row>
    <row r="937" spans="9:14" s="40" customFormat="1" ht="18.75" customHeight="1">
      <c r="I937" s="41"/>
      <c r="J937" s="41"/>
      <c r="K937" s="41"/>
      <c r="L937" s="41"/>
      <c r="M937" s="41"/>
      <c r="N937" s="103"/>
    </row>
    <row r="938" spans="9:14" s="40" customFormat="1" ht="18.75" customHeight="1">
      <c r="I938" s="41"/>
      <c r="J938" s="41"/>
      <c r="K938" s="41"/>
      <c r="L938" s="41"/>
      <c r="M938" s="41"/>
      <c r="N938" s="103"/>
    </row>
    <row r="939" spans="9:14" s="40" customFormat="1" ht="18.75" customHeight="1">
      <c r="I939" s="41"/>
      <c r="J939" s="41"/>
      <c r="K939" s="41"/>
      <c r="L939" s="41"/>
      <c r="M939" s="41"/>
      <c r="N939" s="103"/>
    </row>
    <row r="940" spans="9:14" s="40" customFormat="1" ht="18.75" customHeight="1">
      <c r="I940" s="41"/>
      <c r="J940" s="41"/>
      <c r="K940" s="41"/>
      <c r="L940" s="41"/>
      <c r="M940" s="41"/>
      <c r="N940" s="103"/>
    </row>
    <row r="941" spans="9:14" s="40" customFormat="1" ht="18.75" customHeight="1">
      <c r="I941" s="41"/>
      <c r="J941" s="41"/>
      <c r="K941" s="41"/>
      <c r="L941" s="41"/>
      <c r="M941" s="41"/>
      <c r="N941" s="103"/>
    </row>
    <row r="942" spans="9:14" s="40" customFormat="1" ht="18.75" customHeight="1">
      <c r="I942" s="41"/>
      <c r="J942" s="41"/>
      <c r="K942" s="41"/>
      <c r="L942" s="41"/>
      <c r="M942" s="41"/>
      <c r="N942" s="103"/>
    </row>
    <row r="943" spans="9:14" s="40" customFormat="1" ht="18.75" customHeight="1">
      <c r="I943" s="41"/>
      <c r="J943" s="41"/>
      <c r="K943" s="41"/>
      <c r="L943" s="41"/>
      <c r="M943" s="41"/>
      <c r="N943" s="103"/>
    </row>
    <row r="944" spans="9:14" s="40" customFormat="1" ht="18.75" customHeight="1">
      <c r="I944" s="41"/>
      <c r="J944" s="41"/>
      <c r="K944" s="41"/>
      <c r="L944" s="41"/>
      <c r="M944" s="41"/>
      <c r="N944" s="103"/>
    </row>
    <row r="945" spans="9:14" s="40" customFormat="1" ht="18.75" customHeight="1">
      <c r="I945" s="41"/>
      <c r="J945" s="41"/>
      <c r="K945" s="41"/>
      <c r="L945" s="41"/>
      <c r="M945" s="41"/>
      <c r="N945" s="103"/>
    </row>
    <row r="946" spans="9:14" s="40" customFormat="1" ht="18.75" customHeight="1">
      <c r="I946" s="41"/>
      <c r="J946" s="41"/>
      <c r="K946" s="41"/>
      <c r="L946" s="41"/>
      <c r="M946" s="41"/>
      <c r="N946" s="103"/>
    </row>
    <row r="947" spans="9:14" s="40" customFormat="1" ht="18.75" customHeight="1">
      <c r="I947" s="41"/>
      <c r="J947" s="41"/>
      <c r="K947" s="41"/>
      <c r="L947" s="41"/>
      <c r="M947" s="41"/>
      <c r="N947" s="103"/>
    </row>
    <row r="948" spans="9:14" s="40" customFormat="1" ht="18.75" customHeight="1">
      <c r="I948" s="41"/>
      <c r="J948" s="41"/>
      <c r="K948" s="41"/>
      <c r="L948" s="41"/>
      <c r="M948" s="41"/>
      <c r="N948" s="103"/>
    </row>
    <row r="949" spans="9:14" s="40" customFormat="1" ht="18.75" customHeight="1">
      <c r="I949" s="41"/>
      <c r="J949" s="41"/>
      <c r="K949" s="41"/>
      <c r="L949" s="41"/>
      <c r="M949" s="41"/>
      <c r="N949" s="103"/>
    </row>
    <row r="950" spans="9:14" s="40" customFormat="1" ht="18.75" customHeight="1">
      <c r="I950" s="41"/>
      <c r="J950" s="41"/>
      <c r="K950" s="41"/>
      <c r="L950" s="41"/>
      <c r="M950" s="41"/>
      <c r="N950" s="103"/>
    </row>
    <row r="951" spans="9:14" s="40" customFormat="1" ht="18.75" customHeight="1">
      <c r="I951" s="41"/>
      <c r="J951" s="41"/>
      <c r="K951" s="41"/>
      <c r="L951" s="41"/>
      <c r="M951" s="41"/>
      <c r="N951" s="103"/>
    </row>
    <row r="952" spans="9:14" s="40" customFormat="1" ht="18.75" customHeight="1">
      <c r="I952" s="41"/>
      <c r="J952" s="41"/>
      <c r="K952" s="41"/>
      <c r="L952" s="41"/>
      <c r="M952" s="41"/>
      <c r="N952" s="103"/>
    </row>
    <row r="953" spans="9:14" s="40" customFormat="1" ht="18.75" customHeight="1">
      <c r="I953" s="41"/>
      <c r="J953" s="41"/>
      <c r="K953" s="41"/>
      <c r="L953" s="41"/>
      <c r="M953" s="41"/>
      <c r="N953" s="103"/>
    </row>
    <row r="954" spans="9:14" s="40" customFormat="1" ht="18.75" customHeight="1">
      <c r="I954" s="41"/>
      <c r="J954" s="41"/>
      <c r="K954" s="41"/>
      <c r="L954" s="41"/>
      <c r="M954" s="41"/>
      <c r="N954" s="103"/>
    </row>
    <row r="955" spans="9:14" s="40" customFormat="1" ht="18.75" customHeight="1">
      <c r="I955" s="41"/>
      <c r="J955" s="41"/>
      <c r="K955" s="41"/>
      <c r="L955" s="41"/>
      <c r="M955" s="41"/>
      <c r="N955" s="103"/>
    </row>
    <row r="956" spans="9:14" s="40" customFormat="1" ht="18.75" customHeight="1">
      <c r="I956" s="41"/>
      <c r="J956" s="41"/>
      <c r="K956" s="41"/>
      <c r="L956" s="41"/>
      <c r="M956" s="41"/>
      <c r="N956" s="103"/>
    </row>
    <row r="957" spans="9:14" s="40" customFormat="1" ht="18.75" customHeight="1">
      <c r="I957" s="41"/>
      <c r="J957" s="41"/>
      <c r="K957" s="41"/>
      <c r="L957" s="41"/>
      <c r="M957" s="41"/>
      <c r="N957" s="103"/>
    </row>
    <row r="958" spans="9:14" s="40" customFormat="1" ht="18.75" customHeight="1">
      <c r="I958" s="41"/>
      <c r="J958" s="41"/>
      <c r="K958" s="41"/>
      <c r="L958" s="41"/>
      <c r="M958" s="41"/>
      <c r="N958" s="103"/>
    </row>
    <row r="959" spans="9:14" s="40" customFormat="1" ht="18.75" customHeight="1">
      <c r="I959" s="41"/>
      <c r="J959" s="41"/>
      <c r="K959" s="41"/>
      <c r="L959" s="41"/>
      <c r="M959" s="41"/>
      <c r="N959" s="103"/>
    </row>
    <row r="960" spans="9:14" s="40" customFormat="1" ht="18.75" customHeight="1">
      <c r="I960" s="41"/>
      <c r="J960" s="41"/>
      <c r="K960" s="41"/>
      <c r="L960" s="41"/>
      <c r="M960" s="41"/>
      <c r="N960" s="103"/>
    </row>
    <row r="961" spans="9:14" s="40" customFormat="1" ht="18.75" customHeight="1">
      <c r="I961" s="41"/>
      <c r="J961" s="41"/>
      <c r="K961" s="41"/>
      <c r="L961" s="41"/>
      <c r="M961" s="41"/>
      <c r="N961" s="103"/>
    </row>
    <row r="962" spans="9:14" s="40" customFormat="1" ht="18.75" customHeight="1">
      <c r="I962" s="41"/>
      <c r="J962" s="41"/>
      <c r="K962" s="41"/>
      <c r="L962" s="41"/>
      <c r="M962" s="41"/>
      <c r="N962" s="103"/>
    </row>
    <row r="963" spans="9:14" s="40" customFormat="1" ht="18.75" customHeight="1">
      <c r="I963" s="41"/>
      <c r="J963" s="41"/>
      <c r="K963" s="41"/>
      <c r="L963" s="41"/>
      <c r="M963" s="41"/>
      <c r="N963" s="103"/>
    </row>
    <row r="964" spans="9:14" s="40" customFormat="1" ht="18.75" customHeight="1">
      <c r="I964" s="41"/>
      <c r="J964" s="41"/>
      <c r="K964" s="41"/>
      <c r="L964" s="41"/>
      <c r="M964" s="41"/>
      <c r="N964" s="103"/>
    </row>
    <row r="965" spans="9:14" s="40" customFormat="1" ht="18.75" customHeight="1">
      <c r="I965" s="41"/>
      <c r="J965" s="41"/>
      <c r="K965" s="41"/>
      <c r="L965" s="41"/>
      <c r="M965" s="41"/>
      <c r="N965" s="103"/>
    </row>
    <row r="966" spans="9:14" s="40" customFormat="1" ht="18.75" customHeight="1">
      <c r="I966" s="41"/>
      <c r="J966" s="41"/>
      <c r="K966" s="41"/>
      <c r="L966" s="41"/>
      <c r="M966" s="41"/>
      <c r="N966" s="103"/>
    </row>
    <row r="967" spans="9:14" s="40" customFormat="1" ht="18.75" customHeight="1">
      <c r="I967" s="41"/>
      <c r="J967" s="41"/>
      <c r="K967" s="41"/>
      <c r="L967" s="41"/>
      <c r="M967" s="41"/>
      <c r="N967" s="103"/>
    </row>
    <row r="968" spans="9:14" s="40" customFormat="1" ht="18.75" customHeight="1">
      <c r="I968" s="41"/>
      <c r="J968" s="41"/>
      <c r="K968" s="41"/>
      <c r="L968" s="41"/>
      <c r="M968" s="41"/>
      <c r="N968" s="103"/>
    </row>
    <row r="969" spans="9:14" s="40" customFormat="1" ht="18.75" customHeight="1">
      <c r="I969" s="41"/>
      <c r="J969" s="41"/>
      <c r="K969" s="41"/>
      <c r="L969" s="41"/>
      <c r="M969" s="41"/>
      <c r="N969" s="103"/>
    </row>
    <row r="970" spans="9:14" s="40" customFormat="1" ht="18.75" customHeight="1">
      <c r="I970" s="41"/>
      <c r="J970" s="41"/>
      <c r="K970" s="41"/>
      <c r="L970" s="41"/>
      <c r="M970" s="41"/>
      <c r="N970" s="103"/>
    </row>
    <row r="971" spans="9:14" s="40" customFormat="1" ht="18.75" customHeight="1">
      <c r="I971" s="41"/>
      <c r="J971" s="41"/>
      <c r="K971" s="41"/>
      <c r="L971" s="41"/>
      <c r="M971" s="41"/>
      <c r="N971" s="103"/>
    </row>
    <row r="972" spans="9:14" s="40" customFormat="1" ht="18.75" customHeight="1">
      <c r="I972" s="41"/>
      <c r="J972" s="41"/>
      <c r="K972" s="41"/>
      <c r="L972" s="41"/>
      <c r="M972" s="41"/>
      <c r="N972" s="103"/>
    </row>
    <row r="973" spans="9:14" s="40" customFormat="1" ht="18.75" customHeight="1">
      <c r="I973" s="41"/>
      <c r="J973" s="41"/>
      <c r="K973" s="41"/>
      <c r="L973" s="41"/>
      <c r="M973" s="41"/>
      <c r="N973" s="103"/>
    </row>
    <row r="974" spans="9:14" s="40" customFormat="1" ht="18.75" customHeight="1">
      <c r="I974" s="41"/>
      <c r="J974" s="41"/>
      <c r="K974" s="41"/>
      <c r="L974" s="41"/>
      <c r="M974" s="41"/>
      <c r="N974" s="103"/>
    </row>
    <row r="975" spans="9:14" s="40" customFormat="1" ht="18.75" customHeight="1">
      <c r="I975" s="41"/>
      <c r="J975" s="41"/>
      <c r="K975" s="41"/>
      <c r="L975" s="41"/>
      <c r="M975" s="41"/>
      <c r="N975" s="103"/>
    </row>
    <row r="976" spans="9:14" s="40" customFormat="1" ht="18.75" customHeight="1">
      <c r="I976" s="41"/>
      <c r="J976" s="41"/>
      <c r="K976" s="41"/>
      <c r="L976" s="41"/>
      <c r="M976" s="41"/>
      <c r="N976" s="103"/>
    </row>
    <row r="977" spans="9:14" s="40" customFormat="1" ht="18.75" customHeight="1">
      <c r="I977" s="41"/>
      <c r="J977" s="41"/>
      <c r="K977" s="41"/>
      <c r="L977" s="41"/>
      <c r="M977" s="41"/>
      <c r="N977" s="103"/>
    </row>
    <row r="978" spans="9:14" s="40" customFormat="1" ht="18.75" customHeight="1">
      <c r="I978" s="41"/>
      <c r="J978" s="41"/>
      <c r="K978" s="41"/>
      <c r="L978" s="41"/>
      <c r="M978" s="41"/>
      <c r="N978" s="103"/>
    </row>
    <row r="979" spans="9:14" s="40" customFormat="1" ht="18.75" customHeight="1">
      <c r="I979" s="41"/>
      <c r="J979" s="41"/>
      <c r="K979" s="41"/>
      <c r="L979" s="41"/>
      <c r="M979" s="41"/>
      <c r="N979" s="103"/>
    </row>
    <row r="980" spans="9:14" s="40" customFormat="1" ht="18.75" customHeight="1">
      <c r="I980" s="41"/>
      <c r="J980" s="41"/>
      <c r="K980" s="41"/>
      <c r="L980" s="41"/>
      <c r="M980" s="41"/>
      <c r="N980" s="103"/>
    </row>
    <row r="981" spans="9:14" s="40" customFormat="1" ht="18.75" customHeight="1">
      <c r="I981" s="41"/>
      <c r="J981" s="41"/>
      <c r="K981" s="41"/>
      <c r="L981" s="41"/>
      <c r="M981" s="41"/>
      <c r="N981" s="103"/>
    </row>
    <row r="982" spans="9:14" s="40" customFormat="1" ht="18.75" customHeight="1">
      <c r="I982" s="41"/>
      <c r="J982" s="41"/>
      <c r="K982" s="41"/>
      <c r="L982" s="41"/>
      <c r="M982" s="41"/>
      <c r="N982" s="103"/>
    </row>
    <row r="983" spans="9:14" s="40" customFormat="1" ht="18.75" customHeight="1">
      <c r="I983" s="41"/>
      <c r="J983" s="41"/>
      <c r="K983" s="41"/>
      <c r="L983" s="41"/>
      <c r="M983" s="41"/>
      <c r="N983" s="103"/>
    </row>
    <row r="984" spans="9:14" s="40" customFormat="1" ht="18.75" customHeight="1">
      <c r="I984" s="41"/>
      <c r="J984" s="41"/>
      <c r="K984" s="41"/>
      <c r="L984" s="41"/>
      <c r="M984" s="41"/>
      <c r="N984" s="103"/>
    </row>
    <row r="985" spans="9:14" s="40" customFormat="1" ht="18.75" customHeight="1">
      <c r="I985" s="41"/>
      <c r="J985" s="41"/>
      <c r="K985" s="41"/>
      <c r="L985" s="41"/>
      <c r="M985" s="41"/>
      <c r="N985" s="103"/>
    </row>
    <row r="986" spans="9:14" s="40" customFormat="1" ht="18.75" customHeight="1">
      <c r="I986" s="41"/>
      <c r="J986" s="41"/>
      <c r="K986" s="41"/>
      <c r="L986" s="41"/>
      <c r="M986" s="41"/>
      <c r="N986" s="103"/>
    </row>
    <row r="987" spans="9:14" s="40" customFormat="1" ht="18.75" customHeight="1">
      <c r="I987" s="41"/>
      <c r="J987" s="41"/>
      <c r="K987" s="41"/>
      <c r="L987" s="41"/>
      <c r="M987" s="41"/>
      <c r="N987" s="103"/>
    </row>
    <row r="988" spans="9:14" s="40" customFormat="1" ht="18.75" customHeight="1">
      <c r="I988" s="41"/>
      <c r="J988" s="41"/>
      <c r="K988" s="41"/>
      <c r="L988" s="41"/>
      <c r="M988" s="41"/>
      <c r="N988" s="103"/>
    </row>
    <row r="989" spans="9:14" s="40" customFormat="1" ht="18.75" customHeight="1">
      <c r="I989" s="41"/>
      <c r="J989" s="41"/>
      <c r="K989" s="41"/>
      <c r="L989" s="41"/>
      <c r="M989" s="41"/>
      <c r="N989" s="103"/>
    </row>
    <row r="990" spans="9:14" s="40" customFormat="1" ht="18.75" customHeight="1">
      <c r="I990" s="41"/>
      <c r="J990" s="41"/>
      <c r="K990" s="41"/>
      <c r="L990" s="41"/>
      <c r="M990" s="41"/>
      <c r="N990" s="103"/>
    </row>
    <row r="991" spans="9:14" s="40" customFormat="1" ht="18.75" customHeight="1">
      <c r="I991" s="41"/>
      <c r="J991" s="41"/>
      <c r="K991" s="41"/>
      <c r="L991" s="41"/>
      <c r="M991" s="41"/>
      <c r="N991" s="103"/>
    </row>
    <row r="992" spans="9:14" s="40" customFormat="1" ht="18.75" customHeight="1">
      <c r="I992" s="41"/>
      <c r="J992" s="41"/>
      <c r="K992" s="41"/>
      <c r="L992" s="41"/>
      <c r="M992" s="41"/>
      <c r="N992" s="103"/>
    </row>
    <row r="993" spans="9:14" s="40" customFormat="1" ht="18.75" customHeight="1">
      <c r="I993" s="41"/>
      <c r="J993" s="41"/>
      <c r="K993" s="41"/>
      <c r="L993" s="41"/>
      <c r="M993" s="41"/>
      <c r="N993" s="103"/>
    </row>
    <row r="994" spans="9:14" s="40" customFormat="1" ht="18.75" customHeight="1">
      <c r="I994" s="41"/>
      <c r="J994" s="41"/>
      <c r="K994" s="41"/>
      <c r="L994" s="41"/>
      <c r="M994" s="41"/>
      <c r="N994" s="103"/>
    </row>
    <row r="995" spans="9:14" s="40" customFormat="1" ht="18.75" customHeight="1">
      <c r="I995" s="41"/>
      <c r="J995" s="41"/>
      <c r="K995" s="41"/>
      <c r="L995" s="41"/>
      <c r="M995" s="41"/>
      <c r="N995" s="103"/>
    </row>
    <row r="996" spans="9:14" s="40" customFormat="1" ht="18.75" customHeight="1">
      <c r="I996" s="41"/>
      <c r="J996" s="41"/>
      <c r="K996" s="41"/>
      <c r="L996" s="41"/>
      <c r="M996" s="41"/>
      <c r="N996" s="103"/>
    </row>
    <row r="997" spans="9:14" s="40" customFormat="1" ht="18.75" customHeight="1">
      <c r="I997" s="41"/>
      <c r="J997" s="41"/>
      <c r="K997" s="41"/>
      <c r="L997" s="41"/>
      <c r="M997" s="41"/>
      <c r="N997" s="103"/>
    </row>
    <row r="998" spans="9:14" s="40" customFormat="1" ht="18.75" customHeight="1">
      <c r="I998" s="41"/>
      <c r="J998" s="41"/>
      <c r="K998" s="41"/>
      <c r="L998" s="41"/>
      <c r="M998" s="41"/>
      <c r="N998" s="103"/>
    </row>
    <row r="999" spans="9:14" s="40" customFormat="1" ht="18.75" customHeight="1">
      <c r="I999" s="41"/>
      <c r="J999" s="41"/>
      <c r="K999" s="41"/>
      <c r="L999" s="41"/>
      <c r="M999" s="41"/>
      <c r="N999" s="103"/>
    </row>
    <row r="1000" spans="9:14" s="40" customFormat="1" ht="18.75" customHeight="1">
      <c r="I1000" s="41"/>
      <c r="J1000" s="41"/>
      <c r="K1000" s="41"/>
      <c r="L1000" s="41"/>
      <c r="M1000" s="41"/>
      <c r="N1000" s="103"/>
    </row>
    <row r="1001" spans="9:14" s="40" customFormat="1" ht="18.75" customHeight="1">
      <c r="I1001" s="41"/>
      <c r="J1001" s="41"/>
      <c r="K1001" s="41"/>
      <c r="L1001" s="41"/>
      <c r="M1001" s="41"/>
      <c r="N1001" s="103"/>
    </row>
    <row r="1002" spans="9:14" s="40" customFormat="1" ht="18.75" customHeight="1">
      <c r="I1002" s="41"/>
      <c r="J1002" s="41"/>
      <c r="K1002" s="41"/>
      <c r="L1002" s="41"/>
      <c r="M1002" s="41"/>
      <c r="N1002" s="103"/>
    </row>
    <row r="1003" spans="9:14" s="40" customFormat="1" ht="18.75" customHeight="1">
      <c r="I1003" s="41"/>
      <c r="J1003" s="41"/>
      <c r="K1003" s="41"/>
      <c r="L1003" s="41"/>
      <c r="M1003" s="41"/>
      <c r="N1003" s="103"/>
    </row>
    <row r="1004" spans="9:14" s="40" customFormat="1" ht="18.75" customHeight="1">
      <c r="I1004" s="41"/>
      <c r="J1004" s="41"/>
      <c r="K1004" s="41"/>
      <c r="L1004" s="41"/>
      <c r="M1004" s="41"/>
      <c r="N1004" s="103"/>
    </row>
    <row r="1005" spans="9:14" s="40" customFormat="1" ht="18.75" customHeight="1">
      <c r="I1005" s="41"/>
      <c r="J1005" s="41"/>
      <c r="K1005" s="41"/>
      <c r="L1005" s="41"/>
      <c r="M1005" s="41"/>
      <c r="N1005" s="103"/>
    </row>
    <row r="1006" spans="9:14" s="40" customFormat="1" ht="18.75" customHeight="1">
      <c r="I1006" s="41"/>
      <c r="J1006" s="41"/>
      <c r="K1006" s="41"/>
      <c r="L1006" s="41"/>
      <c r="M1006" s="41"/>
      <c r="N1006" s="103"/>
    </row>
    <row r="1007" spans="9:14" s="40" customFormat="1" ht="18.75" customHeight="1">
      <c r="I1007" s="41"/>
      <c r="J1007" s="41"/>
      <c r="K1007" s="41"/>
      <c r="L1007" s="41"/>
      <c r="M1007" s="41"/>
      <c r="N1007" s="103"/>
    </row>
    <row r="1008" spans="9:14" s="40" customFormat="1" ht="18.75" customHeight="1">
      <c r="I1008" s="41"/>
      <c r="J1008" s="41"/>
      <c r="K1008" s="41"/>
      <c r="L1008" s="41"/>
      <c r="M1008" s="41"/>
      <c r="N1008" s="103"/>
    </row>
    <row r="1009" spans="9:14" s="40" customFormat="1" ht="18.75" customHeight="1">
      <c r="I1009" s="41"/>
      <c r="J1009" s="41"/>
      <c r="K1009" s="41"/>
      <c r="L1009" s="41"/>
      <c r="M1009" s="41"/>
      <c r="N1009" s="103"/>
    </row>
    <row r="1010" spans="9:14" s="40" customFormat="1" ht="18.75" customHeight="1">
      <c r="I1010" s="41"/>
      <c r="J1010" s="41"/>
      <c r="K1010" s="41"/>
      <c r="L1010" s="41"/>
      <c r="M1010" s="41"/>
      <c r="N1010" s="103"/>
    </row>
    <row r="1011" spans="9:14" s="40" customFormat="1" ht="18.75" customHeight="1">
      <c r="I1011" s="41"/>
      <c r="J1011" s="41"/>
      <c r="K1011" s="41"/>
      <c r="L1011" s="41"/>
      <c r="M1011" s="41"/>
      <c r="N1011" s="103"/>
    </row>
    <row r="1012" spans="9:14" s="40" customFormat="1" ht="18.75" customHeight="1">
      <c r="I1012" s="41"/>
      <c r="J1012" s="41"/>
      <c r="K1012" s="41"/>
      <c r="L1012" s="41"/>
      <c r="M1012" s="41"/>
      <c r="N1012" s="103"/>
    </row>
    <row r="1013" spans="9:14" s="40" customFormat="1" ht="18.75" customHeight="1">
      <c r="I1013" s="41"/>
      <c r="J1013" s="41"/>
      <c r="K1013" s="41"/>
      <c r="L1013" s="41"/>
      <c r="M1013" s="41"/>
      <c r="N1013" s="103"/>
    </row>
    <row r="1014" spans="9:14" s="40" customFormat="1" ht="18.75" customHeight="1">
      <c r="I1014" s="41"/>
      <c r="J1014" s="41"/>
      <c r="K1014" s="41"/>
      <c r="L1014" s="41"/>
      <c r="M1014" s="41"/>
      <c r="N1014" s="103"/>
    </row>
    <row r="1015" spans="9:14" s="40" customFormat="1" ht="18.75" customHeight="1">
      <c r="I1015" s="41"/>
      <c r="J1015" s="41"/>
      <c r="K1015" s="41"/>
      <c r="L1015" s="41"/>
      <c r="M1015" s="41"/>
      <c r="N1015" s="103"/>
    </row>
    <row r="1016" spans="9:14" s="40" customFormat="1" ht="18.75" customHeight="1">
      <c r="I1016" s="41"/>
      <c r="J1016" s="41"/>
      <c r="K1016" s="41"/>
      <c r="L1016" s="41"/>
      <c r="M1016" s="41"/>
      <c r="N1016" s="103"/>
    </row>
    <row r="1017" spans="9:14" s="40" customFormat="1" ht="18.75" customHeight="1">
      <c r="I1017" s="41"/>
      <c r="J1017" s="41"/>
      <c r="K1017" s="41"/>
      <c r="L1017" s="41"/>
      <c r="M1017" s="41"/>
      <c r="N1017" s="103"/>
    </row>
    <row r="1018" spans="9:14" s="40" customFormat="1" ht="18.75" customHeight="1">
      <c r="I1018" s="41"/>
      <c r="J1018" s="41"/>
      <c r="K1018" s="41"/>
      <c r="L1018" s="41"/>
      <c r="M1018" s="41"/>
      <c r="N1018" s="103"/>
    </row>
    <row r="1019" spans="9:14" s="40" customFormat="1" ht="18.75" customHeight="1">
      <c r="I1019" s="41"/>
      <c r="J1019" s="41"/>
      <c r="K1019" s="41"/>
      <c r="L1019" s="41"/>
      <c r="M1019" s="41"/>
      <c r="N1019" s="103"/>
    </row>
    <row r="1020" spans="9:14" s="40" customFormat="1" ht="18.75" customHeight="1">
      <c r="I1020" s="41"/>
      <c r="J1020" s="41"/>
      <c r="K1020" s="41"/>
      <c r="L1020" s="41"/>
      <c r="M1020" s="41"/>
      <c r="N1020" s="103"/>
    </row>
    <row r="1021" spans="9:14" s="40" customFormat="1" ht="18.75" customHeight="1">
      <c r="I1021" s="41"/>
      <c r="J1021" s="41"/>
      <c r="K1021" s="41"/>
      <c r="L1021" s="41"/>
      <c r="M1021" s="41"/>
      <c r="N1021" s="103"/>
    </row>
    <row r="1022" spans="9:14" s="40" customFormat="1" ht="18.75" customHeight="1">
      <c r="I1022" s="41"/>
      <c r="J1022" s="41"/>
      <c r="K1022" s="41"/>
      <c r="L1022" s="41"/>
      <c r="M1022" s="41"/>
      <c r="N1022" s="103"/>
    </row>
    <row r="1023" spans="9:14" s="40" customFormat="1" ht="18.75" customHeight="1">
      <c r="I1023" s="41"/>
      <c r="J1023" s="41"/>
      <c r="K1023" s="41"/>
      <c r="L1023" s="41"/>
      <c r="M1023" s="41"/>
      <c r="N1023" s="103"/>
    </row>
    <row r="1024" spans="9:14" s="40" customFormat="1" ht="18.75" customHeight="1">
      <c r="I1024" s="41"/>
      <c r="J1024" s="41"/>
      <c r="K1024" s="41"/>
      <c r="L1024" s="41"/>
      <c r="M1024" s="41"/>
      <c r="N1024" s="103"/>
    </row>
    <row r="1025" spans="9:14" s="40" customFormat="1" ht="18.75" customHeight="1">
      <c r="I1025" s="41"/>
      <c r="J1025" s="41"/>
      <c r="K1025" s="41"/>
      <c r="L1025" s="41"/>
      <c r="M1025" s="41"/>
      <c r="N1025" s="103"/>
    </row>
    <row r="1026" spans="9:14" s="40" customFormat="1" ht="18.75" customHeight="1">
      <c r="I1026" s="41"/>
      <c r="J1026" s="41"/>
      <c r="K1026" s="41"/>
      <c r="L1026" s="41"/>
      <c r="M1026" s="41"/>
      <c r="N1026" s="103"/>
    </row>
    <row r="1027" spans="9:14" s="40" customFormat="1" ht="18.75" customHeight="1">
      <c r="I1027" s="41"/>
      <c r="J1027" s="41"/>
      <c r="K1027" s="41"/>
      <c r="L1027" s="41"/>
      <c r="M1027" s="41"/>
      <c r="N1027" s="103"/>
    </row>
    <row r="1028" spans="9:14" s="40" customFormat="1" ht="18.75" customHeight="1">
      <c r="I1028" s="41"/>
      <c r="J1028" s="41"/>
      <c r="K1028" s="41"/>
      <c r="L1028" s="41"/>
      <c r="M1028" s="41"/>
      <c r="N1028" s="103"/>
    </row>
    <row r="1029" spans="9:14" s="40" customFormat="1" ht="18.75" customHeight="1">
      <c r="I1029" s="41"/>
      <c r="J1029" s="41"/>
      <c r="K1029" s="41"/>
      <c r="L1029" s="41"/>
      <c r="M1029" s="41"/>
      <c r="N1029" s="103"/>
    </row>
    <row r="1030" spans="9:14" s="40" customFormat="1" ht="18.75" customHeight="1">
      <c r="I1030" s="41"/>
      <c r="J1030" s="41"/>
      <c r="K1030" s="41"/>
      <c r="L1030" s="41"/>
      <c r="M1030" s="41"/>
      <c r="N1030" s="103"/>
    </row>
    <row r="1031" spans="9:14" s="40" customFormat="1" ht="18.75" customHeight="1">
      <c r="I1031" s="41"/>
      <c r="J1031" s="41"/>
      <c r="K1031" s="41"/>
      <c r="L1031" s="41"/>
      <c r="M1031" s="41"/>
      <c r="N1031" s="103"/>
    </row>
    <row r="1032" spans="9:14" s="40" customFormat="1" ht="18.75" customHeight="1">
      <c r="I1032" s="41"/>
      <c r="J1032" s="41"/>
      <c r="K1032" s="41"/>
      <c r="L1032" s="41"/>
      <c r="M1032" s="41"/>
      <c r="N1032" s="103"/>
    </row>
    <row r="1033" spans="9:14" s="40" customFormat="1" ht="18.75" customHeight="1">
      <c r="I1033" s="41"/>
      <c r="J1033" s="41"/>
      <c r="K1033" s="41"/>
      <c r="L1033" s="41"/>
      <c r="M1033" s="41"/>
      <c r="N1033" s="103"/>
    </row>
    <row r="1034" spans="9:14" s="40" customFormat="1" ht="18.75" customHeight="1">
      <c r="I1034" s="41"/>
      <c r="J1034" s="41"/>
      <c r="K1034" s="41"/>
      <c r="L1034" s="41"/>
      <c r="M1034" s="41"/>
      <c r="N1034" s="103"/>
    </row>
    <row r="1035" spans="9:14" s="40" customFormat="1" ht="18.75" customHeight="1">
      <c r="I1035" s="41"/>
      <c r="J1035" s="41"/>
      <c r="K1035" s="41"/>
      <c r="L1035" s="41"/>
      <c r="M1035" s="41"/>
      <c r="N1035" s="103"/>
    </row>
    <row r="1036" spans="9:14" s="40" customFormat="1" ht="18.75" customHeight="1">
      <c r="I1036" s="41"/>
      <c r="J1036" s="41"/>
      <c r="K1036" s="41"/>
      <c r="L1036" s="41"/>
      <c r="M1036" s="41"/>
      <c r="N1036" s="103"/>
    </row>
    <row r="1037" spans="9:14" s="40" customFormat="1" ht="18.75" customHeight="1">
      <c r="I1037" s="41"/>
      <c r="J1037" s="41"/>
      <c r="K1037" s="41"/>
      <c r="L1037" s="41"/>
      <c r="M1037" s="41"/>
      <c r="N1037" s="103"/>
    </row>
    <row r="1038" spans="9:14" s="40" customFormat="1" ht="18.75" customHeight="1">
      <c r="I1038" s="41"/>
      <c r="J1038" s="41"/>
      <c r="K1038" s="41"/>
      <c r="L1038" s="41"/>
      <c r="M1038" s="41"/>
      <c r="N1038" s="103"/>
    </row>
    <row r="1039" spans="9:14" s="40" customFormat="1" ht="18.75" customHeight="1">
      <c r="I1039" s="41"/>
      <c r="J1039" s="41"/>
      <c r="K1039" s="41"/>
      <c r="L1039" s="41"/>
      <c r="M1039" s="41"/>
      <c r="N1039" s="103"/>
    </row>
    <row r="1040" spans="9:14" s="40" customFormat="1" ht="18.75" customHeight="1">
      <c r="I1040" s="41"/>
      <c r="J1040" s="41"/>
      <c r="K1040" s="41"/>
      <c r="L1040" s="41"/>
      <c r="M1040" s="41"/>
      <c r="N1040" s="103"/>
    </row>
    <row r="1041" spans="9:14" s="40" customFormat="1" ht="18.75" customHeight="1">
      <c r="I1041" s="41"/>
      <c r="J1041" s="41"/>
      <c r="K1041" s="41"/>
      <c r="L1041" s="41"/>
      <c r="M1041" s="41"/>
      <c r="N1041" s="103"/>
    </row>
    <row r="1042" spans="9:14" s="40" customFormat="1" ht="18.75" customHeight="1">
      <c r="I1042" s="41"/>
      <c r="J1042" s="41"/>
      <c r="K1042" s="41"/>
      <c r="L1042" s="41"/>
      <c r="M1042" s="41"/>
      <c r="N1042" s="103"/>
    </row>
    <row r="1043" spans="9:14" s="40" customFormat="1" ht="18.75" customHeight="1">
      <c r="I1043" s="41"/>
      <c r="J1043" s="41"/>
      <c r="K1043" s="41"/>
      <c r="L1043" s="41"/>
      <c r="M1043" s="41"/>
      <c r="N1043" s="103"/>
    </row>
    <row r="1044" spans="9:14" s="40" customFormat="1" ht="18.75" customHeight="1">
      <c r="I1044" s="41"/>
      <c r="J1044" s="41"/>
      <c r="K1044" s="41"/>
      <c r="L1044" s="41"/>
      <c r="M1044" s="41"/>
      <c r="N1044" s="103"/>
    </row>
    <row r="1045" spans="9:14" s="40" customFormat="1" ht="18.75" customHeight="1">
      <c r="I1045" s="41"/>
      <c r="J1045" s="41"/>
      <c r="K1045" s="41"/>
      <c r="L1045" s="41"/>
      <c r="M1045" s="41"/>
      <c r="N1045" s="103"/>
    </row>
    <row r="1046" spans="9:14" s="40" customFormat="1" ht="18.75" customHeight="1">
      <c r="I1046" s="41"/>
      <c r="J1046" s="41"/>
      <c r="K1046" s="41"/>
      <c r="L1046" s="41"/>
      <c r="M1046" s="41"/>
      <c r="N1046" s="103"/>
    </row>
    <row r="1047" spans="9:14" s="40" customFormat="1" ht="18.75" customHeight="1">
      <c r="I1047" s="41"/>
      <c r="J1047" s="41"/>
      <c r="K1047" s="41"/>
      <c r="L1047" s="41"/>
      <c r="M1047" s="41"/>
      <c r="N1047" s="103"/>
    </row>
    <row r="1048" spans="9:14" s="40" customFormat="1" ht="18.75" customHeight="1">
      <c r="I1048" s="41"/>
      <c r="J1048" s="41"/>
      <c r="K1048" s="41"/>
      <c r="L1048" s="41"/>
      <c r="M1048" s="41"/>
      <c r="N1048" s="103"/>
    </row>
    <row r="1049" spans="9:14" s="40" customFormat="1" ht="18.75" customHeight="1">
      <c r="I1049" s="41"/>
      <c r="J1049" s="41"/>
      <c r="K1049" s="41"/>
      <c r="L1049" s="41"/>
      <c r="M1049" s="41"/>
      <c r="N1049" s="103"/>
    </row>
    <row r="1050" spans="9:14" s="40" customFormat="1" ht="18.75" customHeight="1">
      <c r="I1050" s="41"/>
      <c r="J1050" s="41"/>
      <c r="K1050" s="41"/>
      <c r="L1050" s="41"/>
      <c r="M1050" s="41"/>
      <c r="N1050" s="103"/>
    </row>
    <row r="1051" spans="9:14" s="40" customFormat="1" ht="18.75" customHeight="1">
      <c r="I1051" s="41"/>
      <c r="J1051" s="41"/>
      <c r="K1051" s="41"/>
      <c r="L1051" s="41"/>
      <c r="M1051" s="41"/>
      <c r="N1051" s="103"/>
    </row>
    <row r="1052" spans="9:14" s="40" customFormat="1" ht="18.75" customHeight="1">
      <c r="I1052" s="41"/>
      <c r="J1052" s="41"/>
      <c r="K1052" s="41"/>
      <c r="L1052" s="41"/>
      <c r="M1052" s="41"/>
      <c r="N1052" s="103"/>
    </row>
    <row r="1053" spans="9:14" s="40" customFormat="1" ht="18.75" customHeight="1">
      <c r="I1053" s="41"/>
      <c r="J1053" s="41"/>
      <c r="K1053" s="41"/>
      <c r="L1053" s="41"/>
      <c r="M1053" s="41"/>
      <c r="N1053" s="103"/>
    </row>
    <row r="1054" spans="9:14" s="40" customFormat="1" ht="18.75" customHeight="1">
      <c r="I1054" s="41"/>
      <c r="J1054" s="41"/>
      <c r="K1054" s="41"/>
      <c r="L1054" s="41"/>
      <c r="M1054" s="41"/>
      <c r="N1054" s="103"/>
    </row>
    <row r="1055" spans="9:14" s="40" customFormat="1" ht="18.75" customHeight="1">
      <c r="I1055" s="41"/>
      <c r="J1055" s="41"/>
      <c r="K1055" s="41"/>
      <c r="L1055" s="41"/>
      <c r="M1055" s="41"/>
      <c r="N1055" s="103"/>
    </row>
    <row r="1056" spans="9:14" s="40" customFormat="1" ht="18.75" customHeight="1">
      <c r="I1056" s="41"/>
      <c r="J1056" s="41"/>
      <c r="K1056" s="41"/>
      <c r="L1056" s="41"/>
      <c r="M1056" s="41"/>
      <c r="N1056" s="103"/>
    </row>
    <row r="1057" spans="9:14" s="40" customFormat="1" ht="18.75" customHeight="1">
      <c r="I1057" s="41"/>
      <c r="J1057" s="41"/>
      <c r="K1057" s="41"/>
      <c r="L1057" s="41"/>
      <c r="M1057" s="41"/>
      <c r="N1057" s="103"/>
    </row>
    <row r="1058" spans="9:14" s="40" customFormat="1" ht="18.75" customHeight="1">
      <c r="I1058" s="41"/>
      <c r="J1058" s="41"/>
      <c r="K1058" s="41"/>
      <c r="L1058" s="41"/>
      <c r="M1058" s="41"/>
      <c r="N1058" s="103"/>
    </row>
    <row r="1059" spans="9:14" s="40" customFormat="1" ht="18.75" customHeight="1">
      <c r="I1059" s="41"/>
      <c r="J1059" s="41"/>
      <c r="K1059" s="41"/>
      <c r="L1059" s="41"/>
      <c r="M1059" s="41"/>
      <c r="N1059" s="103"/>
    </row>
    <row r="1060" spans="9:14" s="40" customFormat="1" ht="18.75" customHeight="1">
      <c r="I1060" s="41"/>
      <c r="J1060" s="41"/>
      <c r="K1060" s="41"/>
      <c r="L1060" s="41"/>
      <c r="M1060" s="41"/>
      <c r="N1060" s="103"/>
    </row>
    <row r="1061" spans="9:14" s="40" customFormat="1" ht="18.75" customHeight="1">
      <c r="I1061" s="41"/>
      <c r="J1061" s="41"/>
      <c r="K1061" s="41"/>
      <c r="L1061" s="41"/>
      <c r="M1061" s="41"/>
      <c r="N1061" s="103"/>
    </row>
    <row r="1062" spans="9:14" s="40" customFormat="1" ht="18.75" customHeight="1">
      <c r="I1062" s="41"/>
      <c r="J1062" s="41"/>
      <c r="K1062" s="41"/>
      <c r="L1062" s="41"/>
      <c r="M1062" s="41"/>
      <c r="N1062" s="103"/>
    </row>
    <row r="1063" spans="9:14" s="40" customFormat="1" ht="18.75" customHeight="1">
      <c r="I1063" s="41"/>
      <c r="J1063" s="41"/>
      <c r="K1063" s="41"/>
      <c r="L1063" s="41"/>
      <c r="M1063" s="41"/>
      <c r="N1063" s="103"/>
    </row>
    <row r="1064" spans="9:14" s="40" customFormat="1" ht="18.75" customHeight="1">
      <c r="I1064" s="41"/>
      <c r="J1064" s="41"/>
      <c r="K1064" s="41"/>
      <c r="L1064" s="41"/>
      <c r="M1064" s="41"/>
      <c r="N1064" s="103"/>
    </row>
    <row r="1065" spans="9:14" s="40" customFormat="1" ht="18.75" customHeight="1">
      <c r="I1065" s="41"/>
      <c r="J1065" s="41"/>
      <c r="K1065" s="41"/>
      <c r="L1065" s="41"/>
      <c r="M1065" s="41"/>
      <c r="N1065" s="103"/>
    </row>
    <row r="1066" spans="9:14" s="40" customFormat="1" ht="18.75" customHeight="1">
      <c r="I1066" s="41"/>
      <c r="J1066" s="41"/>
      <c r="K1066" s="41"/>
      <c r="L1066" s="41"/>
      <c r="M1066" s="41"/>
      <c r="N1066" s="103"/>
    </row>
    <row r="1067" spans="9:14" s="40" customFormat="1" ht="18.75" customHeight="1">
      <c r="I1067" s="41"/>
      <c r="J1067" s="41"/>
      <c r="K1067" s="41"/>
      <c r="L1067" s="41"/>
      <c r="M1067" s="41"/>
      <c r="N1067" s="103"/>
    </row>
    <row r="1068" spans="9:14" s="40" customFormat="1" ht="18.75" customHeight="1">
      <c r="I1068" s="41"/>
      <c r="J1068" s="41"/>
      <c r="K1068" s="41"/>
      <c r="L1068" s="41"/>
      <c r="M1068" s="41"/>
      <c r="N1068" s="103"/>
    </row>
    <row r="1069" spans="9:14" s="40" customFormat="1" ht="18.75" customHeight="1">
      <c r="I1069" s="41"/>
      <c r="J1069" s="41"/>
      <c r="K1069" s="41"/>
      <c r="L1069" s="41"/>
      <c r="M1069" s="41"/>
      <c r="N1069" s="103"/>
    </row>
    <row r="1070" spans="9:14" s="40" customFormat="1" ht="18.75" customHeight="1">
      <c r="I1070" s="41"/>
      <c r="J1070" s="41"/>
      <c r="K1070" s="41"/>
      <c r="L1070" s="41"/>
      <c r="M1070" s="41"/>
      <c r="N1070" s="103"/>
    </row>
    <row r="1071" spans="9:14" s="40" customFormat="1" ht="18.75" customHeight="1">
      <c r="I1071" s="41"/>
      <c r="J1071" s="41"/>
      <c r="K1071" s="41"/>
      <c r="L1071" s="41"/>
      <c r="M1071" s="41"/>
      <c r="N1071" s="103"/>
    </row>
    <row r="1072" spans="9:14" s="40" customFormat="1" ht="18.75" customHeight="1">
      <c r="I1072" s="41"/>
      <c r="J1072" s="41"/>
      <c r="K1072" s="41"/>
      <c r="L1072" s="41"/>
      <c r="M1072" s="41"/>
      <c r="N1072" s="103"/>
    </row>
    <row r="1073" spans="9:14" s="40" customFormat="1" ht="18.75" customHeight="1">
      <c r="I1073" s="41"/>
      <c r="J1073" s="41"/>
      <c r="K1073" s="41"/>
      <c r="L1073" s="41"/>
      <c r="M1073" s="41"/>
      <c r="N1073" s="103"/>
    </row>
    <row r="1074" spans="9:14" s="40" customFormat="1" ht="18.75" customHeight="1">
      <c r="I1074" s="41"/>
      <c r="J1074" s="41"/>
      <c r="K1074" s="41"/>
      <c r="L1074" s="41"/>
      <c r="M1074" s="41"/>
      <c r="N1074" s="103"/>
    </row>
    <row r="1075" spans="9:14" s="40" customFormat="1" ht="18.75" customHeight="1">
      <c r="I1075" s="41"/>
      <c r="J1075" s="41"/>
      <c r="K1075" s="41"/>
      <c r="L1075" s="41"/>
      <c r="M1075" s="41"/>
      <c r="N1075" s="103"/>
    </row>
    <row r="1076" spans="9:14" s="40" customFormat="1" ht="18.75" customHeight="1">
      <c r="I1076" s="41"/>
      <c r="J1076" s="41"/>
      <c r="K1076" s="41"/>
      <c r="L1076" s="41"/>
      <c r="M1076" s="41"/>
      <c r="N1076" s="103"/>
    </row>
    <row r="1077" spans="9:14" s="40" customFormat="1" ht="18.75" customHeight="1">
      <c r="I1077" s="41"/>
      <c r="J1077" s="41"/>
      <c r="K1077" s="41"/>
      <c r="L1077" s="41"/>
      <c r="M1077" s="41"/>
      <c r="N1077" s="103"/>
    </row>
    <row r="1078" spans="9:14" s="40" customFormat="1" ht="18.75" customHeight="1">
      <c r="I1078" s="41"/>
      <c r="J1078" s="41"/>
      <c r="K1078" s="41"/>
      <c r="L1078" s="41"/>
      <c r="M1078" s="41"/>
      <c r="N1078" s="103"/>
    </row>
    <row r="1079" spans="9:14" s="40" customFormat="1" ht="18.75" customHeight="1">
      <c r="I1079" s="41"/>
      <c r="J1079" s="41"/>
      <c r="K1079" s="41"/>
      <c r="L1079" s="41"/>
      <c r="M1079" s="41"/>
      <c r="N1079" s="103"/>
    </row>
    <row r="1080" spans="9:14" s="40" customFormat="1" ht="18.75" customHeight="1">
      <c r="I1080" s="41"/>
      <c r="J1080" s="41"/>
      <c r="K1080" s="41"/>
      <c r="L1080" s="41"/>
      <c r="M1080" s="41"/>
      <c r="N1080" s="103"/>
    </row>
    <row r="1081" spans="9:14" s="40" customFormat="1" ht="18.75" customHeight="1">
      <c r="I1081" s="41"/>
      <c r="J1081" s="41"/>
      <c r="K1081" s="41"/>
      <c r="L1081" s="41"/>
      <c r="M1081" s="41"/>
      <c r="N1081" s="103"/>
    </row>
    <row r="1082" spans="9:14" s="40" customFormat="1" ht="18.75" customHeight="1">
      <c r="I1082" s="41"/>
      <c r="J1082" s="41"/>
      <c r="K1082" s="41"/>
      <c r="L1082" s="41"/>
      <c r="M1082" s="41"/>
      <c r="N1082" s="103"/>
    </row>
    <row r="1083" spans="9:14" s="40" customFormat="1" ht="18.75" customHeight="1">
      <c r="I1083" s="41"/>
      <c r="J1083" s="41"/>
      <c r="K1083" s="41"/>
      <c r="L1083" s="41"/>
      <c r="M1083" s="41"/>
      <c r="N1083" s="103"/>
    </row>
    <row r="1084" spans="9:14" s="40" customFormat="1" ht="18.75" customHeight="1">
      <c r="I1084" s="41"/>
      <c r="J1084" s="41"/>
      <c r="K1084" s="41"/>
      <c r="L1084" s="41"/>
      <c r="M1084" s="41"/>
      <c r="N1084" s="103"/>
    </row>
    <row r="1085" spans="9:14" s="40" customFormat="1" ht="18.75" customHeight="1">
      <c r="I1085" s="41"/>
      <c r="J1085" s="41"/>
      <c r="K1085" s="41"/>
      <c r="L1085" s="41"/>
      <c r="M1085" s="41"/>
      <c r="N1085" s="103"/>
    </row>
    <row r="1086" spans="9:14" s="40" customFormat="1" ht="18.75" customHeight="1">
      <c r="I1086" s="41"/>
      <c r="J1086" s="41"/>
      <c r="K1086" s="41"/>
      <c r="L1086" s="41"/>
      <c r="M1086" s="41"/>
      <c r="N1086" s="103"/>
    </row>
    <row r="1087" spans="9:14" s="40" customFormat="1" ht="18.75" customHeight="1">
      <c r="I1087" s="41"/>
      <c r="J1087" s="41"/>
      <c r="K1087" s="41"/>
      <c r="L1087" s="41"/>
      <c r="M1087" s="41"/>
      <c r="N1087" s="103"/>
    </row>
    <row r="1088" spans="9:14" s="40" customFormat="1" ht="18.75" customHeight="1">
      <c r="I1088" s="41"/>
      <c r="J1088" s="41"/>
      <c r="K1088" s="41"/>
      <c r="L1088" s="41"/>
      <c r="M1088" s="41"/>
      <c r="N1088" s="103"/>
    </row>
    <row r="1089" spans="9:14" s="40" customFormat="1" ht="18.75" customHeight="1">
      <c r="I1089" s="41"/>
      <c r="J1089" s="41"/>
      <c r="K1089" s="41"/>
      <c r="L1089" s="41"/>
      <c r="M1089" s="41"/>
      <c r="N1089" s="103"/>
    </row>
    <row r="1090" spans="9:14" s="40" customFormat="1" ht="18.75" customHeight="1">
      <c r="I1090" s="41"/>
      <c r="J1090" s="41"/>
      <c r="K1090" s="41"/>
      <c r="L1090" s="41"/>
      <c r="M1090" s="41"/>
      <c r="N1090" s="103"/>
    </row>
    <row r="1091" spans="9:14" s="40" customFormat="1" ht="18.75" customHeight="1">
      <c r="I1091" s="41"/>
      <c r="J1091" s="41"/>
      <c r="K1091" s="41"/>
      <c r="L1091" s="41"/>
      <c r="M1091" s="41"/>
      <c r="N1091" s="103"/>
    </row>
    <row r="1092" spans="9:14" s="40" customFormat="1" ht="18.75" customHeight="1">
      <c r="I1092" s="41"/>
      <c r="J1092" s="41"/>
      <c r="K1092" s="41"/>
      <c r="L1092" s="41"/>
      <c r="M1092" s="41"/>
      <c r="N1092" s="103"/>
    </row>
    <row r="1093" spans="9:14" s="40" customFormat="1" ht="18.75" customHeight="1">
      <c r="I1093" s="41"/>
      <c r="J1093" s="41"/>
      <c r="K1093" s="41"/>
      <c r="L1093" s="41"/>
      <c r="M1093" s="41"/>
      <c r="N1093" s="103"/>
    </row>
    <row r="1094" spans="9:14" s="40" customFormat="1" ht="18.75" customHeight="1">
      <c r="I1094" s="41"/>
      <c r="J1094" s="41"/>
      <c r="K1094" s="41"/>
      <c r="L1094" s="41"/>
      <c r="M1094" s="41"/>
      <c r="N1094" s="103"/>
    </row>
    <row r="1095" spans="9:14" s="40" customFormat="1" ht="18.75" customHeight="1">
      <c r="I1095" s="41"/>
      <c r="J1095" s="41"/>
      <c r="K1095" s="41"/>
      <c r="L1095" s="41"/>
      <c r="M1095" s="41"/>
      <c r="N1095" s="103"/>
    </row>
    <row r="1096" spans="9:14" s="40" customFormat="1" ht="18.75" customHeight="1">
      <c r="I1096" s="41"/>
      <c r="J1096" s="41"/>
      <c r="K1096" s="41"/>
      <c r="L1096" s="41"/>
      <c r="M1096" s="41"/>
      <c r="N1096" s="103"/>
    </row>
    <row r="1097" spans="9:14" s="40" customFormat="1" ht="18.75" customHeight="1">
      <c r="I1097" s="41"/>
      <c r="J1097" s="41"/>
      <c r="K1097" s="41"/>
      <c r="L1097" s="41"/>
      <c r="M1097" s="41"/>
      <c r="N1097" s="103"/>
    </row>
    <row r="1098" spans="9:14" s="40" customFormat="1" ht="18.75" customHeight="1">
      <c r="I1098" s="41"/>
      <c r="J1098" s="41"/>
      <c r="K1098" s="41"/>
      <c r="L1098" s="41"/>
      <c r="M1098" s="41"/>
      <c r="N1098" s="103"/>
    </row>
    <row r="1099" spans="9:14" s="40" customFormat="1" ht="18.75" customHeight="1">
      <c r="I1099" s="41"/>
      <c r="J1099" s="41"/>
      <c r="K1099" s="41"/>
      <c r="L1099" s="41"/>
      <c r="M1099" s="41"/>
      <c r="N1099" s="103"/>
    </row>
    <row r="1100" spans="9:14" s="40" customFormat="1" ht="18.75" customHeight="1">
      <c r="I1100" s="41"/>
      <c r="J1100" s="41"/>
      <c r="K1100" s="41"/>
      <c r="L1100" s="41"/>
      <c r="M1100" s="41"/>
      <c r="N1100" s="103"/>
    </row>
    <row r="1101" spans="9:14" s="40" customFormat="1" ht="18.75" customHeight="1">
      <c r="I1101" s="41"/>
      <c r="J1101" s="41"/>
      <c r="K1101" s="41"/>
      <c r="L1101" s="41"/>
      <c r="M1101" s="41"/>
      <c r="N1101" s="103"/>
    </row>
    <row r="1102" spans="9:14" s="40" customFormat="1" ht="18.75" customHeight="1">
      <c r="I1102" s="41"/>
      <c r="J1102" s="41"/>
      <c r="K1102" s="41"/>
      <c r="L1102" s="41"/>
      <c r="M1102" s="41"/>
      <c r="N1102" s="103"/>
    </row>
    <row r="1103" spans="9:14" s="40" customFormat="1" ht="18.75" customHeight="1">
      <c r="I1103" s="41"/>
      <c r="J1103" s="41"/>
      <c r="K1103" s="41"/>
      <c r="L1103" s="41"/>
      <c r="M1103" s="41"/>
      <c r="N1103" s="103"/>
    </row>
    <row r="1104" spans="9:14" s="40" customFormat="1" ht="18.75" customHeight="1">
      <c r="I1104" s="41"/>
      <c r="J1104" s="41"/>
      <c r="K1104" s="41"/>
      <c r="L1104" s="41"/>
      <c r="M1104" s="41"/>
      <c r="N1104" s="103"/>
    </row>
    <row r="1105" spans="9:14" s="40" customFormat="1" ht="18.75" customHeight="1">
      <c r="I1105" s="41"/>
      <c r="J1105" s="41"/>
      <c r="K1105" s="41"/>
      <c r="L1105" s="41"/>
      <c r="M1105" s="41"/>
      <c r="N1105" s="103"/>
    </row>
    <row r="1106" spans="9:14" s="40" customFormat="1" ht="18.75" customHeight="1">
      <c r="I1106" s="41"/>
      <c r="J1106" s="41"/>
      <c r="K1106" s="41"/>
      <c r="L1106" s="41"/>
      <c r="M1106" s="41"/>
      <c r="N1106" s="103"/>
    </row>
    <row r="1107" spans="9:14" s="40" customFormat="1" ht="18.75" customHeight="1">
      <c r="I1107" s="41"/>
      <c r="J1107" s="41"/>
      <c r="K1107" s="41"/>
      <c r="L1107" s="41"/>
      <c r="M1107" s="41"/>
      <c r="N1107" s="103"/>
    </row>
    <row r="1108" spans="9:14" s="40" customFormat="1" ht="18.75" customHeight="1">
      <c r="I1108" s="41"/>
      <c r="J1108" s="41"/>
      <c r="K1108" s="41"/>
      <c r="L1108" s="41"/>
      <c r="M1108" s="41"/>
      <c r="N1108" s="103"/>
    </row>
    <row r="1109" spans="9:14" s="40" customFormat="1" ht="18.75" customHeight="1">
      <c r="I1109" s="41"/>
      <c r="J1109" s="41"/>
      <c r="K1109" s="41"/>
      <c r="L1109" s="41"/>
      <c r="M1109" s="41"/>
      <c r="N1109" s="103"/>
    </row>
    <row r="1110" spans="9:14" s="40" customFormat="1" ht="18.75" customHeight="1">
      <c r="I1110" s="41"/>
      <c r="J1110" s="41"/>
      <c r="K1110" s="41"/>
      <c r="L1110" s="41"/>
      <c r="M1110" s="41"/>
      <c r="N1110" s="103"/>
    </row>
    <row r="1111" spans="9:14" s="40" customFormat="1" ht="18.75" customHeight="1">
      <c r="I1111" s="41"/>
      <c r="J1111" s="41"/>
      <c r="K1111" s="41"/>
      <c r="L1111" s="41"/>
      <c r="M1111" s="41"/>
      <c r="N1111" s="103"/>
    </row>
    <row r="1112" spans="9:14" s="40" customFormat="1" ht="18.75" customHeight="1">
      <c r="I1112" s="41"/>
      <c r="J1112" s="41"/>
      <c r="K1112" s="41"/>
      <c r="L1112" s="41"/>
      <c r="M1112" s="41"/>
      <c r="N1112" s="103"/>
    </row>
    <row r="1113" spans="9:14" s="40" customFormat="1" ht="18.75" customHeight="1">
      <c r="I1113" s="41"/>
      <c r="J1113" s="41"/>
      <c r="K1113" s="41"/>
      <c r="L1113" s="41"/>
      <c r="M1113" s="41"/>
      <c r="N1113" s="103"/>
    </row>
    <row r="1114" spans="9:14" s="40" customFormat="1" ht="18.75" customHeight="1">
      <c r="I1114" s="41"/>
      <c r="J1114" s="41"/>
      <c r="K1114" s="41"/>
      <c r="L1114" s="41"/>
      <c r="M1114" s="41"/>
      <c r="N1114" s="103"/>
    </row>
    <row r="1115" spans="9:14" s="40" customFormat="1" ht="18.75" customHeight="1">
      <c r="I1115" s="41"/>
      <c r="J1115" s="41"/>
      <c r="K1115" s="41"/>
      <c r="L1115" s="41"/>
      <c r="M1115" s="41"/>
      <c r="N1115" s="103"/>
    </row>
    <row r="1116" spans="9:14" s="40" customFormat="1" ht="18.75" customHeight="1">
      <c r="I1116" s="41"/>
      <c r="J1116" s="41"/>
      <c r="K1116" s="41"/>
      <c r="L1116" s="41"/>
      <c r="M1116" s="41"/>
      <c r="N1116" s="103"/>
    </row>
    <row r="1117" spans="9:14" s="40" customFormat="1" ht="18.75" customHeight="1">
      <c r="I1117" s="41"/>
      <c r="J1117" s="41"/>
      <c r="K1117" s="41"/>
      <c r="L1117" s="41"/>
      <c r="M1117" s="41"/>
      <c r="N1117" s="103"/>
    </row>
    <row r="1118" spans="9:14" s="40" customFormat="1" ht="18.75" customHeight="1">
      <c r="I1118" s="41"/>
      <c r="J1118" s="41"/>
      <c r="K1118" s="41"/>
      <c r="L1118" s="41"/>
      <c r="M1118" s="41"/>
      <c r="N1118" s="103"/>
    </row>
    <row r="1119" spans="9:14" s="40" customFormat="1" ht="18.75" customHeight="1">
      <c r="I1119" s="41"/>
      <c r="J1119" s="41"/>
      <c r="K1119" s="41"/>
      <c r="L1119" s="41"/>
      <c r="M1119" s="41"/>
      <c r="N1119" s="103"/>
    </row>
    <row r="1120" spans="9:14" s="40" customFormat="1" ht="18.75" customHeight="1">
      <c r="I1120" s="41"/>
      <c r="J1120" s="41"/>
      <c r="K1120" s="41"/>
      <c r="L1120" s="41"/>
      <c r="M1120" s="41"/>
      <c r="N1120" s="103"/>
    </row>
    <row r="1121" spans="9:14" s="40" customFormat="1" ht="18.75" customHeight="1">
      <c r="I1121" s="41"/>
      <c r="J1121" s="41"/>
      <c r="K1121" s="41"/>
      <c r="L1121" s="41"/>
      <c r="M1121" s="41"/>
      <c r="N1121" s="103"/>
    </row>
    <row r="1122" spans="9:14" s="40" customFormat="1" ht="18.75" customHeight="1">
      <c r="I1122" s="41"/>
      <c r="J1122" s="41"/>
      <c r="K1122" s="41"/>
      <c r="L1122" s="41"/>
      <c r="M1122" s="41"/>
      <c r="N1122" s="103"/>
    </row>
    <row r="1123" spans="9:14" s="40" customFormat="1" ht="18.75" customHeight="1">
      <c r="I1123" s="41"/>
      <c r="J1123" s="41"/>
      <c r="K1123" s="41"/>
      <c r="L1123" s="41"/>
      <c r="M1123" s="41"/>
      <c r="N1123" s="103"/>
    </row>
    <row r="1124" spans="9:14" s="40" customFormat="1" ht="18.75" customHeight="1">
      <c r="I1124" s="41"/>
      <c r="J1124" s="41"/>
      <c r="K1124" s="41"/>
      <c r="L1124" s="41"/>
      <c r="M1124" s="41"/>
      <c r="N1124" s="103"/>
    </row>
    <row r="1125" spans="9:14" s="40" customFormat="1" ht="18.75" customHeight="1">
      <c r="I1125" s="41"/>
      <c r="J1125" s="41"/>
      <c r="K1125" s="41"/>
      <c r="L1125" s="41"/>
      <c r="M1125" s="41"/>
      <c r="N1125" s="103"/>
    </row>
    <row r="1126" spans="9:14" s="40" customFormat="1" ht="18.75" customHeight="1">
      <c r="I1126" s="41"/>
      <c r="J1126" s="41"/>
      <c r="K1126" s="41"/>
      <c r="L1126" s="41"/>
      <c r="M1126" s="41"/>
      <c r="N1126" s="103"/>
    </row>
    <row r="1127" spans="9:14" s="40" customFormat="1" ht="18.75" customHeight="1">
      <c r="I1127" s="41"/>
      <c r="J1127" s="41"/>
      <c r="K1127" s="41"/>
      <c r="L1127" s="41"/>
      <c r="M1127" s="41"/>
      <c r="N1127" s="103"/>
    </row>
    <row r="1128" spans="9:14" s="40" customFormat="1" ht="18.75" customHeight="1">
      <c r="I1128" s="41"/>
      <c r="J1128" s="41"/>
      <c r="K1128" s="41"/>
      <c r="L1128" s="41"/>
      <c r="M1128" s="41"/>
      <c r="N1128" s="103"/>
    </row>
    <row r="1129" spans="9:14" s="40" customFormat="1" ht="18.75" customHeight="1">
      <c r="I1129" s="41"/>
      <c r="J1129" s="41"/>
      <c r="K1129" s="41"/>
      <c r="L1129" s="41"/>
      <c r="M1129" s="41"/>
      <c r="N1129" s="103"/>
    </row>
    <row r="1130" spans="9:14" s="40" customFormat="1" ht="18.75" customHeight="1">
      <c r="I1130" s="41"/>
      <c r="J1130" s="41"/>
      <c r="K1130" s="41"/>
      <c r="L1130" s="41"/>
      <c r="M1130" s="41"/>
      <c r="N1130" s="103"/>
    </row>
    <row r="1131" spans="9:14" s="40" customFormat="1" ht="18.75" customHeight="1">
      <c r="I1131" s="41"/>
      <c r="J1131" s="41"/>
      <c r="K1131" s="41"/>
      <c r="L1131" s="41"/>
      <c r="M1131" s="41"/>
      <c r="N1131" s="103"/>
    </row>
    <row r="1132" spans="9:14" s="40" customFormat="1" ht="18.75" customHeight="1">
      <c r="I1132" s="41"/>
      <c r="J1132" s="41"/>
      <c r="K1132" s="41"/>
      <c r="L1132" s="41"/>
      <c r="M1132" s="41"/>
      <c r="N1132" s="103"/>
    </row>
    <row r="1133" spans="9:14" s="40" customFormat="1" ht="18.75" customHeight="1">
      <c r="I1133" s="41"/>
      <c r="J1133" s="41"/>
      <c r="K1133" s="41"/>
      <c r="L1133" s="41"/>
      <c r="M1133" s="41"/>
      <c r="N1133" s="103"/>
    </row>
    <row r="1134" spans="9:14" s="40" customFormat="1" ht="18.75" customHeight="1">
      <c r="I1134" s="41"/>
      <c r="J1134" s="41"/>
      <c r="K1134" s="41"/>
      <c r="L1134" s="41"/>
      <c r="M1134" s="41"/>
      <c r="N1134" s="103"/>
    </row>
    <row r="1135" spans="9:14" s="40" customFormat="1" ht="18.75" customHeight="1">
      <c r="I1135" s="41"/>
      <c r="J1135" s="41"/>
      <c r="K1135" s="41"/>
      <c r="L1135" s="41"/>
      <c r="M1135" s="41"/>
      <c r="N1135" s="103"/>
    </row>
    <row r="1136" spans="9:14" s="40" customFormat="1" ht="18.75" customHeight="1">
      <c r="I1136" s="41"/>
      <c r="J1136" s="41"/>
      <c r="K1136" s="41"/>
      <c r="L1136" s="41"/>
      <c r="M1136" s="41"/>
      <c r="N1136" s="103"/>
    </row>
    <row r="1137" spans="9:14" s="40" customFormat="1" ht="18.75" customHeight="1">
      <c r="I1137" s="41"/>
      <c r="J1137" s="41"/>
      <c r="K1137" s="41"/>
      <c r="L1137" s="41"/>
      <c r="M1137" s="41"/>
      <c r="N1137" s="103"/>
    </row>
    <row r="1138" spans="9:14" s="40" customFormat="1" ht="18.75" customHeight="1">
      <c r="I1138" s="41"/>
      <c r="J1138" s="41"/>
      <c r="K1138" s="41"/>
      <c r="L1138" s="41"/>
      <c r="M1138" s="41"/>
      <c r="N1138" s="103"/>
    </row>
    <row r="1139" spans="9:14" s="40" customFormat="1" ht="18.75" customHeight="1">
      <c r="I1139" s="41"/>
      <c r="J1139" s="41"/>
      <c r="K1139" s="41"/>
      <c r="L1139" s="41"/>
      <c r="M1139" s="41"/>
      <c r="N1139" s="103"/>
    </row>
    <row r="1140" spans="9:14" s="40" customFormat="1" ht="18.75" customHeight="1">
      <c r="I1140" s="41"/>
      <c r="J1140" s="41"/>
      <c r="K1140" s="41"/>
      <c r="L1140" s="41"/>
      <c r="M1140" s="41"/>
      <c r="N1140" s="103"/>
    </row>
    <row r="1141" spans="9:14" s="40" customFormat="1" ht="18.75" customHeight="1">
      <c r="I1141" s="41"/>
      <c r="J1141" s="41"/>
      <c r="K1141" s="41"/>
      <c r="L1141" s="41"/>
      <c r="M1141" s="41"/>
      <c r="N1141" s="103"/>
    </row>
    <row r="1142" spans="9:14" s="40" customFormat="1" ht="18.75" customHeight="1">
      <c r="I1142" s="41"/>
      <c r="J1142" s="41"/>
      <c r="K1142" s="41"/>
      <c r="L1142" s="41"/>
      <c r="M1142" s="41"/>
      <c r="N1142" s="103"/>
    </row>
    <row r="1143" spans="9:14" s="40" customFormat="1" ht="18.75" customHeight="1">
      <c r="I1143" s="41"/>
      <c r="J1143" s="41"/>
      <c r="K1143" s="41"/>
      <c r="L1143" s="41"/>
      <c r="M1143" s="41"/>
      <c r="N1143" s="103"/>
    </row>
    <row r="1144" spans="9:14" s="40" customFormat="1" ht="18.75" customHeight="1">
      <c r="I1144" s="41"/>
      <c r="J1144" s="41"/>
      <c r="K1144" s="41"/>
      <c r="L1144" s="41"/>
      <c r="M1144" s="41"/>
      <c r="N1144" s="103"/>
    </row>
    <row r="1145" spans="9:14" s="40" customFormat="1" ht="18.75" customHeight="1">
      <c r="I1145" s="41"/>
      <c r="J1145" s="41"/>
      <c r="K1145" s="41"/>
      <c r="L1145" s="41"/>
      <c r="M1145" s="41"/>
      <c r="N1145" s="103"/>
    </row>
    <row r="1146" spans="9:14" s="40" customFormat="1" ht="18.75" customHeight="1">
      <c r="I1146" s="41"/>
      <c r="J1146" s="41"/>
      <c r="K1146" s="41"/>
      <c r="L1146" s="41"/>
      <c r="M1146" s="41"/>
      <c r="N1146" s="103"/>
    </row>
    <row r="1147" spans="9:14" s="40" customFormat="1" ht="18.75" customHeight="1">
      <c r="I1147" s="41"/>
      <c r="J1147" s="41"/>
      <c r="K1147" s="41"/>
      <c r="L1147" s="41"/>
      <c r="M1147" s="41"/>
      <c r="N1147" s="103"/>
    </row>
    <row r="1148" spans="9:14" s="40" customFormat="1" ht="18.75" customHeight="1">
      <c r="I1148" s="41"/>
      <c r="J1148" s="41"/>
      <c r="K1148" s="41"/>
      <c r="L1148" s="41"/>
      <c r="M1148" s="41"/>
      <c r="N1148" s="103"/>
    </row>
    <row r="1149" spans="9:14" s="40" customFormat="1" ht="18.75" customHeight="1">
      <c r="I1149" s="41"/>
      <c r="J1149" s="41"/>
      <c r="K1149" s="41"/>
      <c r="L1149" s="41"/>
      <c r="M1149" s="41"/>
      <c r="N1149" s="103"/>
    </row>
    <row r="1150" spans="9:14" s="40" customFormat="1" ht="18.75" customHeight="1">
      <c r="I1150" s="41"/>
      <c r="J1150" s="41"/>
      <c r="K1150" s="41"/>
      <c r="L1150" s="41"/>
      <c r="M1150" s="41"/>
      <c r="N1150" s="103"/>
    </row>
    <row r="1151" spans="9:14" s="40" customFormat="1" ht="18.75" customHeight="1">
      <c r="I1151" s="41"/>
      <c r="J1151" s="41"/>
      <c r="K1151" s="41"/>
      <c r="L1151" s="41"/>
      <c r="M1151" s="41"/>
      <c r="N1151" s="103"/>
    </row>
    <row r="1152" spans="9:14" s="40" customFormat="1" ht="18.75" customHeight="1">
      <c r="I1152" s="41"/>
      <c r="J1152" s="41"/>
      <c r="K1152" s="41"/>
      <c r="L1152" s="41"/>
      <c r="M1152" s="41"/>
      <c r="N1152" s="103"/>
    </row>
    <row r="1153" spans="9:14" s="40" customFormat="1" ht="18.75" customHeight="1">
      <c r="I1153" s="41"/>
      <c r="J1153" s="41"/>
      <c r="K1153" s="41"/>
      <c r="L1153" s="41"/>
      <c r="M1153" s="41"/>
      <c r="N1153" s="103"/>
    </row>
    <row r="1154" spans="9:14" s="40" customFormat="1" ht="18.75" customHeight="1">
      <c r="I1154" s="41"/>
      <c r="J1154" s="41"/>
      <c r="K1154" s="41"/>
      <c r="L1154" s="41"/>
      <c r="M1154" s="41"/>
      <c r="N1154" s="103"/>
    </row>
    <row r="1155" spans="9:14" s="40" customFormat="1" ht="18.75" customHeight="1">
      <c r="I1155" s="41"/>
      <c r="J1155" s="41"/>
      <c r="K1155" s="41"/>
      <c r="L1155" s="41"/>
      <c r="M1155" s="41"/>
      <c r="N1155" s="103"/>
    </row>
    <row r="1156" spans="9:14" s="40" customFormat="1" ht="18.75" customHeight="1">
      <c r="I1156" s="41"/>
      <c r="J1156" s="41"/>
      <c r="K1156" s="41"/>
      <c r="L1156" s="41"/>
      <c r="M1156" s="41"/>
      <c r="N1156" s="103"/>
    </row>
    <row r="1157" spans="9:14" s="40" customFormat="1" ht="18.75" customHeight="1">
      <c r="I1157" s="41"/>
      <c r="J1157" s="41"/>
      <c r="K1157" s="41"/>
      <c r="L1157" s="41"/>
      <c r="M1157" s="41"/>
      <c r="N1157" s="103"/>
    </row>
    <row r="1158" spans="9:14" s="40" customFormat="1" ht="18.75" customHeight="1">
      <c r="I1158" s="41"/>
      <c r="J1158" s="41"/>
      <c r="K1158" s="41"/>
      <c r="L1158" s="41"/>
      <c r="M1158" s="41"/>
      <c r="N1158" s="103"/>
    </row>
    <row r="1159" spans="9:14" s="40" customFormat="1" ht="18.75" customHeight="1">
      <c r="I1159" s="41"/>
      <c r="J1159" s="41"/>
      <c r="K1159" s="41"/>
      <c r="L1159" s="41"/>
      <c r="M1159" s="41"/>
      <c r="N1159" s="103"/>
    </row>
    <row r="1160" spans="9:14" s="40" customFormat="1" ht="18.75" customHeight="1">
      <c r="I1160" s="41"/>
      <c r="J1160" s="41"/>
      <c r="K1160" s="41"/>
      <c r="L1160" s="41"/>
      <c r="M1160" s="41"/>
      <c r="N1160" s="103"/>
    </row>
    <row r="1161" spans="9:14" s="40" customFormat="1" ht="18.75" customHeight="1">
      <c r="I1161" s="41"/>
      <c r="J1161" s="41"/>
      <c r="K1161" s="41"/>
      <c r="L1161" s="41"/>
      <c r="M1161" s="41"/>
      <c r="N1161" s="103"/>
    </row>
    <row r="1162" spans="9:14" s="40" customFormat="1" ht="18.75" customHeight="1">
      <c r="I1162" s="41"/>
      <c r="J1162" s="41"/>
      <c r="K1162" s="41"/>
      <c r="L1162" s="41"/>
      <c r="M1162" s="41"/>
      <c r="N1162" s="103"/>
    </row>
    <row r="1163" spans="9:14" s="40" customFormat="1" ht="18.75" customHeight="1">
      <c r="I1163" s="41"/>
      <c r="J1163" s="41"/>
      <c r="K1163" s="41"/>
      <c r="L1163" s="41"/>
      <c r="M1163" s="41"/>
      <c r="N1163" s="103"/>
    </row>
    <row r="1164" spans="9:14" s="40" customFormat="1" ht="18.75" customHeight="1">
      <c r="I1164" s="41"/>
      <c r="J1164" s="41"/>
      <c r="K1164" s="41"/>
      <c r="L1164" s="41"/>
      <c r="M1164" s="41"/>
      <c r="N1164" s="103"/>
    </row>
    <row r="1165" spans="9:14" s="40" customFormat="1" ht="18.75" customHeight="1">
      <c r="I1165" s="41"/>
      <c r="J1165" s="41"/>
      <c r="K1165" s="41"/>
      <c r="L1165" s="41"/>
      <c r="M1165" s="41"/>
      <c r="N1165" s="103"/>
    </row>
    <row r="1166" spans="9:14" s="40" customFormat="1" ht="18.75" customHeight="1">
      <c r="I1166" s="41"/>
      <c r="J1166" s="41"/>
      <c r="K1166" s="41"/>
      <c r="L1166" s="41"/>
      <c r="M1166" s="41"/>
      <c r="N1166" s="103"/>
    </row>
    <row r="1167" spans="9:14" s="40" customFormat="1" ht="18.75" customHeight="1">
      <c r="I1167" s="41"/>
      <c r="J1167" s="41"/>
      <c r="K1167" s="41"/>
      <c r="L1167" s="41"/>
      <c r="M1167" s="41"/>
      <c r="N1167" s="103"/>
    </row>
    <row r="1168" spans="9:14" s="40" customFormat="1" ht="18.75" customHeight="1">
      <c r="I1168" s="41"/>
      <c r="J1168" s="41"/>
      <c r="K1168" s="41"/>
      <c r="L1168" s="41"/>
      <c r="M1168" s="41"/>
      <c r="N1168" s="103"/>
    </row>
    <row r="1169" spans="9:14" s="40" customFormat="1" ht="18.75" customHeight="1">
      <c r="I1169" s="41"/>
      <c r="J1169" s="41"/>
      <c r="K1169" s="41"/>
      <c r="L1169" s="41"/>
      <c r="M1169" s="41"/>
      <c r="N1169" s="103"/>
    </row>
    <row r="1170" spans="9:14" s="40" customFormat="1" ht="18.75" customHeight="1">
      <c r="I1170" s="41"/>
      <c r="J1170" s="41"/>
      <c r="K1170" s="41"/>
      <c r="L1170" s="41"/>
      <c r="M1170" s="41"/>
      <c r="N1170" s="103"/>
    </row>
    <row r="1171" spans="9:14" s="40" customFormat="1" ht="18.75" customHeight="1">
      <c r="I1171" s="41"/>
      <c r="J1171" s="41"/>
      <c r="K1171" s="41"/>
      <c r="L1171" s="41"/>
      <c r="M1171" s="41"/>
      <c r="N1171" s="103"/>
    </row>
    <row r="1172" spans="9:14" s="40" customFormat="1" ht="18.75" customHeight="1">
      <c r="I1172" s="41"/>
      <c r="J1172" s="41"/>
      <c r="K1172" s="41"/>
      <c r="L1172" s="41"/>
      <c r="M1172" s="41"/>
      <c r="N1172" s="103"/>
    </row>
    <row r="1173" spans="9:14" s="40" customFormat="1" ht="18.75" customHeight="1">
      <c r="I1173" s="41"/>
      <c r="J1173" s="41"/>
      <c r="K1173" s="41"/>
      <c r="L1173" s="41"/>
      <c r="M1173" s="41"/>
      <c r="N1173" s="103"/>
    </row>
    <row r="1174" spans="9:14" s="40" customFormat="1" ht="18.75" customHeight="1">
      <c r="I1174" s="41"/>
      <c r="J1174" s="41"/>
      <c r="K1174" s="41"/>
      <c r="L1174" s="41"/>
      <c r="M1174" s="41"/>
      <c r="N1174" s="103"/>
    </row>
    <row r="1175" spans="9:14" s="40" customFormat="1" ht="18.75" customHeight="1">
      <c r="I1175" s="41"/>
      <c r="J1175" s="41"/>
      <c r="K1175" s="41"/>
      <c r="L1175" s="41"/>
      <c r="M1175" s="41"/>
      <c r="N1175" s="103"/>
    </row>
    <row r="1176" spans="9:14" s="40" customFormat="1" ht="18.75" customHeight="1">
      <c r="I1176" s="41"/>
      <c r="J1176" s="41"/>
      <c r="K1176" s="41"/>
      <c r="L1176" s="41"/>
      <c r="M1176" s="41"/>
      <c r="N1176" s="103"/>
    </row>
    <row r="1177" spans="9:14" s="40" customFormat="1" ht="18.75" customHeight="1">
      <c r="I1177" s="41"/>
      <c r="J1177" s="41"/>
      <c r="K1177" s="41"/>
      <c r="L1177" s="41"/>
      <c r="M1177" s="41"/>
      <c r="N1177" s="103"/>
    </row>
    <row r="1178" spans="9:14" s="40" customFormat="1" ht="18.75" customHeight="1">
      <c r="I1178" s="41"/>
      <c r="J1178" s="41"/>
      <c r="K1178" s="41"/>
      <c r="L1178" s="41"/>
      <c r="M1178" s="41"/>
      <c r="N1178" s="103"/>
    </row>
    <row r="1179" spans="9:14" s="40" customFormat="1" ht="18.75" customHeight="1">
      <c r="I1179" s="41"/>
      <c r="J1179" s="41"/>
      <c r="K1179" s="41"/>
      <c r="L1179" s="41"/>
      <c r="M1179" s="41"/>
      <c r="N1179" s="103"/>
    </row>
    <row r="1180" spans="9:14" s="40" customFormat="1" ht="18.75" customHeight="1">
      <c r="I1180" s="41"/>
      <c r="J1180" s="41"/>
      <c r="K1180" s="41"/>
      <c r="L1180" s="41"/>
      <c r="M1180" s="41"/>
      <c r="N1180" s="103"/>
    </row>
    <row r="1181" spans="9:14" s="40" customFormat="1" ht="18.75" customHeight="1">
      <c r="I1181" s="41"/>
      <c r="J1181" s="41"/>
      <c r="K1181" s="41"/>
      <c r="L1181" s="41"/>
      <c r="M1181" s="41"/>
      <c r="N1181" s="103"/>
    </row>
    <row r="1182" spans="9:14" s="40" customFormat="1" ht="18.75" customHeight="1">
      <c r="I1182" s="41"/>
      <c r="J1182" s="41"/>
      <c r="K1182" s="41"/>
      <c r="L1182" s="41"/>
      <c r="M1182" s="41"/>
      <c r="N1182" s="103"/>
    </row>
    <row r="1183" spans="9:14" s="40" customFormat="1" ht="18.75" customHeight="1">
      <c r="I1183" s="41"/>
      <c r="J1183" s="41"/>
      <c r="K1183" s="41"/>
      <c r="L1183" s="41"/>
      <c r="M1183" s="41"/>
      <c r="N1183" s="103"/>
    </row>
    <row r="1184" spans="9:14" s="40" customFormat="1" ht="18.75" customHeight="1">
      <c r="I1184" s="41"/>
      <c r="J1184" s="41"/>
      <c r="K1184" s="41"/>
      <c r="L1184" s="41"/>
      <c r="M1184" s="41"/>
      <c r="N1184" s="103"/>
    </row>
    <row r="1185" spans="9:14" s="40" customFormat="1" ht="18.75" customHeight="1">
      <c r="I1185" s="41"/>
      <c r="J1185" s="41"/>
      <c r="K1185" s="41"/>
      <c r="L1185" s="41"/>
      <c r="M1185" s="41"/>
      <c r="N1185" s="103"/>
    </row>
    <row r="1186" spans="9:14" s="40" customFormat="1" ht="18.75" customHeight="1">
      <c r="I1186" s="41"/>
      <c r="J1186" s="41"/>
      <c r="K1186" s="41"/>
      <c r="L1186" s="41"/>
      <c r="M1186" s="41"/>
      <c r="N1186" s="103"/>
    </row>
    <row r="1187" spans="9:14" s="40" customFormat="1" ht="18.75" customHeight="1">
      <c r="I1187" s="41"/>
      <c r="J1187" s="41"/>
      <c r="K1187" s="41"/>
      <c r="L1187" s="41"/>
      <c r="M1187" s="41"/>
      <c r="N1187" s="103"/>
    </row>
    <row r="1188" spans="9:14" s="40" customFormat="1" ht="18.75" customHeight="1">
      <c r="I1188" s="41"/>
      <c r="J1188" s="41"/>
      <c r="K1188" s="41"/>
      <c r="L1188" s="41"/>
      <c r="M1188" s="41"/>
      <c r="N1188" s="103"/>
    </row>
    <row r="1189" spans="9:14" s="40" customFormat="1" ht="18.75" customHeight="1">
      <c r="I1189" s="41"/>
      <c r="J1189" s="41"/>
      <c r="K1189" s="41"/>
      <c r="L1189" s="41"/>
      <c r="M1189" s="41"/>
      <c r="N1189" s="103"/>
    </row>
    <row r="1190" spans="9:14" s="40" customFormat="1" ht="18.75" customHeight="1">
      <c r="I1190" s="41"/>
      <c r="J1190" s="41"/>
      <c r="K1190" s="41"/>
      <c r="L1190" s="41"/>
      <c r="M1190" s="41"/>
      <c r="N1190" s="103"/>
    </row>
    <row r="1191" spans="9:14" s="40" customFormat="1" ht="18.75" customHeight="1">
      <c r="I1191" s="41"/>
      <c r="J1191" s="41"/>
      <c r="K1191" s="41"/>
      <c r="L1191" s="41"/>
      <c r="M1191" s="41"/>
      <c r="N1191" s="103"/>
    </row>
    <row r="1192" spans="9:14" s="40" customFormat="1" ht="18.75" customHeight="1">
      <c r="I1192" s="41"/>
      <c r="J1192" s="41"/>
      <c r="K1192" s="41"/>
      <c r="L1192" s="41"/>
      <c r="M1192" s="41"/>
      <c r="N1192" s="103"/>
    </row>
    <row r="1193" spans="9:14" s="40" customFormat="1" ht="18.75" customHeight="1">
      <c r="I1193" s="41"/>
      <c r="J1193" s="41"/>
      <c r="K1193" s="41"/>
      <c r="L1193" s="41"/>
      <c r="M1193" s="41"/>
      <c r="N1193" s="103"/>
    </row>
    <row r="1194" spans="9:14" s="40" customFormat="1" ht="18.75" customHeight="1">
      <c r="I1194" s="41"/>
      <c r="J1194" s="41"/>
      <c r="K1194" s="41"/>
      <c r="L1194" s="41"/>
      <c r="M1194" s="41"/>
      <c r="N1194" s="103"/>
    </row>
    <row r="1195" spans="9:14" s="40" customFormat="1" ht="18.75" customHeight="1">
      <c r="I1195" s="41"/>
      <c r="J1195" s="41"/>
      <c r="K1195" s="41"/>
      <c r="L1195" s="41"/>
      <c r="M1195" s="41"/>
      <c r="N1195" s="103"/>
    </row>
    <row r="1196" spans="9:14" s="40" customFormat="1" ht="18.75" customHeight="1">
      <c r="I1196" s="41"/>
      <c r="J1196" s="41"/>
      <c r="K1196" s="41"/>
      <c r="L1196" s="41"/>
      <c r="M1196" s="41"/>
      <c r="N1196" s="103"/>
    </row>
    <row r="1197" spans="9:14" s="40" customFormat="1" ht="18.75" customHeight="1">
      <c r="I1197" s="41"/>
      <c r="J1197" s="41"/>
      <c r="K1197" s="41"/>
      <c r="L1197" s="41"/>
      <c r="M1197" s="41"/>
      <c r="N1197" s="103"/>
    </row>
    <row r="1198" spans="9:14" s="40" customFormat="1" ht="18.75" customHeight="1">
      <c r="I1198" s="41"/>
      <c r="J1198" s="41"/>
      <c r="K1198" s="41"/>
      <c r="L1198" s="41"/>
      <c r="M1198" s="41"/>
      <c r="N1198" s="103"/>
    </row>
    <row r="1199" spans="9:14" s="40" customFormat="1" ht="18.75" customHeight="1">
      <c r="I1199" s="41"/>
      <c r="J1199" s="41"/>
      <c r="K1199" s="41"/>
      <c r="L1199" s="41"/>
      <c r="M1199" s="41"/>
      <c r="N1199" s="103"/>
    </row>
    <row r="1200" spans="9:14" s="40" customFormat="1" ht="18.75" customHeight="1">
      <c r="I1200" s="41"/>
      <c r="J1200" s="41"/>
      <c r="K1200" s="41"/>
      <c r="L1200" s="41"/>
      <c r="M1200" s="41"/>
      <c r="N1200" s="103"/>
    </row>
    <row r="1201" spans="9:14" s="40" customFormat="1" ht="18.75" customHeight="1">
      <c r="I1201" s="41"/>
      <c r="J1201" s="41"/>
      <c r="K1201" s="41"/>
      <c r="L1201" s="41"/>
      <c r="M1201" s="41"/>
      <c r="N1201" s="103"/>
    </row>
    <row r="1202" spans="9:14" s="40" customFormat="1" ht="18.75" customHeight="1">
      <c r="I1202" s="41"/>
      <c r="J1202" s="41"/>
      <c r="K1202" s="41"/>
      <c r="L1202" s="41"/>
      <c r="M1202" s="41"/>
      <c r="N1202" s="103"/>
    </row>
    <row r="1203" spans="9:14" s="40" customFormat="1" ht="18.75" customHeight="1">
      <c r="I1203" s="41"/>
      <c r="J1203" s="41"/>
      <c r="K1203" s="41"/>
      <c r="L1203" s="41"/>
      <c r="M1203" s="41"/>
      <c r="N1203" s="103"/>
    </row>
    <row r="1204" spans="9:14" s="40" customFormat="1" ht="18.75" customHeight="1">
      <c r="I1204" s="41"/>
      <c r="J1204" s="41"/>
      <c r="K1204" s="41"/>
      <c r="L1204" s="41"/>
      <c r="M1204" s="41"/>
      <c r="N1204" s="103"/>
    </row>
    <row r="1205" spans="9:14" s="40" customFormat="1" ht="18.75" customHeight="1">
      <c r="I1205" s="41"/>
      <c r="J1205" s="41"/>
      <c r="K1205" s="41"/>
      <c r="L1205" s="41"/>
      <c r="M1205" s="41"/>
      <c r="N1205" s="103"/>
    </row>
    <row r="1206" spans="9:14" s="40" customFormat="1" ht="18.75" customHeight="1">
      <c r="I1206" s="41"/>
      <c r="J1206" s="41"/>
      <c r="K1206" s="41"/>
      <c r="L1206" s="41"/>
      <c r="M1206" s="41"/>
      <c r="N1206" s="103"/>
    </row>
    <row r="1207" spans="9:14" s="40" customFormat="1" ht="18.75" customHeight="1">
      <c r="I1207" s="41"/>
      <c r="J1207" s="41"/>
      <c r="K1207" s="41"/>
      <c r="L1207" s="41"/>
      <c r="M1207" s="41"/>
      <c r="N1207" s="103"/>
    </row>
    <row r="1208" spans="9:14" s="40" customFormat="1" ht="18.75" customHeight="1">
      <c r="I1208" s="41"/>
      <c r="J1208" s="41"/>
      <c r="K1208" s="41"/>
      <c r="L1208" s="41"/>
      <c r="M1208" s="41"/>
      <c r="N1208" s="103"/>
    </row>
    <row r="1209" spans="9:14" s="40" customFormat="1" ht="18.75" customHeight="1">
      <c r="I1209" s="41"/>
      <c r="J1209" s="41"/>
      <c r="K1209" s="41"/>
      <c r="L1209" s="41"/>
      <c r="M1209" s="41"/>
      <c r="N1209" s="103"/>
    </row>
    <row r="1210" spans="9:14" s="40" customFormat="1" ht="18.75" customHeight="1">
      <c r="I1210" s="41"/>
      <c r="J1210" s="41"/>
      <c r="K1210" s="41"/>
      <c r="L1210" s="41"/>
      <c r="M1210" s="41"/>
      <c r="N1210" s="103"/>
    </row>
    <row r="1211" spans="9:14" s="40" customFormat="1" ht="18.75" customHeight="1">
      <c r="I1211" s="41"/>
      <c r="J1211" s="41"/>
      <c r="K1211" s="41"/>
      <c r="L1211" s="41"/>
      <c r="M1211" s="41"/>
      <c r="N1211" s="103"/>
    </row>
    <row r="1212" spans="9:14" s="40" customFormat="1" ht="18.75" customHeight="1">
      <c r="I1212" s="41"/>
      <c r="J1212" s="41"/>
      <c r="K1212" s="41"/>
      <c r="L1212" s="41"/>
      <c r="M1212" s="41"/>
      <c r="N1212" s="103"/>
    </row>
    <row r="1213" spans="9:14" s="40" customFormat="1" ht="18.75" customHeight="1">
      <c r="I1213" s="41"/>
      <c r="J1213" s="41"/>
      <c r="K1213" s="41"/>
      <c r="L1213" s="41"/>
      <c r="M1213" s="41"/>
      <c r="N1213" s="103"/>
    </row>
    <row r="1214" spans="9:14" s="40" customFormat="1" ht="18.75" customHeight="1">
      <c r="I1214" s="41"/>
      <c r="J1214" s="41"/>
      <c r="K1214" s="41"/>
      <c r="L1214" s="41"/>
      <c r="M1214" s="41"/>
      <c r="N1214" s="103"/>
    </row>
    <row r="1215" spans="9:14" s="40" customFormat="1" ht="18.75" customHeight="1">
      <c r="I1215" s="41"/>
      <c r="J1215" s="41"/>
      <c r="K1215" s="41"/>
      <c r="L1215" s="41"/>
      <c r="M1215" s="41"/>
      <c r="N1215" s="103"/>
    </row>
    <row r="1216" spans="9:14" s="40" customFormat="1" ht="18.75" customHeight="1">
      <c r="I1216" s="41"/>
      <c r="J1216" s="41"/>
      <c r="K1216" s="41"/>
      <c r="L1216" s="41"/>
      <c r="M1216" s="41"/>
      <c r="N1216" s="103"/>
    </row>
    <row r="1217" spans="9:14" s="40" customFormat="1" ht="18.75" customHeight="1">
      <c r="I1217" s="41"/>
      <c r="J1217" s="41"/>
      <c r="K1217" s="41"/>
      <c r="L1217" s="41"/>
      <c r="M1217" s="41"/>
      <c r="N1217" s="103"/>
    </row>
    <row r="1218" spans="9:14" s="40" customFormat="1" ht="18.75" customHeight="1">
      <c r="I1218" s="41"/>
      <c r="J1218" s="41"/>
      <c r="K1218" s="41"/>
      <c r="L1218" s="41"/>
      <c r="M1218" s="41"/>
      <c r="N1218" s="103"/>
    </row>
    <row r="1219" spans="9:14" s="40" customFormat="1" ht="18.75" customHeight="1">
      <c r="I1219" s="41"/>
      <c r="J1219" s="41"/>
      <c r="K1219" s="41"/>
      <c r="L1219" s="41"/>
      <c r="M1219" s="41"/>
      <c r="N1219" s="103"/>
    </row>
    <row r="1220" spans="9:14" s="40" customFormat="1" ht="18.75" customHeight="1">
      <c r="I1220" s="41"/>
      <c r="J1220" s="41"/>
      <c r="K1220" s="41"/>
      <c r="L1220" s="41"/>
      <c r="M1220" s="41"/>
      <c r="N1220" s="103"/>
    </row>
    <row r="1221" spans="9:14" s="40" customFormat="1" ht="18.75" customHeight="1">
      <c r="I1221" s="41"/>
      <c r="J1221" s="41"/>
      <c r="K1221" s="41"/>
      <c r="L1221" s="41"/>
      <c r="M1221" s="41"/>
      <c r="N1221" s="103"/>
    </row>
    <row r="1222" spans="9:14" s="40" customFormat="1" ht="18.75" customHeight="1">
      <c r="I1222" s="41"/>
      <c r="J1222" s="41"/>
      <c r="K1222" s="41"/>
      <c r="L1222" s="41"/>
      <c r="M1222" s="41"/>
      <c r="N1222" s="103"/>
    </row>
    <row r="1223" spans="9:14" s="40" customFormat="1" ht="18.75" customHeight="1">
      <c r="I1223" s="41"/>
      <c r="J1223" s="41"/>
      <c r="K1223" s="41"/>
      <c r="L1223" s="41"/>
      <c r="M1223" s="41"/>
      <c r="N1223" s="103"/>
    </row>
    <row r="1224" spans="9:14" s="40" customFormat="1" ht="18.75" customHeight="1">
      <c r="I1224" s="41"/>
      <c r="J1224" s="41"/>
      <c r="K1224" s="41"/>
      <c r="L1224" s="41"/>
      <c r="M1224" s="41"/>
      <c r="N1224" s="103"/>
    </row>
    <row r="1225" spans="9:14" s="40" customFormat="1" ht="18.75" customHeight="1">
      <c r="I1225" s="41"/>
      <c r="J1225" s="41"/>
      <c r="K1225" s="41"/>
      <c r="L1225" s="41"/>
      <c r="M1225" s="41"/>
      <c r="N1225" s="103"/>
    </row>
    <row r="1226" spans="9:14" s="40" customFormat="1" ht="18.75" customHeight="1">
      <c r="I1226" s="41"/>
      <c r="J1226" s="41"/>
      <c r="K1226" s="41"/>
      <c r="L1226" s="41"/>
      <c r="M1226" s="41"/>
      <c r="N1226" s="103"/>
    </row>
    <row r="1227" spans="9:14" s="40" customFormat="1" ht="18.75" customHeight="1">
      <c r="I1227" s="41"/>
      <c r="J1227" s="41"/>
      <c r="K1227" s="41"/>
      <c r="L1227" s="41"/>
      <c r="M1227" s="41"/>
      <c r="N1227" s="103"/>
    </row>
    <row r="1228" spans="9:14" s="40" customFormat="1" ht="18.75" customHeight="1">
      <c r="I1228" s="41"/>
      <c r="J1228" s="41"/>
      <c r="K1228" s="41"/>
      <c r="L1228" s="41"/>
      <c r="M1228" s="41"/>
      <c r="N1228" s="103"/>
    </row>
    <row r="1229" spans="9:14" s="40" customFormat="1" ht="18.75" customHeight="1">
      <c r="I1229" s="41"/>
      <c r="J1229" s="41"/>
      <c r="K1229" s="41"/>
      <c r="L1229" s="41"/>
      <c r="M1229" s="41"/>
      <c r="N1229" s="103"/>
    </row>
    <row r="1230" spans="9:14" s="40" customFormat="1" ht="18.75" customHeight="1">
      <c r="I1230" s="41"/>
      <c r="J1230" s="41"/>
      <c r="K1230" s="41"/>
      <c r="L1230" s="41"/>
      <c r="M1230" s="41"/>
      <c r="N1230" s="103"/>
    </row>
    <row r="1231" spans="9:14" s="40" customFormat="1" ht="18.75" customHeight="1">
      <c r="I1231" s="41"/>
      <c r="J1231" s="41"/>
      <c r="K1231" s="41"/>
      <c r="L1231" s="41"/>
      <c r="M1231" s="41"/>
      <c r="N1231" s="103"/>
    </row>
    <row r="1232" spans="9:14" s="40" customFormat="1" ht="18.75" customHeight="1">
      <c r="I1232" s="41"/>
      <c r="J1232" s="41"/>
      <c r="K1232" s="41"/>
      <c r="L1232" s="41"/>
      <c r="M1232" s="41"/>
      <c r="N1232" s="103"/>
    </row>
    <row r="1233" spans="9:14" s="40" customFormat="1" ht="18.75" customHeight="1">
      <c r="I1233" s="41"/>
      <c r="J1233" s="41"/>
      <c r="K1233" s="41"/>
      <c r="L1233" s="41"/>
      <c r="M1233" s="41"/>
      <c r="N1233" s="103"/>
    </row>
    <row r="1234" spans="9:14" s="40" customFormat="1" ht="18.75" customHeight="1">
      <c r="I1234" s="41"/>
      <c r="J1234" s="41"/>
      <c r="K1234" s="41"/>
      <c r="L1234" s="41"/>
      <c r="M1234" s="41"/>
      <c r="N1234" s="103"/>
    </row>
    <row r="1235" spans="9:14" s="40" customFormat="1" ht="18.75" customHeight="1">
      <c r="I1235" s="41"/>
      <c r="J1235" s="41"/>
      <c r="K1235" s="41"/>
      <c r="L1235" s="41"/>
      <c r="M1235" s="41"/>
      <c r="N1235" s="103"/>
    </row>
    <row r="1236" spans="9:14" s="40" customFormat="1" ht="18.75" customHeight="1">
      <c r="I1236" s="41"/>
      <c r="J1236" s="41"/>
      <c r="K1236" s="41"/>
      <c r="L1236" s="41"/>
      <c r="M1236" s="41"/>
      <c r="N1236" s="103"/>
    </row>
    <row r="1237" spans="9:14" s="40" customFormat="1" ht="18.75" customHeight="1">
      <c r="I1237" s="41"/>
      <c r="J1237" s="41"/>
      <c r="K1237" s="41"/>
      <c r="L1237" s="41"/>
      <c r="M1237" s="41"/>
      <c r="N1237" s="103"/>
    </row>
    <row r="1238" spans="9:14" s="40" customFormat="1" ht="18.75" customHeight="1">
      <c r="I1238" s="41"/>
      <c r="J1238" s="41"/>
      <c r="K1238" s="41"/>
      <c r="L1238" s="41"/>
      <c r="M1238" s="41"/>
      <c r="N1238" s="103"/>
    </row>
    <row r="1239" spans="9:14" s="40" customFormat="1" ht="18.75" customHeight="1">
      <c r="I1239" s="41"/>
      <c r="J1239" s="41"/>
      <c r="K1239" s="41"/>
      <c r="L1239" s="41"/>
      <c r="M1239" s="41"/>
      <c r="N1239" s="103"/>
    </row>
    <row r="1240" spans="9:14" s="40" customFormat="1" ht="18.75" customHeight="1">
      <c r="I1240" s="41"/>
      <c r="J1240" s="41"/>
      <c r="K1240" s="41"/>
      <c r="L1240" s="41"/>
      <c r="M1240" s="41"/>
      <c r="N1240" s="103"/>
    </row>
    <row r="1241" spans="9:14" s="40" customFormat="1" ht="18.75" customHeight="1">
      <c r="I1241" s="41"/>
      <c r="J1241" s="41"/>
      <c r="K1241" s="41"/>
      <c r="L1241" s="41"/>
      <c r="M1241" s="41"/>
      <c r="N1241" s="103"/>
    </row>
    <row r="1242" spans="9:14" s="40" customFormat="1" ht="18.75" customHeight="1">
      <c r="I1242" s="41"/>
      <c r="J1242" s="41"/>
      <c r="K1242" s="41"/>
      <c r="L1242" s="41"/>
      <c r="M1242" s="41"/>
      <c r="N1242" s="103"/>
    </row>
    <row r="1243" spans="9:14" s="40" customFormat="1" ht="18.75" customHeight="1">
      <c r="I1243" s="41"/>
      <c r="J1243" s="41"/>
      <c r="K1243" s="41"/>
      <c r="L1243" s="41"/>
      <c r="M1243" s="41"/>
      <c r="N1243" s="103"/>
    </row>
    <row r="1244" spans="9:14" s="40" customFormat="1" ht="18.75" customHeight="1">
      <c r="I1244" s="41"/>
      <c r="J1244" s="41"/>
      <c r="K1244" s="41"/>
      <c r="L1244" s="41"/>
      <c r="M1244" s="41"/>
      <c r="N1244" s="103"/>
    </row>
    <row r="1245" spans="9:14" s="40" customFormat="1" ht="18.75" customHeight="1">
      <c r="I1245" s="41"/>
      <c r="J1245" s="41"/>
      <c r="K1245" s="41"/>
      <c r="L1245" s="41"/>
      <c r="M1245" s="41"/>
      <c r="N1245" s="103"/>
    </row>
    <row r="1246" spans="9:14" s="40" customFormat="1" ht="18.75" customHeight="1">
      <c r="I1246" s="41"/>
      <c r="J1246" s="41"/>
      <c r="K1246" s="41"/>
      <c r="L1246" s="41"/>
      <c r="M1246" s="41"/>
      <c r="N1246" s="103"/>
    </row>
    <row r="1247" spans="9:14" s="40" customFormat="1" ht="18.75" customHeight="1">
      <c r="I1247" s="41"/>
      <c r="J1247" s="41"/>
      <c r="K1247" s="41"/>
      <c r="L1247" s="41"/>
      <c r="M1247" s="41"/>
      <c r="N1247" s="103"/>
    </row>
    <row r="1248" spans="9:14" s="40" customFormat="1" ht="18.75" customHeight="1">
      <c r="I1248" s="41"/>
      <c r="J1248" s="41"/>
      <c r="K1248" s="41"/>
      <c r="L1248" s="41"/>
      <c r="M1248" s="41"/>
      <c r="N1248" s="103"/>
    </row>
    <row r="1249" spans="9:14" s="40" customFormat="1" ht="18.75" customHeight="1">
      <c r="I1249" s="41"/>
      <c r="J1249" s="41"/>
      <c r="K1249" s="41"/>
      <c r="L1249" s="41"/>
      <c r="M1249" s="41"/>
      <c r="N1249" s="103"/>
    </row>
    <row r="1250" spans="9:14" s="40" customFormat="1" ht="18.75" customHeight="1">
      <c r="I1250" s="41"/>
      <c r="J1250" s="41"/>
      <c r="K1250" s="41"/>
      <c r="L1250" s="41"/>
      <c r="M1250" s="41"/>
      <c r="N1250" s="103"/>
    </row>
    <row r="1251" spans="9:14" s="40" customFormat="1" ht="18.75" customHeight="1">
      <c r="I1251" s="41"/>
      <c r="J1251" s="41"/>
      <c r="K1251" s="41"/>
      <c r="L1251" s="41"/>
      <c r="M1251" s="41"/>
      <c r="N1251" s="103"/>
    </row>
    <row r="1252" spans="9:14" s="40" customFormat="1" ht="18.75" customHeight="1">
      <c r="I1252" s="41"/>
      <c r="J1252" s="41"/>
      <c r="K1252" s="41"/>
      <c r="L1252" s="41"/>
      <c r="M1252" s="41"/>
      <c r="N1252" s="103"/>
    </row>
    <row r="1253" spans="9:14" s="40" customFormat="1" ht="18.75" customHeight="1">
      <c r="I1253" s="41"/>
      <c r="J1253" s="41"/>
      <c r="K1253" s="41"/>
      <c r="L1253" s="41"/>
      <c r="M1253" s="41"/>
      <c r="N1253" s="103"/>
    </row>
    <row r="1254" spans="9:14" s="40" customFormat="1" ht="18.75" customHeight="1">
      <c r="I1254" s="41"/>
      <c r="J1254" s="41"/>
      <c r="K1254" s="41"/>
      <c r="L1254" s="41"/>
      <c r="M1254" s="41"/>
      <c r="N1254" s="103"/>
    </row>
    <row r="1255" spans="9:14" s="40" customFormat="1" ht="18.75" customHeight="1">
      <c r="I1255" s="41"/>
      <c r="J1255" s="41"/>
      <c r="K1255" s="41"/>
      <c r="L1255" s="41"/>
      <c r="M1255" s="41"/>
      <c r="N1255" s="103"/>
    </row>
    <row r="1256" spans="9:14" s="40" customFormat="1" ht="18.75" customHeight="1">
      <c r="I1256" s="41"/>
      <c r="J1256" s="41"/>
      <c r="K1256" s="41"/>
      <c r="L1256" s="41"/>
      <c r="M1256" s="41"/>
      <c r="N1256" s="103"/>
    </row>
    <row r="1257" spans="9:14" s="40" customFormat="1" ht="18.75" customHeight="1">
      <c r="I1257" s="41"/>
      <c r="J1257" s="41"/>
      <c r="K1257" s="41"/>
      <c r="L1257" s="41"/>
      <c r="M1257" s="41"/>
      <c r="N1257" s="103"/>
    </row>
    <row r="1258" spans="9:14" s="40" customFormat="1" ht="18.75" customHeight="1">
      <c r="I1258" s="41"/>
      <c r="J1258" s="41"/>
      <c r="K1258" s="41"/>
      <c r="L1258" s="41"/>
      <c r="M1258" s="41"/>
      <c r="N1258" s="103"/>
    </row>
    <row r="1259" spans="9:14" s="40" customFormat="1" ht="18.75" customHeight="1">
      <c r="I1259" s="41"/>
      <c r="J1259" s="41"/>
      <c r="K1259" s="41"/>
      <c r="L1259" s="41"/>
      <c r="M1259" s="41"/>
      <c r="N1259" s="103"/>
    </row>
    <row r="1260" spans="9:14" s="40" customFormat="1" ht="18.75" customHeight="1">
      <c r="I1260" s="41"/>
      <c r="J1260" s="41"/>
      <c r="K1260" s="41"/>
      <c r="L1260" s="41"/>
      <c r="M1260" s="41"/>
      <c r="N1260" s="103"/>
    </row>
    <row r="1261" spans="9:14" s="40" customFormat="1" ht="18.75" customHeight="1">
      <c r="I1261" s="41"/>
      <c r="J1261" s="41"/>
      <c r="K1261" s="41"/>
      <c r="L1261" s="41"/>
      <c r="M1261" s="41"/>
      <c r="N1261" s="103"/>
    </row>
    <row r="1262" spans="9:14" s="40" customFormat="1" ht="18.75" customHeight="1">
      <c r="I1262" s="41"/>
      <c r="J1262" s="41"/>
      <c r="K1262" s="41"/>
      <c r="L1262" s="41"/>
      <c r="M1262" s="41"/>
      <c r="N1262" s="103"/>
    </row>
    <row r="1263" spans="9:14" s="40" customFormat="1" ht="18.75" customHeight="1">
      <c r="I1263" s="41"/>
      <c r="J1263" s="41"/>
      <c r="K1263" s="41"/>
      <c r="L1263" s="41"/>
      <c r="M1263" s="41"/>
      <c r="N1263" s="103"/>
    </row>
    <row r="1264" spans="9:14" s="40" customFormat="1" ht="18.75" customHeight="1">
      <c r="I1264" s="41"/>
      <c r="J1264" s="41"/>
      <c r="K1264" s="41"/>
      <c r="L1264" s="41"/>
      <c r="M1264" s="41"/>
      <c r="N1264" s="103"/>
    </row>
    <row r="1265" spans="9:14" s="40" customFormat="1" ht="18.75" customHeight="1">
      <c r="I1265" s="41"/>
      <c r="J1265" s="41"/>
      <c r="K1265" s="41"/>
      <c r="L1265" s="41"/>
      <c r="M1265" s="41"/>
      <c r="N1265" s="103"/>
    </row>
    <row r="1266" spans="9:14" s="40" customFormat="1" ht="18.75" customHeight="1">
      <c r="I1266" s="41"/>
      <c r="J1266" s="41"/>
      <c r="K1266" s="41"/>
      <c r="L1266" s="41"/>
      <c r="M1266" s="41"/>
      <c r="N1266" s="103"/>
    </row>
    <row r="1267" spans="9:14" s="40" customFormat="1" ht="18.75" customHeight="1">
      <c r="I1267" s="41"/>
      <c r="J1267" s="41"/>
      <c r="K1267" s="41"/>
      <c r="L1267" s="41"/>
      <c r="M1267" s="41"/>
      <c r="N1267" s="103"/>
    </row>
    <row r="1268" spans="9:14" s="40" customFormat="1" ht="18.75" customHeight="1">
      <c r="I1268" s="41"/>
      <c r="J1268" s="41"/>
      <c r="K1268" s="41"/>
      <c r="L1268" s="41"/>
      <c r="M1268" s="41"/>
      <c r="N1268" s="103"/>
    </row>
    <row r="1269" spans="9:14" s="40" customFormat="1" ht="18.75" customHeight="1">
      <c r="I1269" s="41"/>
      <c r="J1269" s="41"/>
      <c r="K1269" s="41"/>
      <c r="L1269" s="41"/>
      <c r="M1269" s="41"/>
      <c r="N1269" s="103"/>
    </row>
    <row r="1270" spans="9:14" s="40" customFormat="1" ht="18.75" customHeight="1">
      <c r="I1270" s="41"/>
      <c r="J1270" s="41"/>
      <c r="K1270" s="41"/>
      <c r="L1270" s="41"/>
      <c r="M1270" s="41"/>
      <c r="N1270" s="103"/>
    </row>
    <row r="1271" spans="9:14" s="40" customFormat="1" ht="18.75" customHeight="1">
      <c r="I1271" s="41"/>
      <c r="J1271" s="41"/>
      <c r="K1271" s="41"/>
      <c r="L1271" s="41"/>
      <c r="M1271" s="41"/>
      <c r="N1271" s="103"/>
    </row>
    <row r="1272" spans="9:14" s="40" customFormat="1" ht="18.75" customHeight="1">
      <c r="I1272" s="41"/>
      <c r="J1272" s="41"/>
      <c r="K1272" s="41"/>
      <c r="L1272" s="41"/>
      <c r="M1272" s="41"/>
      <c r="N1272" s="103"/>
    </row>
    <row r="1273" spans="9:14" s="40" customFormat="1" ht="18.75" customHeight="1">
      <c r="I1273" s="41"/>
      <c r="J1273" s="41"/>
      <c r="K1273" s="41"/>
      <c r="L1273" s="41"/>
      <c r="M1273" s="41"/>
      <c r="N1273" s="103"/>
    </row>
    <row r="1274" spans="9:14" s="40" customFormat="1" ht="18.75" customHeight="1">
      <c r="I1274" s="41"/>
      <c r="J1274" s="41"/>
      <c r="K1274" s="41"/>
      <c r="L1274" s="41"/>
      <c r="M1274" s="41"/>
      <c r="N1274" s="103"/>
    </row>
    <row r="1275" spans="9:14" s="40" customFormat="1" ht="18.75" customHeight="1">
      <c r="I1275" s="41"/>
      <c r="J1275" s="41"/>
      <c r="K1275" s="41"/>
      <c r="L1275" s="41"/>
      <c r="M1275" s="41"/>
      <c r="N1275" s="103"/>
    </row>
    <row r="1276" spans="9:14" s="40" customFormat="1" ht="18.75" customHeight="1">
      <c r="I1276" s="41"/>
      <c r="J1276" s="41"/>
      <c r="K1276" s="41"/>
      <c r="L1276" s="41"/>
      <c r="M1276" s="41"/>
      <c r="N1276" s="103"/>
    </row>
    <row r="1277" spans="9:14" s="40" customFormat="1" ht="18.75" customHeight="1">
      <c r="I1277" s="41"/>
      <c r="J1277" s="41"/>
      <c r="K1277" s="41"/>
      <c r="L1277" s="41"/>
      <c r="M1277" s="41"/>
      <c r="N1277" s="103"/>
    </row>
    <row r="1278" spans="9:14" s="40" customFormat="1" ht="18.75" customHeight="1">
      <c r="I1278" s="41"/>
      <c r="J1278" s="41"/>
      <c r="K1278" s="41"/>
      <c r="L1278" s="41"/>
      <c r="M1278" s="41"/>
      <c r="N1278" s="103"/>
    </row>
    <row r="1279" spans="9:14" s="40" customFormat="1" ht="18.75" customHeight="1">
      <c r="I1279" s="41"/>
      <c r="J1279" s="41"/>
      <c r="K1279" s="41"/>
      <c r="L1279" s="41"/>
      <c r="M1279" s="41"/>
      <c r="N1279" s="103"/>
    </row>
    <row r="1280" spans="9:14" s="40" customFormat="1" ht="18.75" customHeight="1">
      <c r="I1280" s="41"/>
      <c r="J1280" s="41"/>
      <c r="K1280" s="41"/>
      <c r="L1280" s="41"/>
      <c r="M1280" s="41"/>
      <c r="N1280" s="103"/>
    </row>
    <row r="1281" spans="9:14" s="40" customFormat="1" ht="18.75" customHeight="1">
      <c r="I1281" s="41"/>
      <c r="J1281" s="41"/>
      <c r="K1281" s="41"/>
      <c r="L1281" s="41"/>
      <c r="M1281" s="41"/>
      <c r="N1281" s="103"/>
    </row>
    <row r="1282" spans="9:14" s="40" customFormat="1" ht="18.75" customHeight="1">
      <c r="I1282" s="41"/>
      <c r="J1282" s="41"/>
      <c r="K1282" s="41"/>
      <c r="L1282" s="41"/>
      <c r="M1282" s="41"/>
      <c r="N1282" s="103"/>
    </row>
    <row r="1283" spans="9:14" s="40" customFormat="1" ht="18.75" customHeight="1">
      <c r="I1283" s="41"/>
      <c r="J1283" s="41"/>
      <c r="K1283" s="41"/>
      <c r="L1283" s="41"/>
      <c r="M1283" s="41"/>
      <c r="N1283" s="103"/>
    </row>
    <row r="1284" spans="9:14" s="40" customFormat="1" ht="18.75" customHeight="1">
      <c r="I1284" s="41"/>
      <c r="J1284" s="41"/>
      <c r="K1284" s="41"/>
      <c r="L1284" s="41"/>
      <c r="M1284" s="41"/>
      <c r="N1284" s="103"/>
    </row>
    <row r="1285" spans="9:14" s="40" customFormat="1" ht="18.75" customHeight="1">
      <c r="I1285" s="41"/>
      <c r="J1285" s="41"/>
      <c r="K1285" s="41"/>
      <c r="L1285" s="41"/>
      <c r="M1285" s="41"/>
      <c r="N1285" s="103"/>
    </row>
    <row r="1286" spans="9:14" s="40" customFormat="1" ht="18.75" customHeight="1">
      <c r="I1286" s="41"/>
      <c r="J1286" s="41"/>
      <c r="K1286" s="41"/>
      <c r="L1286" s="41"/>
      <c r="M1286" s="41"/>
      <c r="N1286" s="103"/>
    </row>
    <row r="1287" spans="9:14" s="40" customFormat="1" ht="18.75" customHeight="1">
      <c r="I1287" s="41"/>
      <c r="J1287" s="41"/>
      <c r="K1287" s="41"/>
      <c r="L1287" s="41"/>
      <c r="M1287" s="41"/>
      <c r="N1287" s="103"/>
    </row>
    <row r="1288" spans="9:14" s="40" customFormat="1" ht="18.75" customHeight="1">
      <c r="I1288" s="41"/>
      <c r="J1288" s="41"/>
      <c r="K1288" s="41"/>
      <c r="L1288" s="41"/>
      <c r="M1288" s="41"/>
      <c r="N1288" s="103"/>
    </row>
    <row r="1289" spans="9:14" s="40" customFormat="1" ht="18.75" customHeight="1">
      <c r="I1289" s="41"/>
      <c r="J1289" s="41"/>
      <c r="K1289" s="41"/>
      <c r="L1289" s="41"/>
      <c r="M1289" s="41"/>
      <c r="N1289" s="103"/>
    </row>
    <row r="1290" spans="9:14" s="40" customFormat="1" ht="18.75" customHeight="1">
      <c r="I1290" s="41"/>
      <c r="J1290" s="41"/>
      <c r="K1290" s="41"/>
      <c r="L1290" s="41"/>
      <c r="M1290" s="41"/>
      <c r="N1290" s="103"/>
    </row>
    <row r="1291" spans="9:14" s="40" customFormat="1" ht="18.75" customHeight="1">
      <c r="I1291" s="41"/>
      <c r="J1291" s="41"/>
      <c r="K1291" s="41"/>
      <c r="L1291" s="41"/>
      <c r="M1291" s="41"/>
      <c r="N1291" s="103"/>
    </row>
    <row r="1292" spans="9:14" s="40" customFormat="1" ht="18.75" customHeight="1">
      <c r="I1292" s="41"/>
      <c r="J1292" s="41"/>
      <c r="K1292" s="41"/>
      <c r="L1292" s="41"/>
      <c r="M1292" s="41"/>
      <c r="N1292" s="103"/>
    </row>
    <row r="1293" spans="9:14" s="40" customFormat="1" ht="18.75" customHeight="1">
      <c r="I1293" s="41"/>
      <c r="J1293" s="41"/>
      <c r="K1293" s="41"/>
      <c r="L1293" s="41"/>
      <c r="M1293" s="41"/>
      <c r="N1293" s="103"/>
    </row>
    <row r="1294" spans="9:14" s="40" customFormat="1" ht="18.75" customHeight="1">
      <c r="I1294" s="41"/>
      <c r="J1294" s="41"/>
      <c r="K1294" s="41"/>
      <c r="L1294" s="41"/>
      <c r="M1294" s="41"/>
      <c r="N1294" s="103"/>
    </row>
    <row r="1295" spans="9:14" s="40" customFormat="1" ht="18.75" customHeight="1">
      <c r="I1295" s="41"/>
      <c r="J1295" s="41"/>
      <c r="K1295" s="41"/>
      <c r="L1295" s="41"/>
      <c r="M1295" s="41"/>
      <c r="N1295" s="103"/>
    </row>
    <row r="1296" spans="9:14" s="40" customFormat="1" ht="18.75" customHeight="1">
      <c r="I1296" s="41"/>
      <c r="J1296" s="41"/>
      <c r="K1296" s="41"/>
      <c r="L1296" s="41"/>
      <c r="M1296" s="41"/>
      <c r="N1296" s="103"/>
    </row>
    <row r="1297" spans="9:14" s="40" customFormat="1" ht="18.75" customHeight="1">
      <c r="I1297" s="41"/>
      <c r="J1297" s="41"/>
      <c r="K1297" s="41"/>
      <c r="L1297" s="41"/>
      <c r="M1297" s="41"/>
      <c r="N1297" s="103"/>
    </row>
    <row r="1298" spans="9:14" s="40" customFormat="1" ht="18.75" customHeight="1">
      <c r="I1298" s="41"/>
      <c r="J1298" s="41"/>
      <c r="K1298" s="41"/>
      <c r="L1298" s="41"/>
      <c r="M1298" s="41"/>
      <c r="N1298" s="103"/>
    </row>
    <row r="1299" spans="9:14" s="40" customFormat="1" ht="18.75" customHeight="1">
      <c r="I1299" s="41"/>
      <c r="J1299" s="41"/>
      <c r="K1299" s="41"/>
      <c r="L1299" s="41"/>
      <c r="M1299" s="41"/>
      <c r="N1299" s="103"/>
    </row>
    <row r="1300" spans="9:14" s="40" customFormat="1" ht="18.75" customHeight="1">
      <c r="I1300" s="41"/>
      <c r="J1300" s="41"/>
      <c r="K1300" s="41"/>
      <c r="L1300" s="41"/>
      <c r="M1300" s="41"/>
      <c r="N1300" s="103"/>
    </row>
    <row r="1301" spans="9:14" s="40" customFormat="1" ht="18.75" customHeight="1">
      <c r="I1301" s="41"/>
      <c r="J1301" s="41"/>
      <c r="K1301" s="41"/>
      <c r="L1301" s="41"/>
      <c r="M1301" s="41"/>
      <c r="N1301" s="103"/>
    </row>
    <row r="1302" spans="9:14" s="40" customFormat="1" ht="18.75" customHeight="1">
      <c r="I1302" s="41"/>
      <c r="J1302" s="41"/>
      <c r="K1302" s="41"/>
      <c r="L1302" s="41"/>
      <c r="M1302" s="41"/>
      <c r="N1302" s="103"/>
    </row>
    <row r="1303" spans="9:14" s="40" customFormat="1" ht="18.75" customHeight="1">
      <c r="I1303" s="41"/>
      <c r="J1303" s="41"/>
      <c r="K1303" s="41"/>
      <c r="L1303" s="41"/>
      <c r="M1303" s="41"/>
      <c r="N1303" s="103"/>
    </row>
    <row r="1304" spans="9:14" s="40" customFormat="1" ht="18.75" customHeight="1">
      <c r="I1304" s="41"/>
      <c r="J1304" s="41"/>
      <c r="K1304" s="41"/>
      <c r="L1304" s="41"/>
      <c r="M1304" s="41"/>
      <c r="N1304" s="103"/>
    </row>
    <row r="1305" spans="9:14" s="40" customFormat="1" ht="18.75" customHeight="1">
      <c r="I1305" s="41"/>
      <c r="J1305" s="41"/>
      <c r="K1305" s="41"/>
      <c r="L1305" s="41"/>
      <c r="M1305" s="41"/>
      <c r="N1305" s="103"/>
    </row>
    <row r="1306" spans="9:14" s="40" customFormat="1" ht="18.75" customHeight="1">
      <c r="I1306" s="41"/>
      <c r="J1306" s="41"/>
      <c r="K1306" s="41"/>
      <c r="L1306" s="41"/>
      <c r="M1306" s="41"/>
      <c r="N1306" s="103"/>
    </row>
    <row r="1307" spans="9:14" s="40" customFormat="1" ht="18.75" customHeight="1">
      <c r="I1307" s="41"/>
      <c r="J1307" s="41"/>
      <c r="K1307" s="41"/>
      <c r="L1307" s="41"/>
      <c r="M1307" s="41"/>
      <c r="N1307" s="103"/>
    </row>
    <row r="1308" spans="9:14" s="40" customFormat="1" ht="18.75" customHeight="1">
      <c r="I1308" s="41"/>
      <c r="J1308" s="41"/>
      <c r="K1308" s="41"/>
      <c r="L1308" s="41"/>
      <c r="M1308" s="41"/>
      <c r="N1308" s="103"/>
    </row>
    <row r="1309" spans="9:14" s="40" customFormat="1" ht="18.75" customHeight="1">
      <c r="I1309" s="41"/>
      <c r="J1309" s="41"/>
      <c r="K1309" s="41"/>
      <c r="L1309" s="41"/>
      <c r="M1309" s="41"/>
      <c r="N1309" s="103"/>
    </row>
    <row r="1310" spans="9:14" s="40" customFormat="1" ht="18.75" customHeight="1">
      <c r="I1310" s="41"/>
      <c r="J1310" s="41"/>
      <c r="K1310" s="41"/>
      <c r="L1310" s="41"/>
      <c r="M1310" s="41"/>
      <c r="N1310" s="103"/>
    </row>
    <row r="1311" spans="9:14" s="40" customFormat="1" ht="18.75" customHeight="1">
      <c r="I1311" s="41"/>
      <c r="J1311" s="41"/>
      <c r="K1311" s="41"/>
      <c r="L1311" s="41"/>
      <c r="M1311" s="41"/>
      <c r="N1311" s="103"/>
    </row>
    <row r="1312" spans="9:14" s="40" customFormat="1" ht="18.75" customHeight="1">
      <c r="I1312" s="41"/>
      <c r="J1312" s="41"/>
      <c r="K1312" s="41"/>
      <c r="L1312" s="41"/>
      <c r="M1312" s="41"/>
      <c r="N1312" s="103"/>
    </row>
    <row r="1313" spans="9:14" s="40" customFormat="1" ht="18.75" customHeight="1">
      <c r="I1313" s="41"/>
      <c r="J1313" s="41"/>
      <c r="K1313" s="41"/>
      <c r="L1313" s="41"/>
      <c r="M1313" s="41"/>
      <c r="N1313" s="103"/>
    </row>
    <row r="1314" spans="9:14" s="40" customFormat="1" ht="18.75" customHeight="1">
      <c r="I1314" s="41"/>
      <c r="J1314" s="41"/>
      <c r="K1314" s="41"/>
      <c r="L1314" s="41"/>
      <c r="M1314" s="41"/>
      <c r="N1314" s="103"/>
    </row>
    <row r="1315" spans="9:14" s="40" customFormat="1" ht="18.75" customHeight="1">
      <c r="I1315" s="41"/>
      <c r="J1315" s="41"/>
      <c r="K1315" s="41"/>
      <c r="L1315" s="41"/>
      <c r="M1315" s="41"/>
      <c r="N1315" s="103"/>
    </row>
    <row r="1316" spans="9:14" s="40" customFormat="1" ht="18.75" customHeight="1">
      <c r="I1316" s="41"/>
      <c r="J1316" s="41"/>
      <c r="K1316" s="41"/>
      <c r="L1316" s="41"/>
      <c r="M1316" s="41"/>
      <c r="N1316" s="103"/>
    </row>
    <row r="1317" spans="9:14" s="40" customFormat="1" ht="18.75" customHeight="1">
      <c r="I1317" s="41"/>
      <c r="J1317" s="41"/>
      <c r="K1317" s="41"/>
      <c r="L1317" s="41"/>
      <c r="M1317" s="41"/>
      <c r="N1317" s="103"/>
    </row>
    <row r="1318" spans="9:14" s="40" customFormat="1" ht="18.75" customHeight="1">
      <c r="I1318" s="41"/>
      <c r="J1318" s="41"/>
      <c r="K1318" s="41"/>
      <c r="L1318" s="41"/>
      <c r="M1318" s="41"/>
      <c r="N1318" s="103"/>
    </row>
    <row r="1319" spans="9:14" s="40" customFormat="1" ht="18.75" customHeight="1">
      <c r="I1319" s="41"/>
      <c r="J1319" s="41"/>
      <c r="K1319" s="41"/>
      <c r="L1319" s="41"/>
      <c r="M1319" s="41"/>
      <c r="N1319" s="103"/>
    </row>
    <row r="1320" spans="9:14" s="40" customFormat="1" ht="18.75" customHeight="1">
      <c r="I1320" s="41"/>
      <c r="J1320" s="41"/>
      <c r="K1320" s="41"/>
      <c r="L1320" s="41"/>
      <c r="M1320" s="41"/>
      <c r="N1320" s="103"/>
    </row>
    <row r="1321" spans="9:14" s="40" customFormat="1" ht="18.75" customHeight="1">
      <c r="I1321" s="41"/>
      <c r="J1321" s="41"/>
      <c r="K1321" s="41"/>
      <c r="L1321" s="41"/>
      <c r="M1321" s="41"/>
      <c r="N1321" s="103"/>
    </row>
    <row r="1322" spans="9:14" s="40" customFormat="1" ht="18.75" customHeight="1">
      <c r="I1322" s="41"/>
      <c r="J1322" s="41"/>
      <c r="K1322" s="41"/>
      <c r="L1322" s="41"/>
      <c r="M1322" s="41"/>
      <c r="N1322" s="103"/>
    </row>
    <row r="1323" spans="9:14" s="40" customFormat="1" ht="18.75" customHeight="1">
      <c r="I1323" s="41"/>
      <c r="J1323" s="41"/>
      <c r="K1323" s="41"/>
      <c r="L1323" s="41"/>
      <c r="M1323" s="41"/>
      <c r="N1323" s="103"/>
    </row>
    <row r="1324" spans="9:14" s="40" customFormat="1" ht="18.75" customHeight="1">
      <c r="I1324" s="41"/>
      <c r="J1324" s="41"/>
      <c r="K1324" s="41"/>
      <c r="L1324" s="41"/>
      <c r="M1324" s="41"/>
      <c r="N1324" s="103"/>
    </row>
    <row r="1325" spans="9:14" s="40" customFormat="1" ht="18.75" customHeight="1">
      <c r="I1325" s="41"/>
      <c r="J1325" s="41"/>
      <c r="K1325" s="41"/>
      <c r="L1325" s="41"/>
      <c r="M1325" s="41"/>
      <c r="N1325" s="103"/>
    </row>
    <row r="1326" spans="9:14" s="40" customFormat="1" ht="18.75" customHeight="1">
      <c r="I1326" s="41"/>
      <c r="J1326" s="41"/>
      <c r="K1326" s="41"/>
      <c r="L1326" s="41"/>
      <c r="M1326" s="41"/>
      <c r="N1326" s="103"/>
    </row>
    <row r="1327" spans="9:14" s="40" customFormat="1" ht="18.75" customHeight="1">
      <c r="I1327" s="41"/>
      <c r="J1327" s="41"/>
      <c r="K1327" s="41"/>
      <c r="L1327" s="41"/>
      <c r="M1327" s="41"/>
      <c r="N1327" s="103"/>
    </row>
    <row r="1328" spans="9:14" s="40" customFormat="1" ht="18.75" customHeight="1">
      <c r="I1328" s="41"/>
      <c r="J1328" s="41"/>
      <c r="K1328" s="41"/>
      <c r="L1328" s="41"/>
      <c r="M1328" s="41"/>
      <c r="N1328" s="103"/>
    </row>
    <row r="1329" spans="9:14" s="40" customFormat="1" ht="18.75" customHeight="1">
      <c r="I1329" s="41"/>
      <c r="J1329" s="41"/>
      <c r="K1329" s="41"/>
      <c r="L1329" s="41"/>
      <c r="M1329" s="41"/>
      <c r="N1329" s="103"/>
    </row>
    <row r="1330" spans="9:14" s="40" customFormat="1" ht="18.75" customHeight="1">
      <c r="I1330" s="41"/>
      <c r="J1330" s="41"/>
      <c r="K1330" s="41"/>
      <c r="L1330" s="41"/>
      <c r="M1330" s="41"/>
      <c r="N1330" s="103"/>
    </row>
    <row r="1331" spans="9:14" s="40" customFormat="1" ht="18.75" customHeight="1">
      <c r="I1331" s="41"/>
      <c r="J1331" s="41"/>
      <c r="K1331" s="41"/>
      <c r="L1331" s="41"/>
      <c r="M1331" s="41"/>
      <c r="N1331" s="103"/>
    </row>
    <row r="1332" spans="9:14" s="40" customFormat="1" ht="18.75" customHeight="1">
      <c r="I1332" s="41"/>
      <c r="J1332" s="41"/>
      <c r="K1332" s="41"/>
      <c r="L1332" s="41"/>
      <c r="M1332" s="41"/>
      <c r="N1332" s="103"/>
    </row>
    <row r="1333" spans="9:14" s="40" customFormat="1" ht="18.75" customHeight="1">
      <c r="I1333" s="41"/>
      <c r="J1333" s="41"/>
      <c r="K1333" s="41"/>
      <c r="L1333" s="41"/>
      <c r="M1333" s="41"/>
      <c r="N1333" s="103"/>
    </row>
    <row r="1334" spans="9:14" s="40" customFormat="1" ht="18.75" customHeight="1">
      <c r="I1334" s="41"/>
      <c r="J1334" s="41"/>
      <c r="K1334" s="41"/>
      <c r="L1334" s="41"/>
      <c r="M1334" s="41"/>
      <c r="N1334" s="103"/>
    </row>
    <row r="1335" spans="9:14" s="40" customFormat="1" ht="18.75" customHeight="1">
      <c r="I1335" s="41"/>
      <c r="J1335" s="41"/>
      <c r="K1335" s="41"/>
      <c r="L1335" s="41"/>
      <c r="M1335" s="41"/>
      <c r="N1335" s="103"/>
    </row>
    <row r="1336" spans="9:14" s="40" customFormat="1" ht="18.75" customHeight="1">
      <c r="I1336" s="41"/>
      <c r="J1336" s="41"/>
      <c r="K1336" s="41"/>
      <c r="L1336" s="41"/>
      <c r="M1336" s="41"/>
      <c r="N1336" s="103"/>
    </row>
    <row r="1337" spans="9:14" s="40" customFormat="1" ht="18.75" customHeight="1">
      <c r="I1337" s="41"/>
      <c r="J1337" s="41"/>
      <c r="K1337" s="41"/>
      <c r="L1337" s="41"/>
      <c r="M1337" s="41"/>
      <c r="N1337" s="103"/>
    </row>
    <row r="1338" spans="9:14" s="40" customFormat="1" ht="18.75" customHeight="1">
      <c r="I1338" s="41"/>
      <c r="J1338" s="41"/>
      <c r="K1338" s="41"/>
      <c r="L1338" s="41"/>
      <c r="M1338" s="41"/>
      <c r="N1338" s="103"/>
    </row>
    <row r="1339" spans="9:14" s="40" customFormat="1" ht="18.75" customHeight="1">
      <c r="I1339" s="41"/>
      <c r="J1339" s="41"/>
      <c r="K1339" s="41"/>
      <c r="L1339" s="41"/>
      <c r="M1339" s="41"/>
      <c r="N1339" s="103"/>
    </row>
    <row r="1340" spans="9:14" s="40" customFormat="1" ht="18.75" customHeight="1">
      <c r="I1340" s="41"/>
      <c r="J1340" s="41"/>
      <c r="K1340" s="41"/>
      <c r="L1340" s="41"/>
      <c r="M1340" s="41"/>
      <c r="N1340" s="103"/>
    </row>
    <row r="1341" spans="9:14" s="40" customFormat="1" ht="18.75" customHeight="1">
      <c r="I1341" s="41"/>
      <c r="J1341" s="41"/>
      <c r="K1341" s="41"/>
      <c r="L1341" s="41"/>
      <c r="M1341" s="41"/>
      <c r="N1341" s="103"/>
    </row>
    <row r="1342" spans="9:14" s="40" customFormat="1" ht="18.75" customHeight="1">
      <c r="I1342" s="41"/>
      <c r="J1342" s="41"/>
      <c r="K1342" s="41"/>
      <c r="L1342" s="41"/>
      <c r="M1342" s="41"/>
      <c r="N1342" s="103"/>
    </row>
    <row r="1343" spans="9:14" s="40" customFormat="1" ht="18.75" customHeight="1">
      <c r="I1343" s="41"/>
      <c r="J1343" s="41"/>
      <c r="K1343" s="41"/>
      <c r="L1343" s="41"/>
      <c r="M1343" s="41"/>
      <c r="N1343" s="103"/>
    </row>
    <row r="1344" spans="9:14" s="40" customFormat="1" ht="18.75" customHeight="1">
      <c r="I1344" s="41"/>
      <c r="J1344" s="41"/>
      <c r="K1344" s="41"/>
      <c r="L1344" s="41"/>
      <c r="M1344" s="41"/>
      <c r="N1344" s="103"/>
    </row>
    <row r="1345" spans="9:14" s="40" customFormat="1" ht="18.75" customHeight="1">
      <c r="I1345" s="41"/>
      <c r="J1345" s="41"/>
      <c r="K1345" s="41"/>
      <c r="L1345" s="41"/>
      <c r="M1345" s="41"/>
      <c r="N1345" s="103"/>
    </row>
    <row r="1346" spans="9:14" s="40" customFormat="1" ht="18.75" customHeight="1">
      <c r="I1346" s="41"/>
      <c r="J1346" s="41"/>
      <c r="K1346" s="41"/>
      <c r="L1346" s="41"/>
      <c r="M1346" s="41"/>
      <c r="N1346" s="103"/>
    </row>
    <row r="1347" spans="9:14" s="40" customFormat="1" ht="18.75" customHeight="1">
      <c r="I1347" s="41"/>
      <c r="J1347" s="41"/>
      <c r="K1347" s="41"/>
      <c r="L1347" s="41"/>
      <c r="M1347" s="41"/>
      <c r="N1347" s="103"/>
    </row>
    <row r="1348" spans="9:14" s="40" customFormat="1" ht="18.75" customHeight="1">
      <c r="I1348" s="41"/>
      <c r="J1348" s="41"/>
      <c r="K1348" s="41"/>
      <c r="L1348" s="41"/>
      <c r="M1348" s="41"/>
      <c r="N1348" s="103"/>
    </row>
    <row r="1349" spans="9:14" s="40" customFormat="1" ht="18.75" customHeight="1">
      <c r="I1349" s="41"/>
      <c r="J1349" s="41"/>
      <c r="K1349" s="41"/>
      <c r="L1349" s="41"/>
      <c r="M1349" s="41"/>
      <c r="N1349" s="103"/>
    </row>
    <row r="1350" spans="9:14" s="40" customFormat="1" ht="18.75" customHeight="1">
      <c r="I1350" s="41"/>
      <c r="J1350" s="41"/>
      <c r="K1350" s="41"/>
      <c r="L1350" s="41"/>
      <c r="M1350" s="41"/>
      <c r="N1350" s="103"/>
    </row>
    <row r="1351" spans="9:14" s="40" customFormat="1" ht="18.75" customHeight="1">
      <c r="I1351" s="41"/>
      <c r="J1351" s="41"/>
      <c r="K1351" s="41"/>
      <c r="L1351" s="41"/>
      <c r="M1351" s="41"/>
      <c r="N1351" s="103"/>
    </row>
    <row r="1352" spans="9:14" s="40" customFormat="1" ht="18.75" customHeight="1">
      <c r="I1352" s="41"/>
      <c r="J1352" s="41"/>
      <c r="K1352" s="41"/>
      <c r="L1352" s="41"/>
      <c r="M1352" s="41"/>
      <c r="N1352" s="103"/>
    </row>
    <row r="1353" spans="9:14" s="40" customFormat="1" ht="18.75" customHeight="1">
      <c r="I1353" s="41"/>
      <c r="J1353" s="41"/>
      <c r="K1353" s="41"/>
      <c r="L1353" s="41"/>
      <c r="M1353" s="41"/>
      <c r="N1353" s="103"/>
    </row>
    <row r="1354" spans="9:14" s="40" customFormat="1" ht="18.75" customHeight="1">
      <c r="I1354" s="41"/>
      <c r="J1354" s="41"/>
      <c r="K1354" s="41"/>
      <c r="L1354" s="41"/>
      <c r="M1354" s="41"/>
      <c r="N1354" s="103"/>
    </row>
    <row r="1355" spans="9:14" s="40" customFormat="1" ht="18.75" customHeight="1">
      <c r="I1355" s="41"/>
      <c r="J1355" s="41"/>
      <c r="K1355" s="41"/>
      <c r="L1355" s="41"/>
      <c r="M1355" s="41"/>
      <c r="N1355" s="103"/>
    </row>
    <row r="1356" spans="9:14" s="40" customFormat="1" ht="18.75" customHeight="1">
      <c r="I1356" s="41"/>
      <c r="J1356" s="41"/>
      <c r="K1356" s="41"/>
      <c r="L1356" s="41"/>
      <c r="M1356" s="41"/>
      <c r="N1356" s="103"/>
    </row>
    <row r="1357" spans="9:14" s="40" customFormat="1" ht="18.75" customHeight="1">
      <c r="I1357" s="41"/>
      <c r="J1357" s="41"/>
      <c r="K1357" s="41"/>
      <c r="L1357" s="41"/>
      <c r="M1357" s="41"/>
      <c r="N1357" s="103"/>
    </row>
    <row r="1358" spans="9:14" s="40" customFormat="1" ht="18.75" customHeight="1">
      <c r="I1358" s="41"/>
      <c r="J1358" s="41"/>
      <c r="K1358" s="41"/>
      <c r="L1358" s="41"/>
      <c r="M1358" s="41"/>
      <c r="N1358" s="103"/>
    </row>
    <row r="1359" spans="9:14" s="40" customFormat="1" ht="18.75" customHeight="1">
      <c r="I1359" s="41"/>
      <c r="J1359" s="41"/>
      <c r="K1359" s="41"/>
      <c r="L1359" s="41"/>
      <c r="M1359" s="41"/>
      <c r="N1359" s="103"/>
    </row>
    <row r="1360" spans="9:14" s="40" customFormat="1" ht="18.75" customHeight="1">
      <c r="I1360" s="41"/>
      <c r="J1360" s="41"/>
      <c r="K1360" s="41"/>
      <c r="L1360" s="41"/>
      <c r="M1360" s="41"/>
      <c r="N1360" s="103"/>
    </row>
    <row r="1361" spans="9:14" s="40" customFormat="1" ht="18.75" customHeight="1">
      <c r="I1361" s="41"/>
      <c r="J1361" s="41"/>
      <c r="K1361" s="41"/>
      <c r="L1361" s="41"/>
      <c r="M1361" s="41"/>
      <c r="N1361" s="103"/>
    </row>
    <row r="1362" spans="9:14" s="40" customFormat="1" ht="18.75" customHeight="1">
      <c r="I1362" s="41"/>
      <c r="J1362" s="41"/>
      <c r="K1362" s="41"/>
      <c r="L1362" s="41"/>
      <c r="M1362" s="41"/>
      <c r="N1362" s="103"/>
    </row>
    <row r="1363" spans="9:14" s="40" customFormat="1" ht="18.75" customHeight="1">
      <c r="I1363" s="41"/>
      <c r="J1363" s="41"/>
      <c r="K1363" s="41"/>
      <c r="L1363" s="41"/>
      <c r="M1363" s="41"/>
      <c r="N1363" s="103"/>
    </row>
    <row r="1364" spans="9:14" s="40" customFormat="1" ht="18.75" customHeight="1">
      <c r="I1364" s="41"/>
      <c r="J1364" s="41"/>
      <c r="K1364" s="41"/>
      <c r="L1364" s="41"/>
      <c r="M1364" s="41"/>
      <c r="N1364" s="103"/>
    </row>
    <row r="1365" spans="9:14" s="40" customFormat="1" ht="18.75" customHeight="1">
      <c r="I1365" s="41"/>
      <c r="J1365" s="41"/>
      <c r="K1365" s="41"/>
      <c r="L1365" s="41"/>
      <c r="M1365" s="41"/>
      <c r="N1365" s="103"/>
    </row>
    <row r="1366" spans="9:14" s="40" customFormat="1" ht="18.75" customHeight="1">
      <c r="I1366" s="41"/>
      <c r="J1366" s="41"/>
      <c r="K1366" s="41"/>
      <c r="L1366" s="41"/>
      <c r="M1366" s="41"/>
      <c r="N1366" s="103"/>
    </row>
    <row r="1367" spans="9:14" s="40" customFormat="1" ht="18.75" customHeight="1">
      <c r="I1367" s="41"/>
      <c r="J1367" s="41"/>
      <c r="K1367" s="41"/>
      <c r="L1367" s="41"/>
      <c r="M1367" s="41"/>
      <c r="N1367" s="103"/>
    </row>
    <row r="1368" spans="9:14" s="40" customFormat="1" ht="18.75" customHeight="1">
      <c r="I1368" s="41"/>
      <c r="J1368" s="41"/>
      <c r="K1368" s="41"/>
      <c r="L1368" s="41"/>
      <c r="M1368" s="41"/>
      <c r="N1368" s="103"/>
    </row>
    <row r="1369" spans="9:14" s="40" customFormat="1" ht="18.75" customHeight="1">
      <c r="I1369" s="41"/>
      <c r="J1369" s="41"/>
      <c r="K1369" s="41"/>
      <c r="L1369" s="41"/>
      <c r="M1369" s="41"/>
      <c r="N1369" s="103"/>
    </row>
    <row r="1370" spans="9:14" s="40" customFormat="1" ht="18.75" customHeight="1">
      <c r="I1370" s="41"/>
      <c r="J1370" s="41"/>
      <c r="K1370" s="41"/>
      <c r="L1370" s="41"/>
      <c r="M1370" s="41"/>
      <c r="N1370" s="103"/>
    </row>
    <row r="1371" spans="9:14" s="40" customFormat="1" ht="18.75" customHeight="1">
      <c r="I1371" s="41"/>
      <c r="J1371" s="41"/>
      <c r="K1371" s="41"/>
      <c r="L1371" s="41"/>
      <c r="M1371" s="41"/>
      <c r="N1371" s="103"/>
    </row>
    <row r="1372" spans="9:14" s="40" customFormat="1" ht="18.75" customHeight="1">
      <c r="I1372" s="41"/>
      <c r="J1372" s="41"/>
      <c r="K1372" s="41"/>
      <c r="L1372" s="41"/>
      <c r="M1372" s="41"/>
      <c r="N1372" s="103"/>
    </row>
    <row r="1373" spans="9:14" s="40" customFormat="1" ht="18.75" customHeight="1">
      <c r="I1373" s="41"/>
      <c r="J1373" s="41"/>
      <c r="K1373" s="41"/>
      <c r="L1373" s="41"/>
      <c r="M1373" s="41"/>
      <c r="N1373" s="103"/>
    </row>
    <row r="1374" spans="9:14" s="40" customFormat="1" ht="18.75" customHeight="1">
      <c r="I1374" s="41"/>
      <c r="J1374" s="41"/>
      <c r="K1374" s="41"/>
      <c r="L1374" s="41"/>
      <c r="M1374" s="41"/>
      <c r="N1374" s="103"/>
    </row>
    <row r="1375" spans="9:14" s="40" customFormat="1" ht="18.75" customHeight="1">
      <c r="I1375" s="41"/>
      <c r="J1375" s="41"/>
      <c r="K1375" s="41"/>
      <c r="L1375" s="41"/>
      <c r="M1375" s="41"/>
      <c r="N1375" s="103"/>
    </row>
    <row r="1376" spans="9:14" s="40" customFormat="1" ht="18.75" customHeight="1">
      <c r="I1376" s="41"/>
      <c r="J1376" s="41"/>
      <c r="K1376" s="41"/>
      <c r="L1376" s="41"/>
      <c r="M1376" s="41"/>
      <c r="N1376" s="103"/>
    </row>
    <row r="1377" spans="9:14" s="40" customFormat="1" ht="18.75" customHeight="1">
      <c r="I1377" s="41"/>
      <c r="J1377" s="41"/>
      <c r="K1377" s="41"/>
      <c r="L1377" s="41"/>
      <c r="M1377" s="41"/>
      <c r="N1377" s="103"/>
    </row>
    <row r="1378" spans="9:14" s="40" customFormat="1" ht="18.75" customHeight="1">
      <c r="I1378" s="41"/>
      <c r="J1378" s="41"/>
      <c r="K1378" s="41"/>
      <c r="L1378" s="41"/>
      <c r="M1378" s="41"/>
      <c r="N1378" s="103"/>
    </row>
    <row r="1379" spans="9:14" s="40" customFormat="1" ht="18.75" customHeight="1">
      <c r="I1379" s="41"/>
      <c r="J1379" s="41"/>
      <c r="K1379" s="41"/>
      <c r="L1379" s="41"/>
      <c r="M1379" s="41"/>
      <c r="N1379" s="103"/>
    </row>
    <row r="1380" spans="9:14" s="40" customFormat="1" ht="18.75" customHeight="1">
      <c r="I1380" s="41"/>
      <c r="J1380" s="41"/>
      <c r="K1380" s="41"/>
      <c r="L1380" s="41"/>
      <c r="M1380" s="41"/>
      <c r="N1380" s="103"/>
    </row>
    <row r="1381" spans="9:14" s="40" customFormat="1" ht="18.75" customHeight="1">
      <c r="I1381" s="41"/>
      <c r="J1381" s="41"/>
      <c r="K1381" s="41"/>
      <c r="L1381" s="41"/>
      <c r="M1381" s="41"/>
      <c r="N1381" s="103"/>
    </row>
    <row r="1382" spans="9:14" s="40" customFormat="1" ht="18.75" customHeight="1">
      <c r="I1382" s="41"/>
      <c r="J1382" s="41"/>
      <c r="K1382" s="41"/>
      <c r="L1382" s="41"/>
      <c r="M1382" s="41"/>
      <c r="N1382" s="103"/>
    </row>
    <row r="1383" spans="9:14" s="40" customFormat="1" ht="18.75" customHeight="1">
      <c r="I1383" s="41"/>
      <c r="J1383" s="41"/>
      <c r="K1383" s="41"/>
      <c r="L1383" s="41"/>
      <c r="M1383" s="41"/>
      <c r="N1383" s="103"/>
    </row>
    <row r="1384" spans="9:14" s="40" customFormat="1" ht="18.75" customHeight="1">
      <c r="I1384" s="41"/>
      <c r="J1384" s="41"/>
      <c r="K1384" s="41"/>
      <c r="L1384" s="41"/>
      <c r="M1384" s="41"/>
      <c r="N1384" s="103"/>
    </row>
    <row r="1385" spans="9:14" s="40" customFormat="1" ht="18.75" customHeight="1">
      <c r="I1385" s="41"/>
      <c r="J1385" s="41"/>
      <c r="K1385" s="41"/>
      <c r="L1385" s="41"/>
      <c r="M1385" s="41"/>
      <c r="N1385" s="103"/>
    </row>
    <row r="1386" spans="9:14" s="40" customFormat="1" ht="18.75" customHeight="1">
      <c r="I1386" s="41"/>
      <c r="J1386" s="41"/>
      <c r="K1386" s="41"/>
      <c r="L1386" s="41"/>
      <c r="M1386" s="41"/>
      <c r="N1386" s="103"/>
    </row>
    <row r="1387" spans="9:14" s="40" customFormat="1" ht="18.75" customHeight="1">
      <c r="I1387" s="41"/>
      <c r="J1387" s="41"/>
      <c r="K1387" s="41"/>
      <c r="L1387" s="41"/>
      <c r="M1387" s="41"/>
      <c r="N1387" s="103"/>
    </row>
    <row r="1388" spans="9:14" s="40" customFormat="1" ht="18.75" customHeight="1">
      <c r="I1388" s="41"/>
      <c r="J1388" s="41"/>
      <c r="K1388" s="41"/>
      <c r="L1388" s="41"/>
      <c r="M1388" s="41"/>
      <c r="N1388" s="103"/>
    </row>
    <row r="1389" spans="9:14" s="40" customFormat="1" ht="18.75" customHeight="1">
      <c r="I1389" s="41"/>
      <c r="J1389" s="41"/>
      <c r="K1389" s="41"/>
      <c r="L1389" s="41"/>
      <c r="M1389" s="41"/>
      <c r="N1389" s="103"/>
    </row>
    <row r="1390" spans="9:14" s="40" customFormat="1" ht="18.75" customHeight="1">
      <c r="I1390" s="41"/>
      <c r="J1390" s="41"/>
      <c r="K1390" s="41"/>
      <c r="L1390" s="41"/>
      <c r="M1390" s="41"/>
      <c r="N1390" s="103"/>
    </row>
    <row r="1391" spans="9:14" s="40" customFormat="1" ht="18.75" customHeight="1">
      <c r="I1391" s="41"/>
      <c r="J1391" s="41"/>
      <c r="K1391" s="41"/>
      <c r="L1391" s="41"/>
      <c r="M1391" s="41"/>
      <c r="N1391" s="103"/>
    </row>
    <row r="1392" spans="9:14" s="40" customFormat="1" ht="18.75" customHeight="1">
      <c r="I1392" s="41"/>
      <c r="J1392" s="41"/>
      <c r="K1392" s="41"/>
      <c r="L1392" s="41"/>
      <c r="M1392" s="41"/>
      <c r="N1392" s="103"/>
    </row>
    <row r="1393" spans="9:14" s="40" customFormat="1" ht="18.75" customHeight="1">
      <c r="I1393" s="41"/>
      <c r="J1393" s="41"/>
      <c r="K1393" s="41"/>
      <c r="L1393" s="41"/>
      <c r="M1393" s="41"/>
      <c r="N1393" s="103"/>
    </row>
    <row r="1394" spans="9:14" s="40" customFormat="1" ht="18.75" customHeight="1">
      <c r="I1394" s="41"/>
      <c r="J1394" s="41"/>
      <c r="K1394" s="41"/>
      <c r="L1394" s="41"/>
      <c r="M1394" s="41"/>
      <c r="N1394" s="103"/>
    </row>
    <row r="1395" spans="9:14" s="40" customFormat="1" ht="18.75" customHeight="1">
      <c r="I1395" s="41"/>
      <c r="J1395" s="41"/>
      <c r="K1395" s="41"/>
      <c r="L1395" s="41"/>
      <c r="M1395" s="41"/>
      <c r="N1395" s="103"/>
    </row>
    <row r="1396" spans="9:14" s="40" customFormat="1" ht="18.75" customHeight="1">
      <c r="I1396" s="41"/>
      <c r="J1396" s="41"/>
      <c r="K1396" s="41"/>
      <c r="L1396" s="41"/>
      <c r="M1396" s="41"/>
      <c r="N1396" s="103"/>
    </row>
    <row r="1397" spans="9:14" s="40" customFormat="1" ht="18.75" customHeight="1">
      <c r="I1397" s="41"/>
      <c r="J1397" s="41"/>
      <c r="K1397" s="41"/>
      <c r="L1397" s="41"/>
      <c r="M1397" s="41"/>
      <c r="N1397" s="103"/>
    </row>
    <row r="1398" spans="9:14" s="40" customFormat="1" ht="18.75" customHeight="1">
      <c r="I1398" s="41"/>
      <c r="J1398" s="41"/>
      <c r="K1398" s="41"/>
      <c r="L1398" s="41"/>
      <c r="M1398" s="41"/>
      <c r="N1398" s="103"/>
    </row>
    <row r="1399" spans="9:14" s="40" customFormat="1" ht="18.75" customHeight="1">
      <c r="I1399" s="41"/>
      <c r="J1399" s="41"/>
      <c r="K1399" s="41"/>
      <c r="L1399" s="41"/>
      <c r="M1399" s="41"/>
      <c r="N1399" s="103"/>
    </row>
    <row r="1400" spans="9:14" s="40" customFormat="1" ht="18.75" customHeight="1">
      <c r="I1400" s="41"/>
      <c r="J1400" s="41"/>
      <c r="K1400" s="41"/>
      <c r="L1400" s="41"/>
      <c r="M1400" s="41"/>
      <c r="N1400" s="103"/>
    </row>
    <row r="1401" spans="9:14" s="40" customFormat="1" ht="18.75" customHeight="1">
      <c r="I1401" s="41"/>
      <c r="J1401" s="41"/>
      <c r="K1401" s="41"/>
      <c r="L1401" s="41"/>
      <c r="M1401" s="41"/>
      <c r="N1401" s="103"/>
    </row>
    <row r="1402" spans="9:14" s="40" customFormat="1" ht="18.75" customHeight="1">
      <c r="I1402" s="41"/>
      <c r="J1402" s="41"/>
      <c r="K1402" s="41"/>
      <c r="L1402" s="41"/>
      <c r="M1402" s="41"/>
      <c r="N1402" s="103"/>
    </row>
    <row r="1403" spans="9:14" s="40" customFormat="1" ht="18.75" customHeight="1">
      <c r="I1403" s="41"/>
      <c r="J1403" s="41"/>
      <c r="K1403" s="41"/>
      <c r="L1403" s="41"/>
      <c r="M1403" s="41"/>
      <c r="N1403" s="103"/>
    </row>
    <row r="1404" spans="9:14" s="40" customFormat="1" ht="18.75" customHeight="1">
      <c r="I1404" s="41"/>
      <c r="J1404" s="41"/>
      <c r="K1404" s="41"/>
      <c r="L1404" s="41"/>
      <c r="M1404" s="41"/>
      <c r="N1404" s="103"/>
    </row>
    <row r="1405" spans="9:14" s="40" customFormat="1" ht="18.75" customHeight="1">
      <c r="I1405" s="41"/>
      <c r="J1405" s="41"/>
      <c r="K1405" s="41"/>
      <c r="L1405" s="41"/>
      <c r="M1405" s="41"/>
      <c r="N1405" s="103"/>
    </row>
    <row r="1406" spans="9:14" s="40" customFormat="1" ht="18.75" customHeight="1">
      <c r="I1406" s="41"/>
      <c r="J1406" s="41"/>
      <c r="K1406" s="41"/>
      <c r="L1406" s="41"/>
      <c r="M1406" s="41"/>
      <c r="N1406" s="103"/>
    </row>
    <row r="1407" spans="9:14" s="40" customFormat="1" ht="18.75" customHeight="1">
      <c r="I1407" s="41"/>
      <c r="J1407" s="41"/>
      <c r="K1407" s="41"/>
      <c r="L1407" s="41"/>
      <c r="M1407" s="41"/>
      <c r="N1407" s="103"/>
    </row>
    <row r="1408" spans="9:14" s="40" customFormat="1" ht="18.75" customHeight="1">
      <c r="I1408" s="41"/>
      <c r="J1408" s="41"/>
      <c r="K1408" s="41"/>
      <c r="L1408" s="41"/>
      <c r="M1408" s="41"/>
      <c r="N1408" s="103"/>
    </row>
    <row r="1409" spans="9:14" s="40" customFormat="1" ht="18.75" customHeight="1">
      <c r="I1409" s="41"/>
      <c r="J1409" s="41"/>
      <c r="K1409" s="41"/>
      <c r="L1409" s="41"/>
      <c r="M1409" s="41"/>
      <c r="N1409" s="103"/>
    </row>
    <row r="1410" spans="9:14" s="40" customFormat="1" ht="18.75" customHeight="1">
      <c r="I1410" s="41"/>
      <c r="J1410" s="41"/>
      <c r="K1410" s="41"/>
      <c r="L1410" s="41"/>
      <c r="M1410" s="41"/>
      <c r="N1410" s="103"/>
    </row>
    <row r="1411" spans="9:14" s="40" customFormat="1" ht="18.75" customHeight="1">
      <c r="I1411" s="41"/>
      <c r="J1411" s="41"/>
      <c r="K1411" s="41"/>
      <c r="L1411" s="41"/>
      <c r="M1411" s="41"/>
      <c r="N1411" s="103"/>
    </row>
    <row r="1412" spans="9:14" s="40" customFormat="1" ht="18.75" customHeight="1">
      <c r="I1412" s="41"/>
      <c r="J1412" s="41"/>
      <c r="K1412" s="41"/>
      <c r="L1412" s="41"/>
      <c r="M1412" s="41"/>
      <c r="N1412" s="103"/>
    </row>
    <row r="1413" spans="9:14" s="40" customFormat="1" ht="18.75" customHeight="1">
      <c r="I1413" s="41"/>
      <c r="J1413" s="41"/>
      <c r="K1413" s="41"/>
      <c r="L1413" s="41"/>
      <c r="M1413" s="41"/>
      <c r="N1413" s="103"/>
    </row>
    <row r="1414" spans="9:14" s="40" customFormat="1" ht="18.75" customHeight="1">
      <c r="I1414" s="41"/>
      <c r="J1414" s="41"/>
      <c r="K1414" s="41"/>
      <c r="L1414" s="41"/>
      <c r="M1414" s="41"/>
      <c r="N1414" s="103"/>
    </row>
    <row r="1415" spans="9:14" s="40" customFormat="1" ht="18.75" customHeight="1">
      <c r="I1415" s="41"/>
      <c r="J1415" s="41"/>
      <c r="K1415" s="41"/>
      <c r="L1415" s="41"/>
      <c r="M1415" s="41"/>
      <c r="N1415" s="103"/>
    </row>
    <row r="1416" spans="9:14" s="40" customFormat="1" ht="18.75" customHeight="1">
      <c r="I1416" s="41"/>
      <c r="J1416" s="41"/>
      <c r="K1416" s="41"/>
      <c r="L1416" s="41"/>
      <c r="M1416" s="41"/>
      <c r="N1416" s="103"/>
    </row>
    <row r="1417" spans="9:14" s="40" customFormat="1" ht="18.75" customHeight="1">
      <c r="I1417" s="41"/>
      <c r="J1417" s="41"/>
      <c r="K1417" s="41"/>
      <c r="L1417" s="41"/>
      <c r="M1417" s="41"/>
      <c r="N1417" s="103"/>
    </row>
    <row r="1418" spans="9:14" s="40" customFormat="1" ht="18.75" customHeight="1">
      <c r="I1418" s="41"/>
      <c r="J1418" s="41"/>
      <c r="K1418" s="41"/>
      <c r="L1418" s="41"/>
      <c r="M1418" s="41"/>
      <c r="N1418" s="103"/>
    </row>
    <row r="1419" spans="9:14" s="40" customFormat="1" ht="18.75" customHeight="1">
      <c r="I1419" s="41"/>
      <c r="J1419" s="41"/>
      <c r="K1419" s="41"/>
      <c r="L1419" s="41"/>
      <c r="M1419" s="41"/>
      <c r="N1419" s="103"/>
    </row>
    <row r="1420" spans="9:14" s="40" customFormat="1" ht="18.75" customHeight="1">
      <c r="I1420" s="41"/>
      <c r="J1420" s="41"/>
      <c r="K1420" s="41"/>
      <c r="L1420" s="41"/>
      <c r="M1420" s="41"/>
      <c r="N1420" s="103"/>
    </row>
    <row r="1421" spans="9:14" s="40" customFormat="1" ht="18.75" customHeight="1">
      <c r="I1421" s="41"/>
      <c r="J1421" s="41"/>
      <c r="K1421" s="41"/>
      <c r="L1421" s="41"/>
      <c r="M1421" s="41"/>
      <c r="N1421" s="103"/>
    </row>
    <row r="1422" spans="9:14" s="40" customFormat="1" ht="18.75" customHeight="1">
      <c r="I1422" s="41"/>
      <c r="J1422" s="41"/>
      <c r="K1422" s="41"/>
      <c r="L1422" s="41"/>
      <c r="M1422" s="41"/>
      <c r="N1422" s="103"/>
    </row>
    <row r="1423" spans="9:14" s="40" customFormat="1" ht="18.75" customHeight="1">
      <c r="I1423" s="41"/>
      <c r="J1423" s="41"/>
      <c r="K1423" s="41"/>
      <c r="L1423" s="41"/>
      <c r="M1423" s="41"/>
      <c r="N1423" s="103"/>
    </row>
    <row r="1424" spans="9:14" s="40" customFormat="1" ht="18.75" customHeight="1">
      <c r="I1424" s="41"/>
      <c r="J1424" s="41"/>
      <c r="K1424" s="41"/>
      <c r="L1424" s="41"/>
      <c r="M1424" s="41"/>
      <c r="N1424" s="103"/>
    </row>
    <row r="1425" spans="9:14" s="40" customFormat="1" ht="18.75" customHeight="1">
      <c r="I1425" s="41"/>
      <c r="J1425" s="41"/>
      <c r="K1425" s="41"/>
      <c r="L1425" s="41"/>
      <c r="M1425" s="41"/>
      <c r="N1425" s="103"/>
    </row>
    <row r="1426" spans="9:14" s="40" customFormat="1" ht="18.75" customHeight="1">
      <c r="I1426" s="41"/>
      <c r="J1426" s="41"/>
      <c r="K1426" s="41"/>
      <c r="L1426" s="41"/>
      <c r="M1426" s="41"/>
      <c r="N1426" s="103"/>
    </row>
    <row r="1427" spans="9:14" s="40" customFormat="1" ht="18.75" customHeight="1">
      <c r="I1427" s="41"/>
      <c r="J1427" s="41"/>
      <c r="K1427" s="41"/>
      <c r="L1427" s="41"/>
      <c r="M1427" s="41"/>
      <c r="N1427" s="103"/>
    </row>
    <row r="1428" spans="9:14" s="40" customFormat="1" ht="18.75" customHeight="1">
      <c r="I1428" s="41"/>
      <c r="J1428" s="41"/>
      <c r="K1428" s="41"/>
      <c r="L1428" s="41"/>
      <c r="M1428" s="41"/>
      <c r="N1428" s="103"/>
    </row>
    <row r="1429" spans="9:14" s="40" customFormat="1" ht="18.75" customHeight="1">
      <c r="I1429" s="41"/>
      <c r="J1429" s="41"/>
      <c r="K1429" s="41"/>
      <c r="L1429" s="41"/>
      <c r="M1429" s="41"/>
      <c r="N1429" s="103"/>
    </row>
    <row r="1430" spans="9:14" s="40" customFormat="1" ht="18.75" customHeight="1">
      <c r="I1430" s="41"/>
      <c r="J1430" s="41"/>
      <c r="K1430" s="41"/>
      <c r="L1430" s="41"/>
      <c r="M1430" s="41"/>
      <c r="N1430" s="103"/>
    </row>
    <row r="1431" spans="9:14" s="40" customFormat="1" ht="18.75" customHeight="1">
      <c r="I1431" s="41"/>
      <c r="J1431" s="41"/>
      <c r="K1431" s="41"/>
      <c r="L1431" s="41"/>
      <c r="M1431" s="41"/>
      <c r="N1431" s="103"/>
    </row>
    <row r="1432" spans="9:14" s="40" customFormat="1" ht="18.75" customHeight="1">
      <c r="I1432" s="41"/>
      <c r="J1432" s="41"/>
      <c r="K1432" s="41"/>
      <c r="L1432" s="41"/>
      <c r="M1432" s="41"/>
      <c r="N1432" s="103"/>
    </row>
    <row r="1433" spans="9:14" s="40" customFormat="1" ht="18.75" customHeight="1">
      <c r="I1433" s="41"/>
      <c r="J1433" s="41"/>
      <c r="K1433" s="41"/>
      <c r="L1433" s="41"/>
      <c r="M1433" s="41"/>
      <c r="N1433" s="103"/>
    </row>
    <row r="1434" spans="9:14" s="40" customFormat="1" ht="18.75" customHeight="1">
      <c r="I1434" s="41"/>
      <c r="J1434" s="41"/>
      <c r="K1434" s="41"/>
      <c r="L1434" s="41"/>
      <c r="M1434" s="41"/>
      <c r="N1434" s="103"/>
    </row>
    <row r="1435" spans="9:14" s="40" customFormat="1" ht="18.75" customHeight="1">
      <c r="I1435" s="41"/>
      <c r="J1435" s="41"/>
      <c r="K1435" s="41"/>
      <c r="L1435" s="41"/>
      <c r="M1435" s="41"/>
      <c r="N1435" s="103"/>
    </row>
    <row r="1436" spans="9:14" s="40" customFormat="1" ht="18.75" customHeight="1">
      <c r="I1436" s="41"/>
      <c r="J1436" s="41"/>
      <c r="K1436" s="41"/>
      <c r="L1436" s="41"/>
      <c r="M1436" s="41"/>
      <c r="N1436" s="103"/>
    </row>
    <row r="1437" spans="9:14" s="40" customFormat="1" ht="18.75" customHeight="1">
      <c r="I1437" s="41"/>
      <c r="J1437" s="41"/>
      <c r="K1437" s="41"/>
      <c r="L1437" s="41"/>
      <c r="M1437" s="41"/>
      <c r="N1437" s="103"/>
    </row>
    <row r="1438" spans="9:14" s="40" customFormat="1" ht="18.75" customHeight="1">
      <c r="I1438" s="41"/>
      <c r="J1438" s="41"/>
      <c r="K1438" s="41"/>
      <c r="L1438" s="41"/>
      <c r="M1438" s="41"/>
      <c r="N1438" s="103"/>
    </row>
    <row r="1439" spans="9:14" s="40" customFormat="1" ht="18.75" customHeight="1">
      <c r="I1439" s="41"/>
      <c r="J1439" s="41"/>
      <c r="K1439" s="41"/>
      <c r="L1439" s="41"/>
      <c r="M1439" s="41"/>
      <c r="N1439" s="103"/>
    </row>
    <row r="1440" spans="9:14" s="40" customFormat="1" ht="18.75" customHeight="1">
      <c r="I1440" s="41"/>
      <c r="J1440" s="41"/>
      <c r="K1440" s="41"/>
      <c r="L1440" s="41"/>
      <c r="M1440" s="41"/>
      <c r="N1440" s="103"/>
    </row>
    <row r="1441" spans="9:14" s="40" customFormat="1" ht="18.75" customHeight="1">
      <c r="I1441" s="41"/>
      <c r="J1441" s="41"/>
      <c r="K1441" s="41"/>
      <c r="L1441" s="41"/>
      <c r="M1441" s="41"/>
      <c r="N1441" s="103"/>
    </row>
    <row r="1442" spans="9:14" s="40" customFormat="1" ht="18.75" customHeight="1">
      <c r="I1442" s="41"/>
      <c r="J1442" s="41"/>
      <c r="K1442" s="41"/>
      <c r="L1442" s="41"/>
      <c r="M1442" s="41"/>
      <c r="N1442" s="103"/>
    </row>
    <row r="1443" spans="9:14" s="40" customFormat="1" ht="18.75" customHeight="1">
      <c r="I1443" s="41"/>
      <c r="J1443" s="41"/>
      <c r="K1443" s="41"/>
      <c r="L1443" s="41"/>
      <c r="M1443" s="41"/>
      <c r="N1443" s="103"/>
    </row>
    <row r="1444" spans="9:14" s="40" customFormat="1" ht="18.75" customHeight="1">
      <c r="I1444" s="41"/>
      <c r="J1444" s="41"/>
      <c r="K1444" s="41"/>
      <c r="L1444" s="41"/>
      <c r="M1444" s="41"/>
      <c r="N1444" s="103"/>
    </row>
    <row r="1445" spans="9:14" s="40" customFormat="1" ht="18.75" customHeight="1">
      <c r="I1445" s="41"/>
      <c r="J1445" s="41"/>
      <c r="K1445" s="41"/>
      <c r="L1445" s="41"/>
      <c r="M1445" s="41"/>
      <c r="N1445" s="103"/>
    </row>
    <row r="1446" spans="9:14" s="40" customFormat="1" ht="18.75" customHeight="1">
      <c r="I1446" s="41"/>
      <c r="J1446" s="41"/>
      <c r="K1446" s="41"/>
      <c r="L1446" s="41"/>
      <c r="M1446" s="41"/>
      <c r="N1446" s="103"/>
    </row>
    <row r="1447" spans="9:14" s="40" customFormat="1" ht="18.75" customHeight="1">
      <c r="I1447" s="41"/>
      <c r="J1447" s="41"/>
      <c r="K1447" s="41"/>
      <c r="L1447" s="41"/>
      <c r="M1447" s="41"/>
      <c r="N1447" s="103"/>
    </row>
    <row r="1448" spans="9:14" s="40" customFormat="1" ht="18.75" customHeight="1">
      <c r="I1448" s="41"/>
      <c r="J1448" s="41"/>
      <c r="K1448" s="41"/>
      <c r="L1448" s="41"/>
      <c r="M1448" s="41"/>
      <c r="N1448" s="103"/>
    </row>
    <row r="1449" spans="9:14" s="40" customFormat="1" ht="18.75" customHeight="1">
      <c r="I1449" s="41"/>
      <c r="J1449" s="41"/>
      <c r="K1449" s="41"/>
      <c r="L1449" s="41"/>
      <c r="M1449" s="41"/>
      <c r="N1449" s="103"/>
    </row>
    <row r="1450" spans="9:14" s="40" customFormat="1" ht="18.75" customHeight="1">
      <c r="I1450" s="41"/>
      <c r="J1450" s="41"/>
      <c r="K1450" s="41"/>
      <c r="L1450" s="41"/>
      <c r="M1450" s="41"/>
      <c r="N1450" s="103"/>
    </row>
    <row r="1451" spans="9:14" s="40" customFormat="1" ht="18.75" customHeight="1">
      <c r="I1451" s="41"/>
      <c r="J1451" s="41"/>
      <c r="K1451" s="41"/>
      <c r="L1451" s="41"/>
      <c r="M1451" s="41"/>
      <c r="N1451" s="103"/>
    </row>
    <row r="1452" spans="9:14" s="40" customFormat="1" ht="18.75" customHeight="1">
      <c r="I1452" s="41"/>
      <c r="J1452" s="41"/>
      <c r="K1452" s="41"/>
      <c r="L1452" s="41"/>
      <c r="M1452" s="41"/>
      <c r="N1452" s="103"/>
    </row>
    <row r="1453" spans="9:14" s="40" customFormat="1" ht="18.75" customHeight="1">
      <c r="I1453" s="41"/>
      <c r="J1453" s="41"/>
      <c r="K1453" s="41"/>
      <c r="L1453" s="41"/>
      <c r="M1453" s="41"/>
      <c r="N1453" s="103"/>
    </row>
    <row r="1454" spans="9:14" s="40" customFormat="1" ht="18.75" customHeight="1">
      <c r="I1454" s="41"/>
      <c r="J1454" s="41"/>
      <c r="K1454" s="41"/>
      <c r="L1454" s="41"/>
      <c r="M1454" s="41"/>
      <c r="N1454" s="103"/>
    </row>
    <row r="1455" spans="9:14" s="40" customFormat="1" ht="18.75" customHeight="1">
      <c r="I1455" s="41"/>
      <c r="J1455" s="41"/>
      <c r="K1455" s="41"/>
      <c r="L1455" s="41"/>
      <c r="M1455" s="41"/>
      <c r="N1455" s="103"/>
    </row>
    <row r="1456" spans="9:14" s="40" customFormat="1" ht="18.75" customHeight="1">
      <c r="I1456" s="41"/>
      <c r="J1456" s="41"/>
      <c r="K1456" s="41"/>
      <c r="L1456" s="41"/>
      <c r="M1456" s="41"/>
      <c r="N1456" s="103"/>
    </row>
    <row r="1457" spans="9:14" s="40" customFormat="1" ht="18.75" customHeight="1">
      <c r="I1457" s="41"/>
      <c r="J1457" s="41"/>
      <c r="K1457" s="41"/>
      <c r="L1457" s="41"/>
      <c r="M1457" s="41"/>
      <c r="N1457" s="103"/>
    </row>
    <row r="1458" spans="9:14" s="40" customFormat="1" ht="18.75" customHeight="1">
      <c r="I1458" s="41"/>
      <c r="J1458" s="41"/>
      <c r="K1458" s="41"/>
      <c r="L1458" s="41"/>
      <c r="M1458" s="41"/>
      <c r="N1458" s="103"/>
    </row>
    <row r="1459" spans="9:14" s="40" customFormat="1" ht="18.75" customHeight="1">
      <c r="I1459" s="41"/>
      <c r="J1459" s="41"/>
      <c r="K1459" s="41"/>
      <c r="L1459" s="41"/>
      <c r="M1459" s="41"/>
      <c r="N1459" s="103"/>
    </row>
    <row r="1460" spans="9:14" s="40" customFormat="1" ht="18.75" customHeight="1">
      <c r="I1460" s="41"/>
      <c r="J1460" s="41"/>
      <c r="K1460" s="41"/>
      <c r="L1460" s="41"/>
      <c r="M1460" s="41"/>
      <c r="N1460" s="103"/>
    </row>
    <row r="1461" spans="9:14" s="40" customFormat="1" ht="18.75" customHeight="1">
      <c r="I1461" s="41"/>
      <c r="J1461" s="41"/>
      <c r="K1461" s="41"/>
      <c r="L1461" s="41"/>
      <c r="M1461" s="41"/>
      <c r="N1461" s="103"/>
    </row>
    <row r="1462" spans="9:14" s="40" customFormat="1" ht="18.75" customHeight="1">
      <c r="I1462" s="41"/>
      <c r="J1462" s="41"/>
      <c r="K1462" s="41"/>
      <c r="L1462" s="41"/>
      <c r="M1462" s="41"/>
      <c r="N1462" s="103"/>
    </row>
    <row r="1463" spans="9:14" s="40" customFormat="1" ht="18.75" customHeight="1">
      <c r="I1463" s="41"/>
      <c r="J1463" s="41"/>
      <c r="K1463" s="41"/>
      <c r="L1463" s="41"/>
      <c r="M1463" s="41"/>
      <c r="N1463" s="103"/>
    </row>
    <row r="1464" spans="9:14" s="40" customFormat="1" ht="18.75" customHeight="1">
      <c r="I1464" s="41"/>
      <c r="J1464" s="41"/>
      <c r="K1464" s="41"/>
      <c r="L1464" s="41"/>
      <c r="M1464" s="41"/>
      <c r="N1464" s="103"/>
    </row>
    <row r="1465" spans="9:14" s="40" customFormat="1" ht="18.75" customHeight="1">
      <c r="I1465" s="41"/>
      <c r="J1465" s="41"/>
      <c r="K1465" s="41"/>
      <c r="L1465" s="41"/>
      <c r="M1465" s="41"/>
      <c r="N1465" s="103"/>
    </row>
    <row r="1466" spans="9:14" s="40" customFormat="1" ht="18.75" customHeight="1">
      <c r="I1466" s="41"/>
      <c r="J1466" s="41"/>
      <c r="K1466" s="41"/>
      <c r="L1466" s="41"/>
      <c r="M1466" s="41"/>
      <c r="N1466" s="103"/>
    </row>
    <row r="1467" spans="9:14" s="40" customFormat="1" ht="18.75" customHeight="1">
      <c r="I1467" s="41"/>
      <c r="J1467" s="41"/>
      <c r="K1467" s="41"/>
      <c r="L1467" s="41"/>
      <c r="M1467" s="41"/>
      <c r="N1467" s="103"/>
    </row>
    <row r="1468" spans="9:14" s="40" customFormat="1" ht="18.75" customHeight="1">
      <c r="I1468" s="41"/>
      <c r="J1468" s="41"/>
      <c r="K1468" s="41"/>
      <c r="L1468" s="41"/>
      <c r="M1468" s="41"/>
      <c r="N1468" s="103"/>
    </row>
    <row r="1469" spans="9:14" s="40" customFormat="1" ht="18.75" customHeight="1">
      <c r="I1469" s="41"/>
      <c r="J1469" s="41"/>
      <c r="K1469" s="41"/>
      <c r="L1469" s="41"/>
      <c r="M1469" s="41"/>
      <c r="N1469" s="103"/>
    </row>
    <row r="1470" spans="9:14" s="40" customFormat="1" ht="18.75" customHeight="1">
      <c r="I1470" s="41"/>
      <c r="J1470" s="41"/>
      <c r="K1470" s="41"/>
      <c r="L1470" s="41"/>
      <c r="M1470" s="41"/>
      <c r="N1470" s="103"/>
    </row>
    <row r="1471" spans="9:14" s="40" customFormat="1" ht="18.75" customHeight="1">
      <c r="I1471" s="41"/>
      <c r="J1471" s="41"/>
      <c r="K1471" s="41"/>
      <c r="L1471" s="41"/>
      <c r="M1471" s="41"/>
      <c r="N1471" s="103"/>
    </row>
    <row r="1472" spans="9:14" s="40" customFormat="1" ht="18.75" customHeight="1">
      <c r="I1472" s="41"/>
      <c r="J1472" s="41"/>
      <c r="K1472" s="41"/>
      <c r="L1472" s="41"/>
      <c r="M1472" s="41"/>
      <c r="N1472" s="103"/>
    </row>
    <row r="1473" spans="9:14" s="40" customFormat="1" ht="18.75" customHeight="1">
      <c r="I1473" s="41"/>
      <c r="J1473" s="41"/>
      <c r="K1473" s="41"/>
      <c r="L1473" s="41"/>
      <c r="M1473" s="41"/>
      <c r="N1473" s="103"/>
    </row>
    <row r="1474" spans="9:14" s="40" customFormat="1" ht="18.75" customHeight="1">
      <c r="I1474" s="41"/>
      <c r="J1474" s="41"/>
      <c r="K1474" s="41"/>
      <c r="L1474" s="41"/>
      <c r="M1474" s="41"/>
      <c r="N1474" s="103"/>
    </row>
    <row r="1475" spans="9:14" s="40" customFormat="1" ht="18.75" customHeight="1">
      <c r="I1475" s="41"/>
      <c r="J1475" s="41"/>
      <c r="K1475" s="41"/>
      <c r="L1475" s="41"/>
      <c r="M1475" s="41"/>
      <c r="N1475" s="103"/>
    </row>
    <row r="1476" spans="9:14" s="40" customFormat="1" ht="18.75" customHeight="1">
      <c r="I1476" s="41"/>
      <c r="J1476" s="41"/>
      <c r="K1476" s="41"/>
      <c r="L1476" s="41"/>
      <c r="M1476" s="41"/>
      <c r="N1476" s="103"/>
    </row>
    <row r="1477" spans="9:14" s="40" customFormat="1" ht="18.75" customHeight="1">
      <c r="I1477" s="41"/>
      <c r="J1477" s="41"/>
      <c r="K1477" s="41"/>
      <c r="L1477" s="41"/>
      <c r="M1477" s="41"/>
      <c r="N1477" s="103"/>
    </row>
    <row r="1478" spans="9:14" s="40" customFormat="1" ht="18.75" customHeight="1">
      <c r="I1478" s="41"/>
      <c r="J1478" s="41"/>
      <c r="K1478" s="41"/>
      <c r="L1478" s="41"/>
      <c r="M1478" s="41"/>
      <c r="N1478" s="103"/>
    </row>
    <row r="1479" spans="9:14" s="40" customFormat="1" ht="18.75" customHeight="1">
      <c r="I1479" s="41"/>
      <c r="J1479" s="41"/>
      <c r="K1479" s="41"/>
      <c r="L1479" s="41"/>
      <c r="M1479" s="41"/>
      <c r="N1479" s="103"/>
    </row>
    <row r="1480" spans="9:14" s="40" customFormat="1" ht="18.75" customHeight="1">
      <c r="I1480" s="41"/>
      <c r="J1480" s="41"/>
      <c r="K1480" s="41"/>
      <c r="L1480" s="41"/>
      <c r="M1480" s="41"/>
      <c r="N1480" s="103"/>
    </row>
    <row r="1481" spans="9:14" s="40" customFormat="1" ht="18.75" customHeight="1">
      <c r="I1481" s="41"/>
      <c r="J1481" s="41"/>
      <c r="K1481" s="41"/>
      <c r="L1481" s="41"/>
      <c r="M1481" s="41"/>
      <c r="N1481" s="103"/>
    </row>
    <row r="1482" spans="9:14" s="40" customFormat="1" ht="18.75" customHeight="1">
      <c r="I1482" s="41"/>
      <c r="J1482" s="41"/>
      <c r="K1482" s="41"/>
      <c r="L1482" s="41"/>
      <c r="M1482" s="41"/>
      <c r="N1482" s="103"/>
    </row>
    <row r="1483" spans="9:14" s="40" customFormat="1" ht="18.75" customHeight="1">
      <c r="I1483" s="41"/>
      <c r="J1483" s="41"/>
      <c r="K1483" s="41"/>
      <c r="L1483" s="41"/>
      <c r="M1483" s="41"/>
      <c r="N1483" s="103"/>
    </row>
    <row r="1484" spans="9:14" s="40" customFormat="1" ht="18.75" customHeight="1">
      <c r="I1484" s="41"/>
      <c r="J1484" s="41"/>
      <c r="K1484" s="41"/>
      <c r="L1484" s="41"/>
      <c r="M1484" s="41"/>
      <c r="N1484" s="103"/>
    </row>
    <row r="1485" spans="9:14" s="40" customFormat="1" ht="18.75" customHeight="1">
      <c r="I1485" s="41"/>
      <c r="J1485" s="41"/>
      <c r="K1485" s="41"/>
      <c r="L1485" s="41"/>
      <c r="M1485" s="41"/>
      <c r="N1485" s="103"/>
    </row>
    <row r="1486" spans="9:14" s="40" customFormat="1" ht="18.75" customHeight="1">
      <c r="I1486" s="41"/>
      <c r="J1486" s="41"/>
      <c r="K1486" s="41"/>
      <c r="L1486" s="41"/>
      <c r="M1486" s="41"/>
      <c r="N1486" s="103"/>
    </row>
    <row r="1487" spans="9:14" s="40" customFormat="1" ht="18.75" customHeight="1">
      <c r="I1487" s="41"/>
      <c r="J1487" s="41"/>
      <c r="K1487" s="41"/>
      <c r="L1487" s="41"/>
      <c r="M1487" s="41"/>
      <c r="N1487" s="103"/>
    </row>
    <row r="1488" spans="9:14" s="40" customFormat="1" ht="18.75" customHeight="1">
      <c r="I1488" s="41"/>
      <c r="J1488" s="41"/>
      <c r="K1488" s="41"/>
      <c r="L1488" s="41"/>
      <c r="M1488" s="41"/>
      <c r="N1488" s="103"/>
    </row>
    <row r="1489" spans="9:14" s="40" customFormat="1" ht="18.75" customHeight="1">
      <c r="I1489" s="41"/>
      <c r="J1489" s="41"/>
      <c r="K1489" s="41"/>
      <c r="L1489" s="41"/>
      <c r="M1489" s="41"/>
      <c r="N1489" s="103"/>
    </row>
    <row r="1490" spans="9:14" s="40" customFormat="1" ht="18.75" customHeight="1">
      <c r="I1490" s="41"/>
      <c r="J1490" s="41"/>
      <c r="K1490" s="41"/>
      <c r="L1490" s="41"/>
      <c r="M1490" s="41"/>
      <c r="N1490" s="103"/>
    </row>
    <row r="1491" spans="9:14" s="40" customFormat="1" ht="18.75" customHeight="1">
      <c r="I1491" s="41"/>
      <c r="J1491" s="41"/>
      <c r="K1491" s="41"/>
      <c r="L1491" s="41"/>
      <c r="M1491" s="41"/>
      <c r="N1491" s="103"/>
    </row>
    <row r="1492" spans="9:14" s="40" customFormat="1" ht="18.75" customHeight="1">
      <c r="I1492" s="41"/>
      <c r="J1492" s="41"/>
      <c r="K1492" s="41"/>
      <c r="L1492" s="41"/>
      <c r="M1492" s="41"/>
      <c r="N1492" s="103"/>
    </row>
    <row r="1493" spans="9:14" s="40" customFormat="1" ht="18.75" customHeight="1">
      <c r="I1493" s="41"/>
      <c r="J1493" s="41"/>
      <c r="K1493" s="41"/>
      <c r="L1493" s="41"/>
      <c r="M1493" s="41"/>
      <c r="N1493" s="103"/>
    </row>
    <row r="1494" spans="9:14" s="40" customFormat="1" ht="18.75" customHeight="1">
      <c r="I1494" s="41"/>
      <c r="J1494" s="41"/>
      <c r="K1494" s="41"/>
      <c r="L1494" s="41"/>
      <c r="M1494" s="41"/>
      <c r="N1494" s="103"/>
    </row>
    <row r="1495" spans="9:14" s="40" customFormat="1" ht="18.75" customHeight="1">
      <c r="I1495" s="41"/>
      <c r="J1495" s="41"/>
      <c r="K1495" s="41"/>
      <c r="L1495" s="41"/>
      <c r="M1495" s="41"/>
      <c r="N1495" s="103"/>
    </row>
    <row r="1496" spans="9:14" s="40" customFormat="1" ht="18.75" customHeight="1">
      <c r="I1496" s="41"/>
      <c r="J1496" s="41"/>
      <c r="K1496" s="41"/>
      <c r="L1496" s="41"/>
      <c r="M1496" s="41"/>
      <c r="N1496" s="103"/>
    </row>
    <row r="1497" spans="9:14" s="40" customFormat="1" ht="18.75" customHeight="1">
      <c r="I1497" s="41"/>
      <c r="J1497" s="41"/>
      <c r="K1497" s="41"/>
      <c r="L1497" s="41"/>
      <c r="M1497" s="41"/>
      <c r="N1497" s="103"/>
    </row>
    <row r="1498" spans="9:14" s="40" customFormat="1" ht="18.75" customHeight="1">
      <c r="I1498" s="41"/>
      <c r="J1498" s="41"/>
      <c r="K1498" s="41"/>
      <c r="L1498" s="41"/>
      <c r="M1498" s="41"/>
      <c r="N1498" s="103"/>
    </row>
    <row r="1499" spans="9:14" s="40" customFormat="1" ht="18.75" customHeight="1">
      <c r="I1499" s="41"/>
      <c r="J1499" s="41"/>
      <c r="K1499" s="41"/>
      <c r="L1499" s="41"/>
      <c r="M1499" s="41"/>
      <c r="N1499" s="103"/>
    </row>
    <row r="1500" spans="9:14" s="40" customFormat="1" ht="18.75" customHeight="1">
      <c r="I1500" s="41"/>
      <c r="J1500" s="41"/>
      <c r="K1500" s="41"/>
      <c r="L1500" s="41"/>
      <c r="M1500" s="41"/>
      <c r="N1500" s="103"/>
    </row>
    <row r="1501" spans="9:14" s="40" customFormat="1" ht="18.75" customHeight="1">
      <c r="I1501" s="41"/>
      <c r="J1501" s="41"/>
      <c r="K1501" s="41"/>
      <c r="L1501" s="41"/>
      <c r="M1501" s="41"/>
      <c r="N1501" s="103"/>
    </row>
    <row r="1502" spans="9:14" s="40" customFormat="1" ht="18.75" customHeight="1">
      <c r="I1502" s="41"/>
      <c r="J1502" s="41"/>
      <c r="K1502" s="41"/>
      <c r="L1502" s="41"/>
      <c r="M1502" s="41"/>
      <c r="N1502" s="103"/>
    </row>
    <row r="1503" spans="9:14" s="40" customFormat="1" ht="18.75" customHeight="1">
      <c r="I1503" s="41"/>
      <c r="J1503" s="41"/>
      <c r="K1503" s="41"/>
      <c r="L1503" s="41"/>
      <c r="M1503" s="41"/>
      <c r="N1503" s="103"/>
    </row>
    <row r="1504" spans="9:14" s="40" customFormat="1" ht="18.75" customHeight="1">
      <c r="I1504" s="41"/>
      <c r="J1504" s="41"/>
      <c r="K1504" s="41"/>
      <c r="L1504" s="41"/>
      <c r="M1504" s="41"/>
      <c r="N1504" s="103"/>
    </row>
    <row r="1505" spans="9:14" s="40" customFormat="1" ht="18.75" customHeight="1">
      <c r="I1505" s="41"/>
      <c r="J1505" s="41"/>
      <c r="K1505" s="41"/>
      <c r="L1505" s="41"/>
      <c r="M1505" s="41"/>
      <c r="N1505" s="103"/>
    </row>
    <row r="1506" spans="9:14" s="40" customFormat="1" ht="18.75" customHeight="1">
      <c r="I1506" s="41"/>
      <c r="J1506" s="41"/>
      <c r="K1506" s="41"/>
      <c r="L1506" s="41"/>
      <c r="M1506" s="41"/>
      <c r="N1506" s="103"/>
    </row>
    <row r="1507" spans="9:14" s="40" customFormat="1" ht="18.75" customHeight="1">
      <c r="I1507" s="41"/>
      <c r="J1507" s="41"/>
      <c r="K1507" s="41"/>
      <c r="L1507" s="41"/>
      <c r="M1507" s="41"/>
      <c r="N1507" s="103"/>
    </row>
    <row r="1508" spans="9:14" s="40" customFormat="1" ht="18.75" customHeight="1">
      <c r="I1508" s="41"/>
      <c r="J1508" s="41"/>
      <c r="K1508" s="41"/>
      <c r="L1508" s="41"/>
      <c r="M1508" s="41"/>
      <c r="N1508" s="103"/>
    </row>
    <row r="1509" spans="9:14" s="40" customFormat="1" ht="18.75" customHeight="1">
      <c r="I1509" s="41"/>
      <c r="J1509" s="41"/>
      <c r="K1509" s="41"/>
      <c r="L1509" s="41"/>
      <c r="M1509" s="41"/>
      <c r="N1509" s="103"/>
    </row>
    <row r="1510" spans="9:14" s="40" customFormat="1" ht="18.75" customHeight="1">
      <c r="I1510" s="41"/>
      <c r="J1510" s="41"/>
      <c r="K1510" s="41"/>
      <c r="L1510" s="41"/>
      <c r="M1510" s="41"/>
      <c r="N1510" s="103"/>
    </row>
    <row r="1511" spans="9:14" s="40" customFormat="1" ht="18.75" customHeight="1">
      <c r="I1511" s="41"/>
      <c r="J1511" s="41"/>
      <c r="K1511" s="41"/>
      <c r="L1511" s="41"/>
      <c r="M1511" s="41"/>
      <c r="N1511" s="103"/>
    </row>
    <row r="1512" spans="9:14" s="40" customFormat="1" ht="18.75" customHeight="1">
      <c r="I1512" s="41"/>
      <c r="J1512" s="41"/>
      <c r="K1512" s="41"/>
      <c r="L1512" s="41"/>
      <c r="M1512" s="41"/>
      <c r="N1512" s="103"/>
    </row>
    <row r="1513" spans="9:14" s="40" customFormat="1" ht="18.75" customHeight="1">
      <c r="I1513" s="41"/>
      <c r="J1513" s="41"/>
      <c r="K1513" s="41"/>
      <c r="L1513" s="41"/>
      <c r="M1513" s="41"/>
      <c r="N1513" s="103"/>
    </row>
    <row r="1514" spans="9:14" s="40" customFormat="1" ht="18.75" customHeight="1">
      <c r="I1514" s="41"/>
      <c r="J1514" s="41"/>
      <c r="K1514" s="41"/>
      <c r="L1514" s="41"/>
      <c r="M1514" s="41"/>
      <c r="N1514" s="103"/>
    </row>
    <row r="1515" spans="9:14" s="40" customFormat="1" ht="18.75" customHeight="1">
      <c r="I1515" s="41"/>
      <c r="J1515" s="41"/>
      <c r="K1515" s="41"/>
      <c r="L1515" s="41"/>
      <c r="M1515" s="41"/>
      <c r="N1515" s="103"/>
    </row>
    <row r="1516" spans="9:14" s="40" customFormat="1" ht="18.75" customHeight="1">
      <c r="I1516" s="41"/>
      <c r="J1516" s="41"/>
      <c r="K1516" s="41"/>
      <c r="L1516" s="41"/>
      <c r="M1516" s="41"/>
      <c r="N1516" s="103"/>
    </row>
    <row r="1517" spans="9:14" s="40" customFormat="1" ht="18.75" customHeight="1">
      <c r="I1517" s="41"/>
      <c r="J1517" s="41"/>
      <c r="K1517" s="41"/>
      <c r="L1517" s="41"/>
      <c r="M1517" s="41"/>
      <c r="N1517" s="103"/>
    </row>
    <row r="1518" spans="9:14" s="40" customFormat="1" ht="18.75" customHeight="1">
      <c r="I1518" s="41"/>
      <c r="J1518" s="41"/>
      <c r="K1518" s="41"/>
      <c r="L1518" s="41"/>
      <c r="M1518" s="41"/>
      <c r="N1518" s="103"/>
    </row>
    <row r="1519" spans="9:14" s="40" customFormat="1" ht="18.75" customHeight="1">
      <c r="I1519" s="41"/>
      <c r="J1519" s="41"/>
      <c r="K1519" s="41"/>
      <c r="L1519" s="41"/>
      <c r="M1519" s="41"/>
      <c r="N1519" s="103"/>
    </row>
    <row r="1520" spans="9:14" s="40" customFormat="1" ht="18.75" customHeight="1">
      <c r="I1520" s="41"/>
      <c r="J1520" s="41"/>
      <c r="K1520" s="41"/>
      <c r="L1520" s="41"/>
      <c r="M1520" s="41"/>
      <c r="N1520" s="103"/>
    </row>
    <row r="1521" spans="9:14" s="40" customFormat="1" ht="18.75" customHeight="1">
      <c r="I1521" s="41"/>
      <c r="J1521" s="41"/>
      <c r="K1521" s="41"/>
      <c r="L1521" s="41"/>
      <c r="M1521" s="41"/>
      <c r="N1521" s="103"/>
    </row>
    <row r="1522" spans="9:14" s="40" customFormat="1" ht="18.75" customHeight="1">
      <c r="I1522" s="41"/>
      <c r="J1522" s="41"/>
      <c r="K1522" s="41"/>
      <c r="L1522" s="41"/>
      <c r="M1522" s="41"/>
      <c r="N1522" s="103"/>
    </row>
    <row r="1523" spans="9:14" s="40" customFormat="1" ht="18.75" customHeight="1">
      <c r="I1523" s="41"/>
      <c r="J1523" s="41"/>
      <c r="K1523" s="41"/>
      <c r="L1523" s="41"/>
      <c r="M1523" s="41"/>
      <c r="N1523" s="103"/>
    </row>
    <row r="1524" spans="9:14" s="40" customFormat="1" ht="18.75" customHeight="1">
      <c r="I1524" s="41"/>
      <c r="J1524" s="41"/>
      <c r="K1524" s="41"/>
      <c r="L1524" s="41"/>
      <c r="M1524" s="41"/>
      <c r="N1524" s="103"/>
    </row>
    <row r="1525" spans="9:14" s="40" customFormat="1" ht="18.75" customHeight="1">
      <c r="I1525" s="41"/>
      <c r="J1525" s="41"/>
      <c r="K1525" s="41"/>
      <c r="L1525" s="41"/>
      <c r="M1525" s="41"/>
      <c r="N1525" s="103"/>
    </row>
    <row r="1526" spans="9:14" s="40" customFormat="1" ht="18.75" customHeight="1">
      <c r="I1526" s="41"/>
      <c r="J1526" s="41"/>
      <c r="K1526" s="41"/>
      <c r="L1526" s="41"/>
      <c r="M1526" s="41"/>
      <c r="N1526" s="103"/>
    </row>
    <row r="1527" spans="9:14" s="40" customFormat="1" ht="18.75" customHeight="1">
      <c r="I1527" s="41"/>
      <c r="J1527" s="41"/>
      <c r="K1527" s="41"/>
      <c r="L1527" s="41"/>
      <c r="M1527" s="41"/>
      <c r="N1527" s="103"/>
    </row>
    <row r="1528" spans="9:14" s="40" customFormat="1" ht="18.75" customHeight="1">
      <c r="I1528" s="41"/>
      <c r="J1528" s="41"/>
      <c r="K1528" s="41"/>
      <c r="L1528" s="41"/>
      <c r="M1528" s="41"/>
      <c r="N1528" s="103"/>
    </row>
    <row r="1529" spans="9:14" s="40" customFormat="1" ht="18.75" customHeight="1">
      <c r="I1529" s="41"/>
      <c r="J1529" s="41"/>
      <c r="K1529" s="41"/>
      <c r="L1529" s="41"/>
      <c r="M1529" s="41"/>
      <c r="N1529" s="103"/>
    </row>
    <row r="1530" spans="9:14" s="40" customFormat="1" ht="18.75" customHeight="1">
      <c r="I1530" s="41"/>
      <c r="J1530" s="41"/>
      <c r="K1530" s="41"/>
      <c r="L1530" s="41"/>
      <c r="M1530" s="41"/>
      <c r="N1530" s="103"/>
    </row>
    <row r="1531" spans="9:14" s="40" customFormat="1" ht="18.75" customHeight="1">
      <c r="I1531" s="41"/>
      <c r="J1531" s="41"/>
      <c r="K1531" s="41"/>
      <c r="L1531" s="41"/>
      <c r="M1531" s="41"/>
      <c r="N1531" s="103"/>
    </row>
    <row r="1532" spans="9:14" s="40" customFormat="1" ht="18.75" customHeight="1">
      <c r="I1532" s="41"/>
      <c r="J1532" s="41"/>
      <c r="K1532" s="41"/>
      <c r="L1532" s="41"/>
      <c r="M1532" s="41"/>
      <c r="N1532" s="103"/>
    </row>
    <row r="1533" spans="9:14" s="40" customFormat="1" ht="18.75" customHeight="1">
      <c r="I1533" s="41"/>
      <c r="J1533" s="41"/>
      <c r="K1533" s="41"/>
      <c r="L1533" s="41"/>
      <c r="M1533" s="41"/>
      <c r="N1533" s="103"/>
    </row>
    <row r="1534" spans="9:14" s="40" customFormat="1" ht="18.75" customHeight="1">
      <c r="I1534" s="41"/>
      <c r="J1534" s="41"/>
      <c r="K1534" s="41"/>
      <c r="L1534" s="41"/>
      <c r="M1534" s="41"/>
      <c r="N1534" s="103"/>
    </row>
    <row r="1535" spans="9:14" s="40" customFormat="1" ht="18.75" customHeight="1">
      <c r="I1535" s="41"/>
      <c r="J1535" s="41"/>
      <c r="K1535" s="41"/>
      <c r="L1535" s="41"/>
      <c r="M1535" s="41"/>
      <c r="N1535" s="103"/>
    </row>
    <row r="1536" spans="9:14" s="40" customFormat="1" ht="18.75" customHeight="1">
      <c r="I1536" s="41"/>
      <c r="J1536" s="41"/>
      <c r="K1536" s="41"/>
      <c r="L1536" s="41"/>
      <c r="M1536" s="41"/>
      <c r="N1536" s="103"/>
    </row>
    <row r="1537" spans="9:14" s="40" customFormat="1" ht="18.75" customHeight="1">
      <c r="I1537" s="41"/>
      <c r="J1537" s="41"/>
      <c r="K1537" s="41"/>
      <c r="L1537" s="41"/>
      <c r="M1537" s="41"/>
      <c r="N1537" s="103"/>
    </row>
    <row r="1538" spans="9:14" s="40" customFormat="1" ht="18.75" customHeight="1">
      <c r="I1538" s="41"/>
      <c r="J1538" s="41"/>
      <c r="K1538" s="41"/>
      <c r="L1538" s="41"/>
      <c r="M1538" s="41"/>
      <c r="N1538" s="103"/>
    </row>
    <row r="1539" spans="9:14" s="40" customFormat="1" ht="18.75" customHeight="1">
      <c r="I1539" s="41"/>
      <c r="J1539" s="41"/>
      <c r="K1539" s="41"/>
      <c r="L1539" s="41"/>
      <c r="M1539" s="41"/>
      <c r="N1539" s="103"/>
    </row>
    <row r="1540" spans="9:14" s="40" customFormat="1" ht="18.75" customHeight="1">
      <c r="I1540" s="41"/>
      <c r="J1540" s="41"/>
      <c r="K1540" s="41"/>
      <c r="L1540" s="41"/>
      <c r="M1540" s="41"/>
      <c r="N1540" s="103"/>
    </row>
    <row r="1541" spans="9:14" s="40" customFormat="1" ht="18.75" customHeight="1">
      <c r="I1541" s="41"/>
      <c r="J1541" s="41"/>
      <c r="K1541" s="41"/>
      <c r="L1541" s="41"/>
      <c r="M1541" s="41"/>
      <c r="N1541" s="103"/>
    </row>
    <row r="1542" spans="9:14" s="40" customFormat="1" ht="18.75" customHeight="1">
      <c r="I1542" s="41"/>
      <c r="J1542" s="41"/>
      <c r="K1542" s="41"/>
      <c r="L1542" s="41"/>
      <c r="M1542" s="41"/>
      <c r="N1542" s="103"/>
    </row>
    <row r="1543" spans="9:14" s="40" customFormat="1" ht="18.75" customHeight="1">
      <c r="I1543" s="41"/>
      <c r="J1543" s="41"/>
      <c r="K1543" s="41"/>
      <c r="L1543" s="41"/>
      <c r="M1543" s="41"/>
      <c r="N1543" s="103"/>
    </row>
    <row r="1544" spans="9:14" s="40" customFormat="1" ht="18.75" customHeight="1">
      <c r="I1544" s="41"/>
      <c r="J1544" s="41"/>
      <c r="K1544" s="41"/>
      <c r="L1544" s="41"/>
      <c r="M1544" s="41"/>
      <c r="N1544" s="103"/>
    </row>
    <row r="1545" spans="9:14" s="40" customFormat="1" ht="18.75" customHeight="1">
      <c r="I1545" s="41"/>
      <c r="J1545" s="41"/>
      <c r="K1545" s="41"/>
      <c r="L1545" s="41"/>
      <c r="M1545" s="41"/>
      <c r="N1545" s="103"/>
    </row>
    <row r="1546" spans="9:14" s="40" customFormat="1" ht="18.75" customHeight="1">
      <c r="I1546" s="41"/>
      <c r="J1546" s="41"/>
      <c r="K1546" s="41"/>
      <c r="L1546" s="41"/>
      <c r="M1546" s="41"/>
      <c r="N1546" s="103"/>
    </row>
    <row r="1547" spans="9:14" s="40" customFormat="1" ht="18.75" customHeight="1">
      <c r="I1547" s="41"/>
      <c r="J1547" s="41"/>
      <c r="K1547" s="41"/>
      <c r="L1547" s="41"/>
      <c r="M1547" s="41"/>
      <c r="N1547" s="103"/>
    </row>
    <row r="1548" spans="9:14" s="40" customFormat="1" ht="18.75" customHeight="1">
      <c r="I1548" s="41"/>
      <c r="J1548" s="41"/>
      <c r="K1548" s="41"/>
      <c r="L1548" s="41"/>
      <c r="M1548" s="41"/>
      <c r="N1548" s="103"/>
    </row>
    <row r="1549" spans="9:14" s="40" customFormat="1" ht="18.75" customHeight="1">
      <c r="I1549" s="41"/>
      <c r="J1549" s="41"/>
      <c r="K1549" s="41"/>
      <c r="L1549" s="41"/>
      <c r="M1549" s="41"/>
      <c r="N1549" s="103"/>
    </row>
    <row r="1550" spans="9:14" s="40" customFormat="1" ht="18.75" customHeight="1">
      <c r="I1550" s="41"/>
      <c r="J1550" s="41"/>
      <c r="K1550" s="41"/>
      <c r="L1550" s="41"/>
      <c r="M1550" s="41"/>
      <c r="N1550" s="103"/>
    </row>
    <row r="1551" spans="9:14" s="40" customFormat="1" ht="18.75" customHeight="1">
      <c r="I1551" s="41"/>
      <c r="J1551" s="41"/>
      <c r="K1551" s="41"/>
      <c r="L1551" s="41"/>
      <c r="M1551" s="41"/>
      <c r="N1551" s="103"/>
    </row>
    <row r="1552" spans="9:14" s="40" customFormat="1" ht="18.75" customHeight="1">
      <c r="I1552" s="41"/>
      <c r="J1552" s="41"/>
      <c r="K1552" s="41"/>
      <c r="L1552" s="41"/>
      <c r="M1552" s="41"/>
      <c r="N1552" s="103"/>
    </row>
    <row r="1553" spans="9:14" s="40" customFormat="1" ht="18.75" customHeight="1">
      <c r="I1553" s="41"/>
      <c r="J1553" s="41"/>
      <c r="K1553" s="41"/>
      <c r="L1553" s="41"/>
      <c r="M1553" s="41"/>
      <c r="N1553" s="103"/>
    </row>
    <row r="1554" spans="9:14" s="40" customFormat="1" ht="18.75" customHeight="1">
      <c r="I1554" s="41"/>
      <c r="J1554" s="41"/>
      <c r="K1554" s="41"/>
      <c r="L1554" s="41"/>
      <c r="M1554" s="41"/>
      <c r="N1554" s="103"/>
    </row>
    <row r="1555" spans="9:14" s="40" customFormat="1" ht="18.75" customHeight="1">
      <c r="I1555" s="41"/>
      <c r="J1555" s="41"/>
      <c r="K1555" s="41"/>
      <c r="L1555" s="41"/>
      <c r="M1555" s="41"/>
      <c r="N1555" s="103"/>
    </row>
    <row r="1556" spans="9:14" s="40" customFormat="1" ht="18.75" customHeight="1">
      <c r="I1556" s="41"/>
      <c r="J1556" s="41"/>
      <c r="K1556" s="41"/>
      <c r="L1556" s="41"/>
      <c r="M1556" s="41"/>
      <c r="N1556" s="103"/>
    </row>
    <row r="1557" spans="9:14" s="40" customFormat="1" ht="18.75" customHeight="1">
      <c r="I1557" s="41"/>
      <c r="J1557" s="41"/>
      <c r="K1557" s="41"/>
      <c r="L1557" s="41"/>
      <c r="M1557" s="41"/>
      <c r="N1557" s="103"/>
    </row>
    <row r="1558" spans="9:14" s="40" customFormat="1" ht="18.75" customHeight="1">
      <c r="I1558" s="41"/>
      <c r="J1558" s="41"/>
      <c r="K1558" s="41"/>
      <c r="L1558" s="41"/>
      <c r="M1558" s="41"/>
      <c r="N1558" s="103"/>
    </row>
    <row r="1559" spans="9:14" s="40" customFormat="1" ht="18.75" customHeight="1">
      <c r="I1559" s="41"/>
      <c r="J1559" s="41"/>
      <c r="K1559" s="41"/>
      <c r="L1559" s="41"/>
      <c r="M1559" s="41"/>
      <c r="N1559" s="103"/>
    </row>
    <row r="1560" spans="9:14" s="40" customFormat="1" ht="18.75" customHeight="1">
      <c r="I1560" s="41"/>
      <c r="J1560" s="41"/>
      <c r="K1560" s="41"/>
      <c r="L1560" s="41"/>
      <c r="M1560" s="41"/>
      <c r="N1560" s="103"/>
    </row>
    <row r="1561" spans="9:14" s="40" customFormat="1" ht="18.75" customHeight="1">
      <c r="I1561" s="41"/>
      <c r="J1561" s="41"/>
      <c r="K1561" s="41"/>
      <c r="L1561" s="41"/>
      <c r="M1561" s="41"/>
      <c r="N1561" s="103"/>
    </row>
    <row r="1562" spans="9:14" s="40" customFormat="1" ht="18.75" customHeight="1">
      <c r="I1562" s="41"/>
      <c r="J1562" s="41"/>
      <c r="K1562" s="41"/>
      <c r="L1562" s="41"/>
      <c r="M1562" s="41"/>
      <c r="N1562" s="103"/>
    </row>
    <row r="1563" spans="9:14" s="40" customFormat="1" ht="18.75" customHeight="1">
      <c r="I1563" s="41"/>
      <c r="J1563" s="41"/>
      <c r="K1563" s="41"/>
      <c r="L1563" s="41"/>
      <c r="M1563" s="41"/>
      <c r="N1563" s="103"/>
    </row>
    <row r="1564" spans="9:14" s="40" customFormat="1" ht="18.75" customHeight="1">
      <c r="I1564" s="41"/>
      <c r="J1564" s="41"/>
      <c r="K1564" s="41"/>
      <c r="L1564" s="41"/>
      <c r="M1564" s="41"/>
      <c r="N1564" s="103"/>
    </row>
    <row r="1565" spans="9:14" s="40" customFormat="1" ht="18.75" customHeight="1">
      <c r="I1565" s="41"/>
      <c r="J1565" s="41"/>
      <c r="K1565" s="41"/>
      <c r="L1565" s="41"/>
      <c r="M1565" s="41"/>
      <c r="N1565" s="103"/>
    </row>
    <row r="1566" spans="9:14" s="40" customFormat="1" ht="18.75" customHeight="1">
      <c r="I1566" s="41"/>
      <c r="J1566" s="41"/>
      <c r="K1566" s="41"/>
      <c r="L1566" s="41"/>
      <c r="M1566" s="41"/>
      <c r="N1566" s="103"/>
    </row>
    <row r="1567" spans="9:14" s="40" customFormat="1" ht="18.75" customHeight="1">
      <c r="I1567" s="41"/>
      <c r="J1567" s="41"/>
      <c r="K1567" s="41"/>
      <c r="L1567" s="41"/>
      <c r="M1567" s="41"/>
      <c r="N1567" s="103"/>
    </row>
    <row r="1568" spans="9:14" s="40" customFormat="1" ht="18.75" customHeight="1">
      <c r="I1568" s="41"/>
      <c r="J1568" s="41"/>
      <c r="K1568" s="41"/>
      <c r="L1568" s="41"/>
      <c r="M1568" s="41"/>
      <c r="N1568" s="103"/>
    </row>
    <row r="1569" spans="9:14" s="40" customFormat="1" ht="18.75" customHeight="1">
      <c r="I1569" s="41"/>
      <c r="J1569" s="41"/>
      <c r="K1569" s="41"/>
      <c r="L1569" s="41"/>
      <c r="M1569" s="41"/>
      <c r="N1569" s="103"/>
    </row>
    <row r="1570" spans="9:14" s="40" customFormat="1" ht="18.75" customHeight="1">
      <c r="I1570" s="41"/>
      <c r="J1570" s="41"/>
      <c r="K1570" s="41"/>
      <c r="L1570" s="41"/>
      <c r="M1570" s="41"/>
      <c r="N1570" s="103"/>
    </row>
    <row r="1571" spans="9:14" s="40" customFormat="1" ht="18.75" customHeight="1">
      <c r="I1571" s="41"/>
      <c r="J1571" s="41"/>
      <c r="K1571" s="41"/>
      <c r="L1571" s="41"/>
      <c r="M1571" s="41"/>
      <c r="N1571" s="103"/>
    </row>
    <row r="1572" spans="9:14" s="40" customFormat="1" ht="18.75" customHeight="1">
      <c r="I1572" s="41"/>
      <c r="J1572" s="41"/>
      <c r="K1572" s="41"/>
      <c r="L1572" s="41"/>
      <c r="M1572" s="41"/>
      <c r="N1572" s="103"/>
    </row>
    <row r="1573" spans="9:14" s="40" customFormat="1" ht="18.75" customHeight="1">
      <c r="I1573" s="41"/>
      <c r="J1573" s="41"/>
      <c r="K1573" s="41"/>
      <c r="L1573" s="41"/>
      <c r="M1573" s="41"/>
      <c r="N1573" s="103"/>
    </row>
    <row r="1574" spans="9:14" s="40" customFormat="1" ht="18.75" customHeight="1">
      <c r="I1574" s="41"/>
      <c r="J1574" s="41"/>
      <c r="K1574" s="41"/>
      <c r="L1574" s="41"/>
      <c r="M1574" s="41"/>
      <c r="N1574" s="103"/>
    </row>
    <row r="1575" spans="9:14" s="40" customFormat="1" ht="18.75" customHeight="1">
      <c r="I1575" s="41"/>
      <c r="J1575" s="41"/>
      <c r="K1575" s="41"/>
      <c r="L1575" s="41"/>
      <c r="M1575" s="41"/>
      <c r="N1575" s="103"/>
    </row>
    <row r="1576" spans="9:14" s="40" customFormat="1" ht="18.75" customHeight="1">
      <c r="I1576" s="41"/>
      <c r="J1576" s="41"/>
      <c r="K1576" s="41"/>
      <c r="L1576" s="41"/>
      <c r="M1576" s="41"/>
      <c r="N1576" s="103"/>
    </row>
    <row r="1577" spans="9:14" s="40" customFormat="1" ht="18.75" customHeight="1">
      <c r="I1577" s="41"/>
      <c r="J1577" s="41"/>
      <c r="K1577" s="41"/>
      <c r="L1577" s="41"/>
      <c r="M1577" s="41"/>
      <c r="N1577" s="103"/>
    </row>
    <row r="1578" spans="9:14" s="40" customFormat="1" ht="18.75" customHeight="1">
      <c r="I1578" s="41"/>
      <c r="J1578" s="41"/>
      <c r="K1578" s="41"/>
      <c r="L1578" s="41"/>
      <c r="M1578" s="41"/>
      <c r="N1578" s="103"/>
    </row>
    <row r="1579" spans="9:14" s="40" customFormat="1" ht="18.75" customHeight="1">
      <c r="I1579" s="41"/>
      <c r="J1579" s="41"/>
      <c r="K1579" s="41"/>
      <c r="L1579" s="41"/>
      <c r="M1579" s="41"/>
      <c r="N1579" s="103"/>
    </row>
    <row r="1580" spans="9:14" s="40" customFormat="1" ht="18.75" customHeight="1">
      <c r="I1580" s="41"/>
      <c r="J1580" s="41"/>
      <c r="K1580" s="41"/>
      <c r="L1580" s="41"/>
      <c r="M1580" s="41"/>
      <c r="N1580" s="103"/>
    </row>
    <row r="1581" spans="9:14" s="40" customFormat="1" ht="18.75" customHeight="1">
      <c r="I1581" s="41"/>
      <c r="J1581" s="41"/>
      <c r="K1581" s="41"/>
      <c r="L1581" s="41"/>
      <c r="M1581" s="41"/>
      <c r="N1581" s="103"/>
    </row>
    <row r="1582" spans="9:14" s="40" customFormat="1" ht="18.75" customHeight="1">
      <c r="I1582" s="41"/>
      <c r="J1582" s="41"/>
      <c r="K1582" s="41"/>
      <c r="L1582" s="41"/>
      <c r="M1582" s="41"/>
      <c r="N1582" s="103"/>
    </row>
    <row r="1583" spans="9:14" s="40" customFormat="1" ht="18.75" customHeight="1">
      <c r="I1583" s="41"/>
      <c r="J1583" s="41"/>
      <c r="K1583" s="41"/>
      <c r="L1583" s="41"/>
      <c r="M1583" s="41"/>
      <c r="N1583" s="103"/>
    </row>
    <row r="1584" spans="9:14" s="40" customFormat="1" ht="18.75" customHeight="1">
      <c r="I1584" s="41"/>
      <c r="J1584" s="41"/>
      <c r="K1584" s="41"/>
      <c r="L1584" s="41"/>
      <c r="M1584" s="41"/>
      <c r="N1584" s="103"/>
    </row>
    <row r="1585" spans="9:14" s="40" customFormat="1" ht="18.75" customHeight="1">
      <c r="I1585" s="41"/>
      <c r="J1585" s="41"/>
      <c r="K1585" s="41"/>
      <c r="L1585" s="41"/>
      <c r="M1585" s="41"/>
      <c r="N1585" s="103"/>
    </row>
    <row r="1586" spans="9:14" s="40" customFormat="1" ht="18.75" customHeight="1">
      <c r="I1586" s="41"/>
      <c r="J1586" s="41"/>
      <c r="K1586" s="41"/>
      <c r="L1586" s="41"/>
      <c r="M1586" s="41"/>
      <c r="N1586" s="103"/>
    </row>
    <row r="1587" spans="9:14" s="40" customFormat="1" ht="18.75" customHeight="1">
      <c r="I1587" s="41"/>
      <c r="J1587" s="41"/>
      <c r="K1587" s="41"/>
      <c r="L1587" s="41"/>
      <c r="M1587" s="41"/>
      <c r="N1587" s="103"/>
    </row>
    <row r="1588" spans="9:14" s="40" customFormat="1" ht="18.75" customHeight="1">
      <c r="I1588" s="41"/>
      <c r="J1588" s="41"/>
      <c r="K1588" s="41"/>
      <c r="L1588" s="41"/>
      <c r="M1588" s="41"/>
      <c r="N1588" s="103"/>
    </row>
    <row r="1589" spans="9:14" s="40" customFormat="1" ht="18.75" customHeight="1">
      <c r="I1589" s="41"/>
      <c r="J1589" s="41"/>
      <c r="K1589" s="41"/>
      <c r="L1589" s="41"/>
      <c r="M1589" s="41"/>
      <c r="N1589" s="103"/>
    </row>
    <row r="1590" spans="9:14" s="40" customFormat="1" ht="18.75" customHeight="1">
      <c r="I1590" s="41"/>
      <c r="J1590" s="41"/>
      <c r="K1590" s="41"/>
      <c r="L1590" s="41"/>
      <c r="M1590" s="41"/>
      <c r="N1590" s="103"/>
    </row>
    <row r="1591" spans="9:14" s="40" customFormat="1" ht="18.75" customHeight="1">
      <c r="I1591" s="41"/>
      <c r="J1591" s="41"/>
      <c r="K1591" s="41"/>
      <c r="L1591" s="41"/>
      <c r="M1591" s="41"/>
      <c r="N1591" s="103"/>
    </row>
    <row r="1592" spans="9:14" s="40" customFormat="1" ht="18.75" customHeight="1">
      <c r="I1592" s="41"/>
      <c r="J1592" s="41"/>
      <c r="K1592" s="41"/>
      <c r="L1592" s="41"/>
      <c r="M1592" s="41"/>
      <c r="N1592" s="103"/>
    </row>
    <row r="1593" spans="9:14" s="40" customFormat="1" ht="18.75" customHeight="1">
      <c r="I1593" s="41"/>
      <c r="J1593" s="41"/>
      <c r="K1593" s="41"/>
      <c r="L1593" s="41"/>
      <c r="M1593" s="41"/>
      <c r="N1593" s="103"/>
    </row>
    <row r="1594" spans="9:14" s="40" customFormat="1" ht="18.75" customHeight="1">
      <c r="I1594" s="41"/>
      <c r="J1594" s="41"/>
      <c r="K1594" s="41"/>
      <c r="L1594" s="41"/>
      <c r="M1594" s="41"/>
      <c r="N1594" s="103"/>
    </row>
    <row r="1595" spans="9:14" s="40" customFormat="1" ht="18.75" customHeight="1">
      <c r="I1595" s="41"/>
      <c r="J1595" s="41"/>
      <c r="K1595" s="41"/>
      <c r="L1595" s="41"/>
      <c r="M1595" s="41"/>
      <c r="N1595" s="103"/>
    </row>
    <row r="1596" spans="9:14" s="40" customFormat="1" ht="18.75" customHeight="1">
      <c r="I1596" s="41"/>
      <c r="J1596" s="41"/>
      <c r="K1596" s="41"/>
      <c r="L1596" s="41"/>
      <c r="M1596" s="41"/>
      <c r="N1596" s="103"/>
    </row>
    <row r="1597" spans="9:14" s="40" customFormat="1" ht="18.75" customHeight="1">
      <c r="I1597" s="41"/>
      <c r="J1597" s="41"/>
      <c r="K1597" s="41"/>
      <c r="L1597" s="41"/>
      <c r="M1597" s="41"/>
      <c r="N1597" s="103"/>
    </row>
    <row r="1598" spans="9:14" s="40" customFormat="1" ht="18.75" customHeight="1">
      <c r="I1598" s="41"/>
      <c r="J1598" s="41"/>
      <c r="K1598" s="41"/>
      <c r="L1598" s="41"/>
      <c r="M1598" s="41"/>
      <c r="N1598" s="103"/>
    </row>
    <row r="1599" spans="9:14" s="40" customFormat="1" ht="18.75" customHeight="1">
      <c r="I1599" s="41"/>
      <c r="J1599" s="41"/>
      <c r="K1599" s="41"/>
      <c r="L1599" s="41"/>
      <c r="M1599" s="41"/>
      <c r="N1599" s="103"/>
    </row>
    <row r="1600" spans="9:14" s="40" customFormat="1" ht="18.75" customHeight="1">
      <c r="I1600" s="41"/>
      <c r="J1600" s="41"/>
      <c r="K1600" s="41"/>
      <c r="L1600" s="41"/>
      <c r="M1600" s="41"/>
      <c r="N1600" s="103"/>
    </row>
    <row r="1601" spans="9:14" s="40" customFormat="1" ht="18.75" customHeight="1">
      <c r="I1601" s="41"/>
      <c r="J1601" s="41"/>
      <c r="K1601" s="41"/>
      <c r="L1601" s="41"/>
      <c r="M1601" s="41"/>
      <c r="N1601" s="103"/>
    </row>
    <row r="1602" spans="9:14" s="40" customFormat="1" ht="18.75" customHeight="1">
      <c r="I1602" s="41"/>
      <c r="J1602" s="41"/>
      <c r="K1602" s="41"/>
      <c r="L1602" s="41"/>
      <c r="M1602" s="41"/>
      <c r="N1602" s="103"/>
    </row>
    <row r="1603" spans="9:14" s="40" customFormat="1" ht="18.75" customHeight="1">
      <c r="I1603" s="41"/>
      <c r="J1603" s="41"/>
      <c r="K1603" s="41"/>
      <c r="L1603" s="41"/>
      <c r="M1603" s="41"/>
      <c r="N1603" s="103"/>
    </row>
    <row r="1604" spans="9:14" s="40" customFormat="1" ht="18.75" customHeight="1">
      <c r="I1604" s="41"/>
      <c r="J1604" s="41"/>
      <c r="K1604" s="41"/>
      <c r="L1604" s="41"/>
      <c r="M1604" s="41"/>
      <c r="N1604" s="103"/>
    </row>
    <row r="1605" spans="9:14" s="40" customFormat="1" ht="18.75" customHeight="1">
      <c r="I1605" s="41"/>
      <c r="J1605" s="41"/>
      <c r="K1605" s="41"/>
      <c r="L1605" s="41"/>
      <c r="M1605" s="41"/>
      <c r="N1605" s="103"/>
    </row>
    <row r="1606" spans="9:14" s="40" customFormat="1" ht="18.75" customHeight="1">
      <c r="I1606" s="41"/>
      <c r="J1606" s="41"/>
      <c r="K1606" s="41"/>
      <c r="L1606" s="41"/>
      <c r="M1606" s="41"/>
      <c r="N1606" s="103"/>
    </row>
    <row r="1607" spans="9:14" s="40" customFormat="1" ht="18.75" customHeight="1">
      <c r="I1607" s="41"/>
      <c r="J1607" s="41"/>
      <c r="K1607" s="41"/>
      <c r="L1607" s="41"/>
      <c r="M1607" s="41"/>
      <c r="N1607" s="103"/>
    </row>
    <row r="1608" spans="9:14" s="40" customFormat="1" ht="18.75" customHeight="1">
      <c r="I1608" s="41"/>
      <c r="J1608" s="41"/>
      <c r="K1608" s="41"/>
      <c r="L1608" s="41"/>
      <c r="M1608" s="41"/>
      <c r="N1608" s="103"/>
    </row>
    <row r="1609" spans="9:14" s="40" customFormat="1" ht="18.75" customHeight="1">
      <c r="I1609" s="41"/>
      <c r="J1609" s="41"/>
      <c r="K1609" s="41"/>
      <c r="L1609" s="41"/>
      <c r="M1609" s="41"/>
      <c r="N1609" s="103"/>
    </row>
    <row r="1610" spans="9:14" s="40" customFormat="1" ht="18.75" customHeight="1">
      <c r="I1610" s="41"/>
      <c r="J1610" s="41"/>
      <c r="K1610" s="41"/>
      <c r="L1610" s="41"/>
      <c r="M1610" s="41"/>
      <c r="N1610" s="103"/>
    </row>
    <row r="1611" spans="9:14" s="40" customFormat="1" ht="18.75" customHeight="1">
      <c r="I1611" s="41"/>
      <c r="J1611" s="41"/>
      <c r="K1611" s="41"/>
      <c r="L1611" s="41"/>
      <c r="M1611" s="41"/>
      <c r="N1611" s="103"/>
    </row>
    <row r="1612" spans="9:14" s="40" customFormat="1" ht="18.75" customHeight="1">
      <c r="I1612" s="41"/>
      <c r="J1612" s="41"/>
      <c r="K1612" s="41"/>
      <c r="L1612" s="41"/>
      <c r="M1612" s="41"/>
      <c r="N1612" s="103"/>
    </row>
    <row r="1613" spans="9:14" s="40" customFormat="1" ht="18.75" customHeight="1">
      <c r="I1613" s="41"/>
      <c r="J1613" s="41"/>
      <c r="K1613" s="41"/>
      <c r="L1613" s="41"/>
      <c r="M1613" s="41"/>
      <c r="N1613" s="103"/>
    </row>
    <row r="1614" spans="9:14" s="40" customFormat="1" ht="18.75" customHeight="1">
      <c r="I1614" s="41"/>
      <c r="J1614" s="41"/>
      <c r="K1614" s="41"/>
      <c r="L1614" s="41"/>
      <c r="M1614" s="41"/>
      <c r="N1614" s="103"/>
    </row>
    <row r="1615" spans="9:14" s="40" customFormat="1" ht="18.75" customHeight="1">
      <c r="I1615" s="41"/>
      <c r="J1615" s="41"/>
      <c r="K1615" s="41"/>
      <c r="L1615" s="41"/>
      <c r="M1615" s="41"/>
      <c r="N1615" s="103"/>
    </row>
    <row r="1616" spans="9:14" s="40" customFormat="1" ht="18.75" customHeight="1">
      <c r="I1616" s="41"/>
      <c r="J1616" s="41"/>
      <c r="K1616" s="41"/>
      <c r="L1616" s="41"/>
      <c r="M1616" s="41"/>
      <c r="N1616" s="103"/>
    </row>
    <row r="1617" spans="9:14" s="40" customFormat="1" ht="18.75" customHeight="1">
      <c r="I1617" s="41"/>
      <c r="J1617" s="41"/>
      <c r="K1617" s="41"/>
      <c r="L1617" s="41"/>
      <c r="M1617" s="41"/>
      <c r="N1617" s="103"/>
    </row>
    <row r="1618" spans="9:14" s="40" customFormat="1" ht="18.75" customHeight="1">
      <c r="I1618" s="41"/>
      <c r="J1618" s="41"/>
      <c r="K1618" s="41"/>
      <c r="L1618" s="41"/>
      <c r="M1618" s="41"/>
      <c r="N1618" s="103"/>
    </row>
    <row r="1619" spans="9:14" s="40" customFormat="1" ht="18.75" customHeight="1">
      <c r="I1619" s="41"/>
      <c r="J1619" s="41"/>
      <c r="K1619" s="41"/>
      <c r="L1619" s="41"/>
      <c r="M1619" s="41"/>
      <c r="N1619" s="103"/>
    </row>
    <row r="1620" spans="9:14" s="40" customFormat="1" ht="18.75" customHeight="1">
      <c r="I1620" s="41"/>
      <c r="J1620" s="41"/>
      <c r="K1620" s="41"/>
      <c r="L1620" s="41"/>
      <c r="M1620" s="41"/>
      <c r="N1620" s="103"/>
    </row>
    <row r="1621" spans="9:14" s="40" customFormat="1" ht="18.75" customHeight="1">
      <c r="I1621" s="41"/>
      <c r="J1621" s="41"/>
      <c r="K1621" s="41"/>
      <c r="L1621" s="41"/>
      <c r="M1621" s="41"/>
      <c r="N1621" s="103"/>
    </row>
    <row r="1622" spans="9:14" s="40" customFormat="1" ht="18.75" customHeight="1">
      <c r="I1622" s="41"/>
      <c r="J1622" s="41"/>
      <c r="K1622" s="41"/>
      <c r="L1622" s="41"/>
      <c r="M1622" s="41"/>
      <c r="N1622" s="103"/>
    </row>
    <row r="1623" spans="9:14" s="40" customFormat="1" ht="18.75" customHeight="1">
      <c r="I1623" s="41"/>
      <c r="J1623" s="41"/>
      <c r="K1623" s="41"/>
      <c r="L1623" s="41"/>
      <c r="M1623" s="41"/>
      <c r="N1623" s="103"/>
    </row>
    <row r="1624" spans="9:14" s="40" customFormat="1" ht="18.75" customHeight="1">
      <c r="I1624" s="41"/>
      <c r="J1624" s="41"/>
      <c r="K1624" s="41"/>
      <c r="L1624" s="41"/>
      <c r="M1624" s="41"/>
      <c r="N1624" s="103"/>
    </row>
    <row r="1625" spans="9:14" s="40" customFormat="1" ht="18.75" customHeight="1">
      <c r="I1625" s="41"/>
      <c r="J1625" s="41"/>
      <c r="K1625" s="41"/>
      <c r="L1625" s="41"/>
      <c r="M1625" s="41"/>
      <c r="N1625" s="103"/>
    </row>
    <row r="1626" spans="9:14" s="40" customFormat="1" ht="18.75" customHeight="1">
      <c r="I1626" s="41"/>
      <c r="J1626" s="41"/>
      <c r="K1626" s="41"/>
      <c r="L1626" s="41"/>
      <c r="M1626" s="41"/>
      <c r="N1626" s="103"/>
    </row>
    <row r="1627" spans="9:14" s="40" customFormat="1" ht="18.75" customHeight="1">
      <c r="I1627" s="41"/>
      <c r="J1627" s="41"/>
      <c r="K1627" s="41"/>
      <c r="L1627" s="41"/>
      <c r="M1627" s="41"/>
      <c r="N1627" s="103"/>
    </row>
    <row r="1628" spans="9:14" s="40" customFormat="1" ht="18.75" customHeight="1">
      <c r="I1628" s="41"/>
      <c r="J1628" s="41"/>
      <c r="K1628" s="41"/>
      <c r="L1628" s="41"/>
      <c r="M1628" s="41"/>
      <c r="N1628" s="103"/>
    </row>
    <row r="1629" spans="9:14" s="40" customFormat="1" ht="18.75" customHeight="1">
      <c r="I1629" s="41"/>
      <c r="J1629" s="41"/>
      <c r="K1629" s="41"/>
      <c r="L1629" s="41"/>
      <c r="M1629" s="41"/>
      <c r="N1629" s="103"/>
    </row>
    <row r="1630" spans="9:14" s="40" customFormat="1" ht="18.75" customHeight="1">
      <c r="I1630" s="41"/>
      <c r="J1630" s="41"/>
      <c r="K1630" s="41"/>
      <c r="L1630" s="41"/>
      <c r="M1630" s="41"/>
      <c r="N1630" s="103"/>
    </row>
    <row r="1631" spans="9:14" s="40" customFormat="1" ht="18.75" customHeight="1">
      <c r="I1631" s="41"/>
      <c r="J1631" s="41"/>
      <c r="K1631" s="41"/>
      <c r="L1631" s="41"/>
      <c r="M1631" s="41"/>
      <c r="N1631" s="103"/>
    </row>
    <row r="1632" spans="9:14" s="40" customFormat="1" ht="18.75" customHeight="1">
      <c r="I1632" s="41"/>
      <c r="J1632" s="41"/>
      <c r="K1632" s="41"/>
      <c r="L1632" s="41"/>
      <c r="M1632" s="41"/>
      <c r="N1632" s="103"/>
    </row>
    <row r="1633" spans="9:14" s="40" customFormat="1" ht="18.75" customHeight="1">
      <c r="I1633" s="41"/>
      <c r="J1633" s="41"/>
      <c r="K1633" s="41"/>
      <c r="L1633" s="41"/>
      <c r="M1633" s="41"/>
      <c r="N1633" s="103"/>
    </row>
    <row r="1634" spans="9:14" s="40" customFormat="1" ht="18.75" customHeight="1">
      <c r="I1634" s="41"/>
      <c r="J1634" s="41"/>
      <c r="K1634" s="41"/>
      <c r="L1634" s="41"/>
      <c r="M1634" s="41"/>
      <c r="N1634" s="103"/>
    </row>
    <row r="1635" spans="9:14" s="40" customFormat="1" ht="18.75" customHeight="1">
      <c r="I1635" s="41"/>
      <c r="J1635" s="41"/>
      <c r="K1635" s="41"/>
      <c r="L1635" s="41"/>
      <c r="M1635" s="41"/>
      <c r="N1635" s="103"/>
    </row>
    <row r="1636" spans="9:14" s="40" customFormat="1" ht="18.75" customHeight="1">
      <c r="I1636" s="41"/>
      <c r="J1636" s="41"/>
      <c r="K1636" s="41"/>
      <c r="L1636" s="41"/>
      <c r="M1636" s="41"/>
      <c r="N1636" s="103"/>
    </row>
    <row r="1637" spans="9:14" s="40" customFormat="1" ht="18.75" customHeight="1">
      <c r="I1637" s="41"/>
      <c r="J1637" s="41"/>
      <c r="K1637" s="41"/>
      <c r="L1637" s="41"/>
      <c r="M1637" s="41"/>
      <c r="N1637" s="103"/>
    </row>
    <row r="1638" spans="9:14" s="40" customFormat="1" ht="18.75" customHeight="1">
      <c r="I1638" s="41"/>
      <c r="J1638" s="41"/>
      <c r="K1638" s="41"/>
      <c r="L1638" s="41"/>
      <c r="M1638" s="41"/>
      <c r="N1638" s="103"/>
    </row>
    <row r="1639" spans="9:14" s="40" customFormat="1" ht="18.75" customHeight="1">
      <c r="I1639" s="41"/>
      <c r="J1639" s="41"/>
      <c r="K1639" s="41"/>
      <c r="L1639" s="41"/>
      <c r="M1639" s="41"/>
      <c r="N1639" s="103"/>
    </row>
    <row r="1640" spans="9:14" s="40" customFormat="1" ht="18.75" customHeight="1">
      <c r="I1640" s="41"/>
      <c r="J1640" s="41"/>
      <c r="K1640" s="41"/>
      <c r="L1640" s="41"/>
      <c r="M1640" s="41"/>
      <c r="N1640" s="103"/>
    </row>
    <row r="1641" spans="9:14" s="40" customFormat="1" ht="18.75" customHeight="1">
      <c r="I1641" s="41"/>
      <c r="J1641" s="41"/>
      <c r="K1641" s="41"/>
      <c r="L1641" s="41"/>
      <c r="M1641" s="41"/>
      <c r="N1641" s="103"/>
    </row>
    <row r="1642" spans="9:14" s="40" customFormat="1" ht="18.75" customHeight="1">
      <c r="I1642" s="41"/>
      <c r="J1642" s="41"/>
      <c r="K1642" s="41"/>
      <c r="L1642" s="41"/>
      <c r="M1642" s="41"/>
      <c r="N1642" s="103"/>
    </row>
    <row r="1643" spans="9:14" s="40" customFormat="1" ht="18.75" customHeight="1">
      <c r="I1643" s="41"/>
      <c r="J1643" s="41"/>
      <c r="K1643" s="41"/>
      <c r="L1643" s="41"/>
      <c r="M1643" s="41"/>
      <c r="N1643" s="103"/>
    </row>
    <row r="1644" spans="9:14" s="40" customFormat="1" ht="18.75" customHeight="1">
      <c r="I1644" s="41"/>
      <c r="J1644" s="41"/>
      <c r="K1644" s="41"/>
      <c r="L1644" s="41"/>
      <c r="M1644" s="41"/>
      <c r="N1644" s="103"/>
    </row>
    <row r="1645" spans="9:14" s="40" customFormat="1" ht="18.75" customHeight="1">
      <c r="I1645" s="41"/>
      <c r="J1645" s="41"/>
      <c r="K1645" s="41"/>
      <c r="L1645" s="41"/>
      <c r="M1645" s="41"/>
      <c r="N1645" s="103"/>
    </row>
    <row r="1646" spans="9:14" s="40" customFormat="1" ht="18.75" customHeight="1">
      <c r="I1646" s="41"/>
      <c r="J1646" s="41"/>
      <c r="K1646" s="41"/>
      <c r="L1646" s="41"/>
      <c r="M1646" s="41"/>
      <c r="N1646" s="103"/>
    </row>
    <row r="1647" spans="9:14" s="40" customFormat="1" ht="18.75" customHeight="1">
      <c r="I1647" s="41"/>
      <c r="J1647" s="41"/>
      <c r="K1647" s="41"/>
      <c r="L1647" s="41"/>
      <c r="M1647" s="41"/>
      <c r="N1647" s="103"/>
    </row>
    <row r="1648" spans="9:14" s="40" customFormat="1" ht="18.75" customHeight="1">
      <c r="I1648" s="41"/>
      <c r="J1648" s="41"/>
      <c r="K1648" s="41"/>
      <c r="L1648" s="41"/>
      <c r="M1648" s="41"/>
      <c r="N1648" s="103"/>
    </row>
    <row r="1649" spans="9:14" s="40" customFormat="1" ht="18.75" customHeight="1">
      <c r="I1649" s="41"/>
      <c r="J1649" s="41"/>
      <c r="K1649" s="41"/>
      <c r="L1649" s="41"/>
      <c r="M1649" s="41"/>
      <c r="N1649" s="103"/>
    </row>
    <row r="1650" spans="9:14" s="40" customFormat="1" ht="18.75" customHeight="1">
      <c r="I1650" s="41"/>
      <c r="J1650" s="41"/>
      <c r="K1650" s="41"/>
      <c r="L1650" s="41"/>
      <c r="M1650" s="41"/>
      <c r="N1650" s="103"/>
    </row>
    <row r="1651" spans="9:14" s="40" customFormat="1" ht="18.75" customHeight="1">
      <c r="I1651" s="41"/>
      <c r="J1651" s="41"/>
      <c r="K1651" s="41"/>
      <c r="L1651" s="41"/>
      <c r="M1651" s="41"/>
      <c r="N1651" s="103"/>
    </row>
    <row r="1652" spans="9:14" s="40" customFormat="1" ht="18.75" customHeight="1">
      <c r="I1652" s="41"/>
      <c r="J1652" s="41"/>
      <c r="K1652" s="41"/>
      <c r="L1652" s="41"/>
      <c r="M1652" s="41"/>
      <c r="N1652" s="103"/>
    </row>
    <row r="1653" spans="9:14" s="40" customFormat="1" ht="18.75" customHeight="1">
      <c r="I1653" s="41"/>
      <c r="J1653" s="41"/>
      <c r="K1653" s="41"/>
      <c r="L1653" s="41"/>
      <c r="M1653" s="41"/>
      <c r="N1653" s="103"/>
    </row>
    <row r="1654" spans="9:14" s="40" customFormat="1" ht="18.75" customHeight="1">
      <c r="I1654" s="41"/>
      <c r="J1654" s="41"/>
      <c r="K1654" s="41"/>
      <c r="L1654" s="41"/>
      <c r="M1654" s="41"/>
      <c r="N1654" s="103"/>
    </row>
    <row r="1655" spans="9:14" s="40" customFormat="1" ht="18.75" customHeight="1">
      <c r="I1655" s="41"/>
      <c r="J1655" s="41"/>
      <c r="K1655" s="41"/>
      <c r="L1655" s="41"/>
      <c r="M1655" s="41"/>
      <c r="N1655" s="103"/>
    </row>
    <row r="1656" spans="9:14" s="40" customFormat="1" ht="18.75" customHeight="1">
      <c r="I1656" s="41"/>
      <c r="J1656" s="41"/>
      <c r="K1656" s="41"/>
      <c r="L1656" s="41"/>
      <c r="M1656" s="41"/>
      <c r="N1656" s="103"/>
    </row>
    <row r="1657" spans="9:14" s="40" customFormat="1" ht="18.75" customHeight="1">
      <c r="I1657" s="41"/>
      <c r="J1657" s="41"/>
      <c r="K1657" s="41"/>
      <c r="L1657" s="41"/>
      <c r="M1657" s="41"/>
      <c r="N1657" s="103"/>
    </row>
    <row r="1658" spans="9:14" s="40" customFormat="1" ht="18.75" customHeight="1">
      <c r="I1658" s="41"/>
      <c r="J1658" s="41"/>
      <c r="K1658" s="41"/>
      <c r="L1658" s="41"/>
      <c r="M1658" s="41"/>
      <c r="N1658" s="103"/>
    </row>
    <row r="1659" spans="9:14" s="40" customFormat="1" ht="18.75" customHeight="1">
      <c r="I1659" s="41"/>
      <c r="J1659" s="41"/>
      <c r="K1659" s="41"/>
      <c r="L1659" s="41"/>
      <c r="M1659" s="41"/>
      <c r="N1659" s="103"/>
    </row>
    <row r="1660" spans="9:14" s="40" customFormat="1" ht="18.75" customHeight="1">
      <c r="I1660" s="41"/>
      <c r="J1660" s="41"/>
      <c r="K1660" s="41"/>
      <c r="L1660" s="41"/>
      <c r="M1660" s="41"/>
      <c r="N1660" s="103"/>
    </row>
    <row r="1661" spans="9:14" s="40" customFormat="1" ht="18.75" customHeight="1">
      <c r="I1661" s="41"/>
      <c r="J1661" s="41"/>
      <c r="K1661" s="41"/>
      <c r="L1661" s="41"/>
      <c r="M1661" s="41"/>
      <c r="N1661" s="103"/>
    </row>
    <row r="1662" spans="9:14" s="40" customFormat="1" ht="18.75" customHeight="1">
      <c r="I1662" s="41"/>
      <c r="J1662" s="41"/>
      <c r="K1662" s="41"/>
      <c r="L1662" s="41"/>
      <c r="M1662" s="41"/>
      <c r="N1662" s="103"/>
    </row>
    <row r="1663" spans="9:14" s="40" customFormat="1" ht="18.75" customHeight="1">
      <c r="I1663" s="41"/>
      <c r="J1663" s="41"/>
      <c r="K1663" s="41"/>
      <c r="L1663" s="41"/>
      <c r="M1663" s="41"/>
      <c r="N1663" s="103"/>
    </row>
    <row r="1664" spans="9:14" s="40" customFormat="1" ht="18.75" customHeight="1">
      <c r="I1664" s="41"/>
      <c r="J1664" s="41"/>
      <c r="K1664" s="41"/>
      <c r="L1664" s="41"/>
      <c r="M1664" s="41"/>
      <c r="N1664" s="103"/>
    </row>
    <row r="1665" spans="9:14" s="40" customFormat="1" ht="18.75" customHeight="1">
      <c r="I1665" s="41"/>
      <c r="J1665" s="41"/>
      <c r="K1665" s="41"/>
      <c r="L1665" s="41"/>
      <c r="M1665" s="41"/>
      <c r="N1665" s="103"/>
    </row>
    <row r="1666" spans="9:14" s="40" customFormat="1" ht="18.75" customHeight="1">
      <c r="I1666" s="41"/>
      <c r="J1666" s="41"/>
      <c r="K1666" s="41"/>
      <c r="L1666" s="41"/>
      <c r="M1666" s="41"/>
      <c r="N1666" s="103"/>
    </row>
    <row r="1667" spans="9:14" s="40" customFormat="1" ht="18.75" customHeight="1">
      <c r="I1667" s="41"/>
      <c r="J1667" s="41"/>
      <c r="K1667" s="41"/>
      <c r="L1667" s="41"/>
      <c r="M1667" s="41"/>
      <c r="N1667" s="103"/>
    </row>
    <row r="1668" spans="9:14" s="40" customFormat="1" ht="18.75" customHeight="1">
      <c r="I1668" s="41"/>
      <c r="J1668" s="41"/>
      <c r="K1668" s="41"/>
      <c r="L1668" s="41"/>
      <c r="M1668" s="41"/>
      <c r="N1668" s="103"/>
    </row>
    <row r="1669" spans="9:14" s="40" customFormat="1" ht="18.75" customHeight="1">
      <c r="I1669" s="41"/>
      <c r="J1669" s="41"/>
      <c r="K1669" s="41"/>
      <c r="L1669" s="41"/>
      <c r="M1669" s="41"/>
      <c r="N1669" s="103"/>
    </row>
    <row r="1670" spans="9:14" s="40" customFormat="1" ht="18.75" customHeight="1">
      <c r="I1670" s="41"/>
      <c r="J1670" s="41"/>
      <c r="K1670" s="41"/>
      <c r="L1670" s="41"/>
      <c r="M1670" s="41"/>
      <c r="N1670" s="103"/>
    </row>
    <row r="1671" spans="9:14" s="40" customFormat="1" ht="18.75" customHeight="1">
      <c r="I1671" s="41"/>
      <c r="J1671" s="41"/>
      <c r="K1671" s="41"/>
      <c r="L1671" s="41"/>
      <c r="M1671" s="41"/>
      <c r="N1671" s="103"/>
    </row>
    <row r="1672" spans="9:14" s="40" customFormat="1" ht="18.75" customHeight="1">
      <c r="I1672" s="41"/>
      <c r="J1672" s="41"/>
      <c r="K1672" s="41"/>
      <c r="L1672" s="41"/>
      <c r="M1672" s="41"/>
      <c r="N1672" s="103"/>
    </row>
    <row r="1673" spans="9:14" s="40" customFormat="1" ht="18.75" customHeight="1">
      <c r="I1673" s="41"/>
      <c r="J1673" s="41"/>
      <c r="K1673" s="41"/>
      <c r="L1673" s="41"/>
      <c r="M1673" s="41"/>
      <c r="N1673" s="103"/>
    </row>
    <row r="1674" spans="9:14" s="40" customFormat="1" ht="18.75" customHeight="1">
      <c r="I1674" s="41"/>
      <c r="J1674" s="41"/>
      <c r="K1674" s="41"/>
      <c r="L1674" s="41"/>
      <c r="M1674" s="41"/>
      <c r="N1674" s="103"/>
    </row>
    <row r="1675" spans="9:14" s="40" customFormat="1" ht="18.75" customHeight="1">
      <c r="I1675" s="41"/>
      <c r="J1675" s="41"/>
      <c r="K1675" s="41"/>
      <c r="L1675" s="41"/>
      <c r="M1675" s="41"/>
      <c r="N1675" s="103"/>
    </row>
    <row r="1676" spans="9:14" s="40" customFormat="1" ht="18.75" customHeight="1">
      <c r="I1676" s="41"/>
      <c r="J1676" s="41"/>
      <c r="K1676" s="41"/>
      <c r="L1676" s="41"/>
      <c r="M1676" s="41"/>
      <c r="N1676" s="103"/>
    </row>
    <row r="1677" spans="9:14" s="40" customFormat="1" ht="18.75" customHeight="1">
      <c r="I1677" s="41"/>
      <c r="J1677" s="41"/>
      <c r="K1677" s="41"/>
      <c r="L1677" s="41"/>
      <c r="M1677" s="41"/>
      <c r="N1677" s="103"/>
    </row>
    <row r="1678" spans="9:14" s="40" customFormat="1" ht="18.75" customHeight="1">
      <c r="I1678" s="41"/>
      <c r="J1678" s="41"/>
      <c r="K1678" s="41"/>
      <c r="L1678" s="41"/>
      <c r="M1678" s="41"/>
      <c r="N1678" s="103"/>
    </row>
    <row r="1679" spans="9:14" s="40" customFormat="1" ht="18.75" customHeight="1">
      <c r="I1679" s="41"/>
      <c r="J1679" s="41"/>
      <c r="K1679" s="41"/>
      <c r="L1679" s="41"/>
      <c r="M1679" s="41"/>
      <c r="N1679" s="103"/>
    </row>
    <row r="1680" spans="9:14" s="40" customFormat="1" ht="18.75" customHeight="1">
      <c r="I1680" s="41"/>
      <c r="J1680" s="41"/>
      <c r="K1680" s="41"/>
      <c r="L1680" s="41"/>
      <c r="M1680" s="41"/>
      <c r="N1680" s="103"/>
    </row>
    <row r="1681" spans="9:14" s="40" customFormat="1" ht="18.75" customHeight="1">
      <c r="I1681" s="41"/>
      <c r="J1681" s="41"/>
      <c r="K1681" s="41"/>
      <c r="L1681" s="41"/>
      <c r="M1681" s="41"/>
      <c r="N1681" s="103"/>
    </row>
    <row r="1682" spans="9:14" s="40" customFormat="1" ht="18.75" customHeight="1">
      <c r="I1682" s="41"/>
      <c r="J1682" s="41"/>
      <c r="K1682" s="41"/>
      <c r="L1682" s="41"/>
      <c r="M1682" s="41"/>
      <c r="N1682" s="103"/>
    </row>
    <row r="1683" spans="9:14" s="40" customFormat="1" ht="18.75" customHeight="1">
      <c r="I1683" s="41"/>
      <c r="J1683" s="41"/>
      <c r="K1683" s="41"/>
      <c r="L1683" s="41"/>
      <c r="M1683" s="41"/>
      <c r="N1683" s="103"/>
    </row>
    <row r="1684" spans="9:14" s="40" customFormat="1" ht="18.75" customHeight="1">
      <c r="I1684" s="41"/>
      <c r="J1684" s="41"/>
      <c r="K1684" s="41"/>
      <c r="L1684" s="41"/>
      <c r="M1684" s="41"/>
      <c r="N1684" s="103"/>
    </row>
    <row r="1685" spans="9:14" s="40" customFormat="1" ht="18.75" customHeight="1">
      <c r="I1685" s="41"/>
      <c r="J1685" s="41"/>
      <c r="K1685" s="41"/>
      <c r="L1685" s="41"/>
      <c r="M1685" s="41"/>
      <c r="N1685" s="103"/>
    </row>
    <row r="1686" spans="9:14" s="40" customFormat="1" ht="18.75" customHeight="1">
      <c r="I1686" s="41"/>
      <c r="J1686" s="41"/>
      <c r="K1686" s="41"/>
      <c r="L1686" s="41"/>
      <c r="M1686" s="41"/>
      <c r="N1686" s="103"/>
    </row>
    <row r="1687" spans="9:14" s="40" customFormat="1" ht="18.75" customHeight="1">
      <c r="I1687" s="41"/>
      <c r="J1687" s="41"/>
      <c r="K1687" s="41"/>
      <c r="L1687" s="41"/>
      <c r="M1687" s="41"/>
      <c r="N1687" s="103"/>
    </row>
    <row r="1688" spans="9:14" s="40" customFormat="1" ht="18.75" customHeight="1">
      <c r="I1688" s="41"/>
      <c r="J1688" s="41"/>
      <c r="K1688" s="41"/>
      <c r="L1688" s="41"/>
      <c r="M1688" s="41"/>
      <c r="N1688" s="103"/>
    </row>
    <row r="1689" spans="9:14" s="40" customFormat="1" ht="18.75" customHeight="1">
      <c r="I1689" s="41"/>
      <c r="J1689" s="41"/>
      <c r="K1689" s="41"/>
      <c r="L1689" s="41"/>
      <c r="M1689" s="41"/>
      <c r="N1689" s="103"/>
    </row>
    <row r="1690" spans="9:14" s="40" customFormat="1" ht="18.75" customHeight="1">
      <c r="I1690" s="41"/>
      <c r="J1690" s="41"/>
      <c r="K1690" s="41"/>
      <c r="L1690" s="41"/>
      <c r="M1690" s="41"/>
      <c r="N1690" s="103"/>
    </row>
    <row r="1691" spans="9:14" s="40" customFormat="1" ht="18.75" customHeight="1">
      <c r="I1691" s="41"/>
      <c r="J1691" s="41"/>
      <c r="K1691" s="41"/>
      <c r="L1691" s="41"/>
      <c r="M1691" s="41"/>
      <c r="N1691" s="103"/>
    </row>
    <row r="1692" spans="9:14" s="40" customFormat="1" ht="18.75" customHeight="1">
      <c r="I1692" s="41"/>
      <c r="J1692" s="41"/>
      <c r="K1692" s="41"/>
      <c r="L1692" s="41"/>
      <c r="M1692" s="41"/>
      <c r="N1692" s="103"/>
    </row>
    <row r="1693" spans="9:14" s="40" customFormat="1" ht="18.75" customHeight="1">
      <c r="I1693" s="41"/>
      <c r="J1693" s="41"/>
      <c r="K1693" s="41"/>
      <c r="L1693" s="41"/>
      <c r="M1693" s="41"/>
      <c r="N1693" s="103"/>
    </row>
    <row r="1694" spans="9:14" s="40" customFormat="1" ht="18.75" customHeight="1">
      <c r="I1694" s="41"/>
      <c r="J1694" s="41"/>
      <c r="K1694" s="41"/>
      <c r="L1694" s="41"/>
      <c r="M1694" s="41"/>
      <c r="N1694" s="103"/>
    </row>
    <row r="1695" spans="9:14" s="40" customFormat="1" ht="18.75" customHeight="1">
      <c r="I1695" s="41"/>
      <c r="J1695" s="41"/>
      <c r="K1695" s="41"/>
      <c r="L1695" s="41"/>
      <c r="M1695" s="41"/>
      <c r="N1695" s="103"/>
    </row>
    <row r="1696" spans="9:14" s="40" customFormat="1" ht="18.75" customHeight="1">
      <c r="I1696" s="41"/>
      <c r="J1696" s="41"/>
      <c r="K1696" s="41"/>
      <c r="L1696" s="41"/>
      <c r="M1696" s="41"/>
      <c r="N1696" s="103"/>
    </row>
    <row r="1697" spans="9:14" s="40" customFormat="1" ht="18.75" customHeight="1">
      <c r="I1697" s="41"/>
      <c r="J1697" s="41"/>
      <c r="K1697" s="41"/>
      <c r="L1697" s="41"/>
      <c r="M1697" s="41"/>
      <c r="N1697" s="103"/>
    </row>
    <row r="1698" spans="9:14" s="40" customFormat="1" ht="18.75" customHeight="1">
      <c r="I1698" s="41"/>
      <c r="J1698" s="41"/>
      <c r="K1698" s="41"/>
      <c r="L1698" s="41"/>
      <c r="M1698" s="41"/>
      <c r="N1698" s="103"/>
    </row>
    <row r="1699" spans="9:14" s="40" customFormat="1" ht="18.75" customHeight="1">
      <c r="I1699" s="41"/>
      <c r="J1699" s="41"/>
      <c r="K1699" s="41"/>
      <c r="L1699" s="41"/>
      <c r="M1699" s="41"/>
      <c r="N1699" s="103"/>
    </row>
    <row r="1700" spans="9:14" s="40" customFormat="1" ht="18.75" customHeight="1">
      <c r="I1700" s="41"/>
      <c r="J1700" s="41"/>
      <c r="K1700" s="41"/>
      <c r="L1700" s="41"/>
      <c r="M1700" s="41"/>
      <c r="N1700" s="103"/>
    </row>
    <row r="1701" spans="9:14" s="40" customFormat="1" ht="18.75" customHeight="1">
      <c r="I1701" s="41"/>
      <c r="J1701" s="41"/>
      <c r="K1701" s="41"/>
      <c r="L1701" s="41"/>
      <c r="M1701" s="41"/>
      <c r="N1701" s="103"/>
    </row>
    <row r="1702" spans="9:14" s="40" customFormat="1" ht="18.75" customHeight="1">
      <c r="I1702" s="41"/>
      <c r="J1702" s="41"/>
      <c r="K1702" s="41"/>
      <c r="L1702" s="41"/>
      <c r="M1702" s="41"/>
      <c r="N1702" s="103"/>
    </row>
    <row r="1703" spans="9:14" s="40" customFormat="1" ht="18.75" customHeight="1">
      <c r="I1703" s="41"/>
      <c r="J1703" s="41"/>
      <c r="K1703" s="41"/>
      <c r="L1703" s="41"/>
      <c r="M1703" s="41"/>
      <c r="N1703" s="103"/>
    </row>
    <row r="1704" spans="9:14" s="40" customFormat="1" ht="18.75" customHeight="1">
      <c r="I1704" s="41"/>
      <c r="J1704" s="41"/>
      <c r="K1704" s="41"/>
      <c r="L1704" s="41"/>
      <c r="M1704" s="41"/>
      <c r="N1704" s="103"/>
    </row>
    <row r="1705" spans="9:14" s="40" customFormat="1" ht="18.75" customHeight="1">
      <c r="I1705" s="41"/>
      <c r="J1705" s="41"/>
      <c r="K1705" s="41"/>
      <c r="L1705" s="41"/>
      <c r="M1705" s="41"/>
      <c r="N1705" s="103"/>
    </row>
    <row r="1706" spans="9:14" s="40" customFormat="1" ht="18.75" customHeight="1">
      <c r="I1706" s="41"/>
      <c r="J1706" s="41"/>
      <c r="K1706" s="41"/>
      <c r="L1706" s="41"/>
      <c r="M1706" s="41"/>
      <c r="N1706" s="103"/>
    </row>
    <row r="1707" spans="9:14" s="40" customFormat="1" ht="18.75" customHeight="1">
      <c r="I1707" s="41"/>
      <c r="J1707" s="41"/>
      <c r="K1707" s="41"/>
      <c r="L1707" s="41"/>
      <c r="M1707" s="41"/>
      <c r="N1707" s="103"/>
    </row>
    <row r="1708" spans="9:14" s="40" customFormat="1" ht="18.75" customHeight="1">
      <c r="I1708" s="41"/>
      <c r="J1708" s="41"/>
      <c r="K1708" s="41"/>
      <c r="L1708" s="41"/>
      <c r="M1708" s="41"/>
      <c r="N1708" s="103"/>
    </row>
    <row r="1709" spans="9:14" s="40" customFormat="1" ht="18.75" customHeight="1">
      <c r="I1709" s="41"/>
      <c r="J1709" s="41"/>
      <c r="K1709" s="41"/>
      <c r="L1709" s="41"/>
      <c r="M1709" s="41"/>
      <c r="N1709" s="103"/>
    </row>
    <row r="1710" spans="9:14" s="40" customFormat="1" ht="18.75" customHeight="1">
      <c r="I1710" s="41"/>
      <c r="J1710" s="41"/>
      <c r="K1710" s="41"/>
      <c r="L1710" s="41"/>
      <c r="M1710" s="41"/>
      <c r="N1710" s="103"/>
    </row>
    <row r="1711" spans="9:14" s="40" customFormat="1" ht="18.75" customHeight="1">
      <c r="I1711" s="41"/>
      <c r="J1711" s="41"/>
      <c r="K1711" s="41"/>
      <c r="L1711" s="41"/>
      <c r="M1711" s="41"/>
      <c r="N1711" s="103"/>
    </row>
    <row r="1712" spans="9:14" s="40" customFormat="1" ht="18.75" customHeight="1">
      <c r="I1712" s="41"/>
      <c r="J1712" s="41"/>
      <c r="K1712" s="41"/>
      <c r="L1712" s="41"/>
      <c r="M1712" s="41"/>
      <c r="N1712" s="103"/>
    </row>
    <row r="1713" spans="9:14" s="40" customFormat="1" ht="18.75" customHeight="1">
      <c r="I1713" s="41"/>
      <c r="J1713" s="41"/>
      <c r="K1713" s="41"/>
      <c r="L1713" s="41"/>
      <c r="M1713" s="41"/>
      <c r="N1713" s="103"/>
    </row>
    <row r="1714" spans="9:14" s="40" customFormat="1" ht="18.75" customHeight="1">
      <c r="I1714" s="41"/>
      <c r="J1714" s="41"/>
      <c r="K1714" s="41"/>
      <c r="L1714" s="41"/>
      <c r="M1714" s="41"/>
      <c r="N1714" s="103"/>
    </row>
    <row r="1715" spans="9:14" s="40" customFormat="1" ht="18.75" customHeight="1">
      <c r="I1715" s="41"/>
      <c r="J1715" s="41"/>
      <c r="K1715" s="41"/>
      <c r="L1715" s="41"/>
      <c r="M1715" s="41"/>
      <c r="N1715" s="103"/>
    </row>
    <row r="1716" spans="9:14" s="40" customFormat="1" ht="18.75" customHeight="1">
      <c r="I1716" s="41"/>
      <c r="J1716" s="41"/>
      <c r="K1716" s="41"/>
      <c r="L1716" s="41"/>
      <c r="M1716" s="41"/>
      <c r="N1716" s="103"/>
    </row>
    <row r="1717" spans="9:14" s="40" customFormat="1" ht="18.75" customHeight="1">
      <c r="I1717" s="41"/>
      <c r="J1717" s="41"/>
      <c r="K1717" s="41"/>
      <c r="L1717" s="41"/>
      <c r="M1717" s="41"/>
      <c r="N1717" s="103"/>
    </row>
    <row r="1718" spans="9:14" s="40" customFormat="1" ht="18.75" customHeight="1">
      <c r="I1718" s="41"/>
      <c r="J1718" s="41"/>
      <c r="K1718" s="41"/>
      <c r="L1718" s="41"/>
      <c r="M1718" s="41"/>
      <c r="N1718" s="103"/>
    </row>
    <row r="1719" spans="9:14" s="40" customFormat="1" ht="18.75" customHeight="1">
      <c r="I1719" s="41"/>
      <c r="J1719" s="41"/>
      <c r="K1719" s="41"/>
      <c r="L1719" s="41"/>
      <c r="M1719" s="41"/>
      <c r="N1719" s="103"/>
    </row>
    <row r="1720" spans="9:14" s="40" customFormat="1" ht="18.75" customHeight="1">
      <c r="I1720" s="41"/>
      <c r="J1720" s="41"/>
      <c r="K1720" s="41"/>
      <c r="L1720" s="41"/>
      <c r="M1720" s="41"/>
      <c r="N1720" s="103"/>
    </row>
    <row r="1721" spans="9:14" s="40" customFormat="1" ht="18.75" customHeight="1">
      <c r="I1721" s="41"/>
      <c r="J1721" s="41"/>
      <c r="K1721" s="41"/>
      <c r="L1721" s="41"/>
      <c r="M1721" s="41"/>
      <c r="N1721" s="103"/>
    </row>
    <row r="1722" spans="9:14" s="40" customFormat="1" ht="18.75" customHeight="1">
      <c r="I1722" s="41"/>
      <c r="J1722" s="41"/>
      <c r="K1722" s="41"/>
      <c r="L1722" s="41"/>
      <c r="M1722" s="41"/>
      <c r="N1722" s="103"/>
    </row>
    <row r="1723" spans="9:14" s="40" customFormat="1" ht="18.75" customHeight="1">
      <c r="I1723" s="41"/>
      <c r="J1723" s="41"/>
      <c r="K1723" s="41"/>
      <c r="L1723" s="41"/>
      <c r="M1723" s="41"/>
      <c r="N1723" s="103"/>
    </row>
    <row r="1724" spans="9:14" s="40" customFormat="1" ht="18.75" customHeight="1">
      <c r="I1724" s="41"/>
      <c r="J1724" s="41"/>
      <c r="K1724" s="41"/>
      <c r="L1724" s="41"/>
      <c r="M1724" s="41"/>
      <c r="N1724" s="103"/>
    </row>
    <row r="1725" spans="9:14" s="40" customFormat="1" ht="18.75" customHeight="1">
      <c r="I1725" s="41"/>
      <c r="J1725" s="41"/>
      <c r="K1725" s="41"/>
      <c r="L1725" s="41"/>
      <c r="M1725" s="41"/>
      <c r="N1725" s="103"/>
    </row>
    <row r="1726" spans="9:14" s="40" customFormat="1" ht="18.75" customHeight="1">
      <c r="I1726" s="41"/>
      <c r="J1726" s="41"/>
      <c r="K1726" s="41"/>
      <c r="L1726" s="41"/>
      <c r="M1726" s="41"/>
      <c r="N1726" s="103"/>
    </row>
    <row r="1727" spans="9:14" s="40" customFormat="1" ht="18.75" customHeight="1">
      <c r="I1727" s="41"/>
      <c r="J1727" s="41"/>
      <c r="K1727" s="41"/>
      <c r="L1727" s="41"/>
      <c r="M1727" s="41"/>
      <c r="N1727" s="103"/>
    </row>
    <row r="1728" spans="9:14" s="40" customFormat="1" ht="18.75" customHeight="1">
      <c r="I1728" s="41"/>
      <c r="J1728" s="41"/>
      <c r="K1728" s="41"/>
      <c r="L1728" s="41"/>
      <c r="M1728" s="41"/>
      <c r="N1728" s="103"/>
    </row>
    <row r="1729" spans="9:14" s="40" customFormat="1" ht="18.75" customHeight="1">
      <c r="I1729" s="41"/>
      <c r="J1729" s="41"/>
      <c r="K1729" s="41"/>
      <c r="L1729" s="41"/>
      <c r="M1729" s="41"/>
      <c r="N1729" s="103"/>
    </row>
    <row r="1730" spans="9:14" s="40" customFormat="1" ht="18.75" customHeight="1">
      <c r="I1730" s="41"/>
      <c r="J1730" s="41"/>
      <c r="K1730" s="41"/>
      <c r="L1730" s="41"/>
      <c r="M1730" s="41"/>
      <c r="N1730" s="103"/>
    </row>
    <row r="1731" spans="9:14" s="40" customFormat="1" ht="18.75" customHeight="1">
      <c r="I1731" s="41"/>
      <c r="J1731" s="41"/>
      <c r="K1731" s="41"/>
      <c r="L1731" s="41"/>
      <c r="M1731" s="41"/>
      <c r="N1731" s="103"/>
    </row>
    <row r="1732" spans="9:14" s="40" customFormat="1" ht="18.75" customHeight="1">
      <c r="I1732" s="41"/>
      <c r="J1732" s="41"/>
      <c r="K1732" s="41"/>
      <c r="L1732" s="41"/>
      <c r="M1732" s="41"/>
      <c r="N1732" s="103"/>
    </row>
    <row r="1733" spans="9:14" s="40" customFormat="1" ht="18.75" customHeight="1">
      <c r="I1733" s="41"/>
      <c r="J1733" s="41"/>
      <c r="K1733" s="41"/>
      <c r="L1733" s="41"/>
      <c r="M1733" s="41"/>
      <c r="N1733" s="103"/>
    </row>
    <row r="1734" spans="9:14" s="40" customFormat="1" ht="18.75" customHeight="1">
      <c r="I1734" s="41"/>
      <c r="J1734" s="41"/>
      <c r="K1734" s="41"/>
      <c r="L1734" s="41"/>
      <c r="M1734" s="41"/>
      <c r="N1734" s="103"/>
    </row>
    <row r="1735" spans="9:14" s="40" customFormat="1" ht="18.75" customHeight="1">
      <c r="I1735" s="41"/>
      <c r="J1735" s="41"/>
      <c r="K1735" s="41"/>
      <c r="L1735" s="41"/>
      <c r="M1735" s="41"/>
      <c r="N1735" s="103"/>
    </row>
    <row r="1736" spans="9:14" s="40" customFormat="1" ht="18.75" customHeight="1">
      <c r="I1736" s="41"/>
      <c r="J1736" s="41"/>
      <c r="K1736" s="41"/>
      <c r="L1736" s="41"/>
      <c r="M1736" s="41"/>
      <c r="N1736" s="103"/>
    </row>
    <row r="1737" spans="9:14" s="40" customFormat="1" ht="18.75" customHeight="1">
      <c r="I1737" s="41"/>
      <c r="J1737" s="41"/>
      <c r="K1737" s="41"/>
      <c r="L1737" s="41"/>
      <c r="M1737" s="41"/>
      <c r="N1737" s="103"/>
    </row>
    <row r="1738" spans="9:14" s="40" customFormat="1" ht="18.75" customHeight="1">
      <c r="I1738" s="41"/>
      <c r="J1738" s="41"/>
      <c r="K1738" s="41"/>
      <c r="L1738" s="41"/>
      <c r="M1738" s="41"/>
      <c r="N1738" s="103"/>
    </row>
    <row r="1739" spans="9:14" s="40" customFormat="1" ht="18.75" customHeight="1">
      <c r="I1739" s="41"/>
      <c r="J1739" s="41"/>
      <c r="K1739" s="41"/>
      <c r="L1739" s="41"/>
      <c r="M1739" s="41"/>
      <c r="N1739" s="103"/>
    </row>
    <row r="1740" spans="9:14" s="40" customFormat="1" ht="18.75" customHeight="1">
      <c r="I1740" s="41"/>
      <c r="J1740" s="41"/>
      <c r="K1740" s="41"/>
      <c r="L1740" s="41"/>
      <c r="M1740" s="41"/>
      <c r="N1740" s="103"/>
    </row>
    <row r="1741" spans="9:14" s="40" customFormat="1" ht="18.75" customHeight="1">
      <c r="I1741" s="41"/>
      <c r="J1741" s="41"/>
      <c r="K1741" s="41"/>
      <c r="L1741" s="41"/>
      <c r="M1741" s="41"/>
      <c r="N1741" s="103"/>
    </row>
    <row r="1742" spans="9:14" s="40" customFormat="1" ht="18.75" customHeight="1">
      <c r="I1742" s="41"/>
      <c r="J1742" s="41"/>
      <c r="K1742" s="41"/>
      <c r="L1742" s="41"/>
      <c r="M1742" s="41"/>
      <c r="N1742" s="103"/>
    </row>
    <row r="1743" spans="9:14" s="40" customFormat="1" ht="18.75" customHeight="1">
      <c r="I1743" s="41"/>
      <c r="J1743" s="41"/>
      <c r="K1743" s="41"/>
      <c r="L1743" s="41"/>
      <c r="M1743" s="41"/>
      <c r="N1743" s="103"/>
    </row>
    <row r="1744" spans="9:14" s="40" customFormat="1" ht="18.75" customHeight="1">
      <c r="I1744" s="41"/>
      <c r="J1744" s="41"/>
      <c r="K1744" s="41"/>
      <c r="L1744" s="41"/>
      <c r="M1744" s="41"/>
      <c r="N1744" s="103"/>
    </row>
    <row r="1745" spans="9:14" s="40" customFormat="1" ht="18.75" customHeight="1">
      <c r="I1745" s="41"/>
      <c r="J1745" s="41"/>
      <c r="K1745" s="41"/>
      <c r="L1745" s="41"/>
      <c r="M1745" s="41"/>
      <c r="N1745" s="103"/>
    </row>
    <row r="1746" spans="9:14" s="40" customFormat="1" ht="18.75" customHeight="1">
      <c r="I1746" s="41"/>
      <c r="J1746" s="41"/>
      <c r="K1746" s="41"/>
      <c r="L1746" s="41"/>
      <c r="M1746" s="41"/>
      <c r="N1746" s="103"/>
    </row>
    <row r="1747" spans="9:14" s="40" customFormat="1" ht="18.75" customHeight="1">
      <c r="I1747" s="41"/>
      <c r="J1747" s="41"/>
      <c r="K1747" s="41"/>
      <c r="L1747" s="41"/>
      <c r="M1747" s="41"/>
      <c r="N1747" s="103"/>
    </row>
    <row r="1748" spans="9:14" s="40" customFormat="1" ht="18.75" customHeight="1">
      <c r="I1748" s="41"/>
      <c r="J1748" s="41"/>
      <c r="K1748" s="41"/>
      <c r="L1748" s="41"/>
      <c r="M1748" s="41"/>
      <c r="N1748" s="103"/>
    </row>
    <row r="1749" spans="9:14" s="40" customFormat="1" ht="18.75" customHeight="1">
      <c r="I1749" s="41"/>
      <c r="J1749" s="41"/>
      <c r="K1749" s="41"/>
      <c r="L1749" s="41"/>
      <c r="M1749" s="41"/>
      <c r="N1749" s="103"/>
    </row>
    <row r="1750" spans="9:14" s="40" customFormat="1" ht="18.75" customHeight="1">
      <c r="I1750" s="41"/>
      <c r="J1750" s="41"/>
      <c r="K1750" s="41"/>
      <c r="L1750" s="41"/>
      <c r="M1750" s="41"/>
      <c r="N1750" s="103"/>
    </row>
    <row r="1751" spans="9:14" s="40" customFormat="1" ht="18.75" customHeight="1">
      <c r="I1751" s="41"/>
      <c r="J1751" s="41"/>
      <c r="K1751" s="41"/>
      <c r="L1751" s="41"/>
      <c r="M1751" s="41"/>
      <c r="N1751" s="103"/>
    </row>
    <row r="1752" spans="9:14" s="40" customFormat="1" ht="18.75" customHeight="1">
      <c r="I1752" s="41"/>
      <c r="J1752" s="41"/>
      <c r="K1752" s="41"/>
      <c r="L1752" s="41"/>
      <c r="M1752" s="41"/>
      <c r="N1752" s="103"/>
    </row>
    <row r="1753" spans="9:14" s="40" customFormat="1" ht="18.75" customHeight="1">
      <c r="I1753" s="41"/>
      <c r="J1753" s="41"/>
      <c r="K1753" s="41"/>
      <c r="L1753" s="41"/>
      <c r="M1753" s="41"/>
      <c r="N1753" s="103"/>
    </row>
    <row r="1754" spans="9:14" s="40" customFormat="1" ht="18.75" customHeight="1">
      <c r="I1754" s="41"/>
      <c r="J1754" s="41"/>
      <c r="K1754" s="41"/>
      <c r="L1754" s="41"/>
      <c r="M1754" s="41"/>
      <c r="N1754" s="103"/>
    </row>
    <row r="1755" spans="9:14" s="40" customFormat="1" ht="18.75" customHeight="1">
      <c r="I1755" s="41"/>
      <c r="J1755" s="41"/>
      <c r="K1755" s="41"/>
      <c r="L1755" s="41"/>
      <c r="M1755" s="41"/>
      <c r="N1755" s="103"/>
    </row>
    <row r="1756" spans="9:14" s="40" customFormat="1" ht="18.75" customHeight="1">
      <c r="I1756" s="41"/>
      <c r="J1756" s="41"/>
      <c r="K1756" s="41"/>
      <c r="L1756" s="41"/>
      <c r="M1756" s="41"/>
      <c r="N1756" s="103"/>
    </row>
    <row r="1757" spans="9:14" s="40" customFormat="1" ht="18.75" customHeight="1">
      <c r="I1757" s="41"/>
      <c r="J1757" s="41"/>
      <c r="K1757" s="41"/>
      <c r="L1757" s="41"/>
      <c r="M1757" s="41"/>
      <c r="N1757" s="103"/>
    </row>
    <row r="1758" spans="9:14" s="40" customFormat="1" ht="18.75" customHeight="1">
      <c r="I1758" s="41"/>
      <c r="J1758" s="41"/>
      <c r="K1758" s="41"/>
      <c r="L1758" s="41"/>
      <c r="M1758" s="41"/>
      <c r="N1758" s="103"/>
    </row>
    <row r="1759" spans="9:14" s="40" customFormat="1" ht="18.75" customHeight="1">
      <c r="I1759" s="41"/>
      <c r="J1759" s="41"/>
      <c r="K1759" s="41"/>
      <c r="L1759" s="41"/>
      <c r="M1759" s="41"/>
      <c r="N1759" s="103"/>
    </row>
    <row r="1760" spans="9:14" s="40" customFormat="1" ht="18.75" customHeight="1">
      <c r="I1760" s="41"/>
      <c r="J1760" s="41"/>
      <c r="K1760" s="41"/>
      <c r="L1760" s="41"/>
      <c r="M1760" s="41"/>
      <c r="N1760" s="103"/>
    </row>
    <row r="1761" spans="9:14" s="40" customFormat="1" ht="18.75" customHeight="1">
      <c r="I1761" s="41"/>
      <c r="J1761" s="41"/>
      <c r="K1761" s="41"/>
      <c r="L1761" s="41"/>
      <c r="M1761" s="41"/>
      <c r="N1761" s="103"/>
    </row>
    <row r="1762" spans="9:14" s="40" customFormat="1" ht="18.75" customHeight="1">
      <c r="I1762" s="41"/>
      <c r="J1762" s="41"/>
      <c r="K1762" s="41"/>
      <c r="L1762" s="41"/>
      <c r="M1762" s="41"/>
      <c r="N1762" s="103"/>
    </row>
    <row r="1763" spans="9:14" s="40" customFormat="1" ht="18.75" customHeight="1">
      <c r="I1763" s="41"/>
      <c r="J1763" s="41"/>
      <c r="K1763" s="41"/>
      <c r="L1763" s="41"/>
      <c r="M1763" s="41"/>
      <c r="N1763" s="103"/>
    </row>
    <row r="1764" spans="9:14" s="40" customFormat="1" ht="18.75" customHeight="1">
      <c r="I1764" s="41"/>
      <c r="J1764" s="41"/>
      <c r="K1764" s="41"/>
      <c r="L1764" s="41"/>
      <c r="M1764" s="41"/>
      <c r="N1764" s="103"/>
    </row>
    <row r="1765" spans="9:14" s="40" customFormat="1" ht="18.75" customHeight="1">
      <c r="I1765" s="41"/>
      <c r="J1765" s="41"/>
      <c r="K1765" s="41"/>
      <c r="L1765" s="41"/>
      <c r="M1765" s="41"/>
      <c r="N1765" s="103"/>
    </row>
    <row r="1766" spans="9:14" s="40" customFormat="1" ht="18.75" customHeight="1">
      <c r="I1766" s="41"/>
      <c r="J1766" s="41"/>
      <c r="K1766" s="41"/>
      <c r="L1766" s="41"/>
      <c r="M1766" s="41"/>
      <c r="N1766" s="103"/>
    </row>
    <row r="1767" spans="9:14" s="40" customFormat="1" ht="18.75" customHeight="1">
      <c r="I1767" s="41"/>
      <c r="J1767" s="41"/>
      <c r="K1767" s="41"/>
      <c r="L1767" s="41"/>
      <c r="M1767" s="41"/>
      <c r="N1767" s="103"/>
    </row>
    <row r="1768" spans="9:14" s="40" customFormat="1" ht="18.75" customHeight="1">
      <c r="I1768" s="41"/>
      <c r="J1768" s="41"/>
      <c r="K1768" s="41"/>
      <c r="L1768" s="41"/>
      <c r="M1768" s="41"/>
      <c r="N1768" s="103"/>
    </row>
    <row r="1769" spans="9:14" s="40" customFormat="1" ht="18.75" customHeight="1">
      <c r="I1769" s="41"/>
      <c r="J1769" s="41"/>
      <c r="K1769" s="41"/>
      <c r="L1769" s="41"/>
      <c r="M1769" s="41"/>
      <c r="N1769" s="103"/>
    </row>
    <row r="1770" spans="9:14" s="40" customFormat="1" ht="18.75" customHeight="1">
      <c r="I1770" s="41"/>
      <c r="J1770" s="41"/>
      <c r="K1770" s="41"/>
      <c r="L1770" s="41"/>
      <c r="M1770" s="41"/>
      <c r="N1770" s="103"/>
    </row>
    <row r="1771" spans="9:14" s="40" customFormat="1" ht="18.75" customHeight="1">
      <c r="I1771" s="41"/>
      <c r="J1771" s="41"/>
      <c r="K1771" s="41"/>
      <c r="L1771" s="41"/>
      <c r="M1771" s="41"/>
      <c r="N1771" s="103"/>
    </row>
    <row r="1772" spans="9:14" s="40" customFormat="1" ht="18.75" customHeight="1">
      <c r="I1772" s="41"/>
      <c r="J1772" s="41"/>
      <c r="K1772" s="41"/>
      <c r="L1772" s="41"/>
      <c r="M1772" s="41"/>
      <c r="N1772" s="103"/>
    </row>
    <row r="1773" spans="9:14" s="40" customFormat="1" ht="18.75" customHeight="1">
      <c r="I1773" s="41"/>
      <c r="J1773" s="41"/>
      <c r="K1773" s="41"/>
      <c r="L1773" s="41"/>
      <c r="M1773" s="41"/>
      <c r="N1773" s="103"/>
    </row>
    <row r="1774" spans="9:14" s="40" customFormat="1" ht="18.75" customHeight="1">
      <c r="I1774" s="41"/>
      <c r="J1774" s="41"/>
      <c r="K1774" s="41"/>
      <c r="L1774" s="41"/>
      <c r="M1774" s="41"/>
      <c r="N1774" s="103"/>
    </row>
    <row r="1775" spans="9:14" s="40" customFormat="1" ht="18.75" customHeight="1">
      <c r="I1775" s="41"/>
      <c r="J1775" s="41"/>
      <c r="K1775" s="41"/>
      <c r="L1775" s="41"/>
      <c r="M1775" s="41"/>
      <c r="N1775" s="103"/>
    </row>
    <row r="1776" spans="9:14" s="40" customFormat="1" ht="18.75" customHeight="1">
      <c r="I1776" s="41"/>
      <c r="J1776" s="41"/>
      <c r="K1776" s="41"/>
      <c r="L1776" s="41"/>
      <c r="M1776" s="41"/>
      <c r="N1776" s="103"/>
    </row>
    <row r="1777" spans="9:14" s="40" customFormat="1" ht="18.75" customHeight="1">
      <c r="I1777" s="41"/>
      <c r="J1777" s="41"/>
      <c r="K1777" s="41"/>
      <c r="L1777" s="41"/>
      <c r="M1777" s="41"/>
      <c r="N1777" s="103"/>
    </row>
    <row r="1778" spans="9:14" s="40" customFormat="1" ht="18.75" customHeight="1">
      <c r="I1778" s="41"/>
      <c r="J1778" s="41"/>
      <c r="K1778" s="41"/>
      <c r="L1778" s="41"/>
      <c r="M1778" s="41"/>
      <c r="N1778" s="103"/>
    </row>
    <row r="1779" spans="9:14" s="40" customFormat="1" ht="18.75" customHeight="1">
      <c r="I1779" s="41"/>
      <c r="J1779" s="41"/>
      <c r="K1779" s="41"/>
      <c r="L1779" s="41"/>
      <c r="M1779" s="41"/>
      <c r="N1779" s="103"/>
    </row>
    <row r="1780" spans="9:14" s="40" customFormat="1" ht="18.75" customHeight="1">
      <c r="I1780" s="41"/>
      <c r="J1780" s="41"/>
      <c r="K1780" s="41"/>
      <c r="L1780" s="41"/>
      <c r="M1780" s="41"/>
      <c r="N1780" s="103"/>
    </row>
    <row r="1781" spans="9:14" s="40" customFormat="1" ht="18.75" customHeight="1">
      <c r="I1781" s="41"/>
      <c r="J1781" s="41"/>
      <c r="K1781" s="41"/>
      <c r="L1781" s="41"/>
      <c r="M1781" s="41"/>
      <c r="N1781" s="103"/>
    </row>
    <row r="1782" spans="9:14" s="40" customFormat="1" ht="18.75" customHeight="1">
      <c r="I1782" s="41"/>
      <c r="J1782" s="41"/>
      <c r="K1782" s="41"/>
      <c r="L1782" s="41"/>
      <c r="M1782" s="41"/>
      <c r="N1782" s="103"/>
    </row>
    <row r="1783" spans="9:14" s="40" customFormat="1" ht="18.75" customHeight="1">
      <c r="I1783" s="41"/>
      <c r="J1783" s="41"/>
      <c r="K1783" s="41"/>
      <c r="L1783" s="41"/>
      <c r="M1783" s="41"/>
      <c r="N1783" s="103"/>
    </row>
    <row r="1784" spans="9:14" s="40" customFormat="1" ht="18.75" customHeight="1">
      <c r="I1784" s="41"/>
      <c r="J1784" s="41"/>
      <c r="K1784" s="41"/>
      <c r="L1784" s="41"/>
      <c r="M1784" s="41"/>
      <c r="N1784" s="103"/>
    </row>
    <row r="1785" spans="9:14" s="40" customFormat="1" ht="18.75" customHeight="1">
      <c r="I1785" s="41"/>
      <c r="J1785" s="41"/>
      <c r="K1785" s="41"/>
      <c r="L1785" s="41"/>
      <c r="M1785" s="41"/>
      <c r="N1785" s="103"/>
    </row>
    <row r="1786" spans="9:14" s="40" customFormat="1" ht="18.75" customHeight="1">
      <c r="I1786" s="41"/>
      <c r="J1786" s="41"/>
      <c r="K1786" s="41"/>
      <c r="L1786" s="41"/>
      <c r="M1786" s="41"/>
      <c r="N1786" s="103"/>
    </row>
    <row r="1787" spans="9:14" s="40" customFormat="1" ht="18.75" customHeight="1">
      <c r="I1787" s="41"/>
      <c r="J1787" s="41"/>
      <c r="K1787" s="41"/>
      <c r="L1787" s="41"/>
      <c r="M1787" s="41"/>
      <c r="N1787" s="103"/>
    </row>
    <row r="1788" spans="9:14" s="40" customFormat="1" ht="18.75" customHeight="1">
      <c r="I1788" s="41"/>
      <c r="J1788" s="41"/>
      <c r="K1788" s="41"/>
      <c r="L1788" s="41"/>
      <c r="M1788" s="41"/>
      <c r="N1788" s="103"/>
    </row>
    <row r="1789" spans="9:14" s="40" customFormat="1" ht="18.75" customHeight="1">
      <c r="I1789" s="41"/>
      <c r="J1789" s="41"/>
      <c r="K1789" s="41"/>
      <c r="L1789" s="41"/>
      <c r="M1789" s="41"/>
      <c r="N1789" s="103"/>
    </row>
    <row r="1790" spans="9:14" s="40" customFormat="1" ht="18.75" customHeight="1">
      <c r="I1790" s="41"/>
      <c r="J1790" s="41"/>
      <c r="K1790" s="41"/>
      <c r="L1790" s="41"/>
      <c r="M1790" s="41"/>
      <c r="N1790" s="103"/>
    </row>
    <row r="1791" spans="9:14" s="40" customFormat="1" ht="18.75" customHeight="1">
      <c r="I1791" s="41"/>
      <c r="J1791" s="41"/>
      <c r="K1791" s="41"/>
      <c r="L1791" s="41"/>
      <c r="M1791" s="41"/>
      <c r="N1791" s="103"/>
    </row>
    <row r="1792" spans="9:14" s="40" customFormat="1" ht="18.75" customHeight="1">
      <c r="I1792" s="41"/>
      <c r="J1792" s="41"/>
      <c r="K1792" s="41"/>
      <c r="L1792" s="41"/>
      <c r="M1792" s="41"/>
      <c r="N1792" s="103"/>
    </row>
    <row r="1793" spans="9:14" s="40" customFormat="1" ht="18.75" customHeight="1">
      <c r="I1793" s="41"/>
      <c r="J1793" s="41"/>
      <c r="K1793" s="41"/>
      <c r="L1793" s="41"/>
      <c r="M1793" s="41"/>
      <c r="N1793" s="103"/>
    </row>
    <row r="1794" spans="9:14" s="40" customFormat="1" ht="18.75" customHeight="1">
      <c r="I1794" s="41"/>
      <c r="J1794" s="41"/>
      <c r="K1794" s="41"/>
      <c r="L1794" s="41"/>
      <c r="M1794" s="41"/>
      <c r="N1794" s="103"/>
    </row>
    <row r="1795" spans="9:14" s="40" customFormat="1" ht="18.75" customHeight="1">
      <c r="I1795" s="41"/>
      <c r="J1795" s="41"/>
      <c r="K1795" s="41"/>
      <c r="L1795" s="41"/>
      <c r="M1795" s="41"/>
      <c r="N1795" s="103"/>
    </row>
    <row r="1796" spans="9:14" s="40" customFormat="1" ht="18.75" customHeight="1">
      <c r="I1796" s="41"/>
      <c r="J1796" s="41"/>
      <c r="K1796" s="41"/>
      <c r="L1796" s="41"/>
      <c r="M1796" s="41"/>
      <c r="N1796" s="103"/>
    </row>
    <row r="1797" spans="9:14" s="40" customFormat="1" ht="18.75" customHeight="1">
      <c r="I1797" s="41"/>
      <c r="J1797" s="41"/>
      <c r="K1797" s="41"/>
      <c r="L1797" s="41"/>
      <c r="M1797" s="41"/>
      <c r="N1797" s="103"/>
    </row>
    <row r="1798" spans="9:14" s="40" customFormat="1" ht="18.75" customHeight="1">
      <c r="I1798" s="41"/>
      <c r="J1798" s="41"/>
      <c r="K1798" s="41"/>
      <c r="L1798" s="41"/>
      <c r="M1798" s="41"/>
      <c r="N1798" s="103"/>
    </row>
    <row r="1799" spans="9:14" s="40" customFormat="1" ht="18.75" customHeight="1">
      <c r="I1799" s="41"/>
      <c r="J1799" s="41"/>
      <c r="K1799" s="41"/>
      <c r="L1799" s="41"/>
      <c r="M1799" s="41"/>
      <c r="N1799" s="103"/>
    </row>
    <row r="1800" spans="9:14" s="40" customFormat="1" ht="18.75" customHeight="1">
      <c r="I1800" s="41"/>
      <c r="J1800" s="41"/>
      <c r="K1800" s="41"/>
      <c r="L1800" s="41"/>
      <c r="M1800" s="41"/>
      <c r="N1800" s="103"/>
    </row>
    <row r="1801" spans="9:14" s="40" customFormat="1" ht="18.75" customHeight="1">
      <c r="I1801" s="41"/>
      <c r="J1801" s="41"/>
      <c r="K1801" s="41"/>
      <c r="L1801" s="41"/>
      <c r="M1801" s="41"/>
      <c r="N1801" s="103"/>
    </row>
    <row r="1802" spans="9:14" s="40" customFormat="1" ht="18.75" customHeight="1">
      <c r="I1802" s="41"/>
      <c r="J1802" s="41"/>
      <c r="K1802" s="41"/>
      <c r="L1802" s="41"/>
      <c r="M1802" s="41"/>
      <c r="N1802" s="103"/>
    </row>
    <row r="1803" spans="9:14" s="40" customFormat="1" ht="18.75" customHeight="1">
      <c r="I1803" s="41"/>
      <c r="J1803" s="41"/>
      <c r="K1803" s="41"/>
      <c r="L1803" s="41"/>
      <c r="M1803" s="41"/>
      <c r="N1803" s="103"/>
    </row>
    <row r="1804" spans="9:14" s="40" customFormat="1" ht="18.75" customHeight="1">
      <c r="I1804" s="41"/>
      <c r="J1804" s="41"/>
      <c r="K1804" s="41"/>
      <c r="L1804" s="41"/>
      <c r="M1804" s="41"/>
      <c r="N1804" s="103"/>
    </row>
    <row r="1805" spans="9:14" s="40" customFormat="1" ht="18.75" customHeight="1">
      <c r="I1805" s="41"/>
      <c r="J1805" s="41"/>
      <c r="K1805" s="41"/>
      <c r="L1805" s="41"/>
      <c r="M1805" s="41"/>
      <c r="N1805" s="103"/>
    </row>
    <row r="1806" spans="9:14" s="40" customFormat="1" ht="18.75" customHeight="1">
      <c r="I1806" s="41"/>
      <c r="J1806" s="41"/>
      <c r="K1806" s="41"/>
      <c r="L1806" s="41"/>
      <c r="M1806" s="41"/>
      <c r="N1806" s="103"/>
    </row>
    <row r="1807" spans="9:14" s="40" customFormat="1" ht="18.75" customHeight="1">
      <c r="I1807" s="41"/>
      <c r="J1807" s="41"/>
      <c r="K1807" s="41"/>
      <c r="L1807" s="41"/>
      <c r="M1807" s="41"/>
      <c r="N1807" s="103"/>
    </row>
    <row r="1808" spans="9:14" s="40" customFormat="1" ht="18.75" customHeight="1">
      <c r="I1808" s="41"/>
      <c r="J1808" s="41"/>
      <c r="K1808" s="41"/>
      <c r="L1808" s="41"/>
      <c r="M1808" s="41"/>
      <c r="N1808" s="103"/>
    </row>
    <row r="1809" spans="9:14" s="40" customFormat="1" ht="18.75" customHeight="1">
      <c r="I1809" s="41"/>
      <c r="J1809" s="41"/>
      <c r="K1809" s="41"/>
      <c r="L1809" s="41"/>
      <c r="M1809" s="41"/>
      <c r="N1809" s="103"/>
    </row>
    <row r="1810" spans="9:14" s="40" customFormat="1" ht="18.75" customHeight="1">
      <c r="I1810" s="41"/>
      <c r="J1810" s="41"/>
      <c r="K1810" s="41"/>
      <c r="L1810" s="41"/>
      <c r="M1810" s="41"/>
      <c r="N1810" s="103"/>
    </row>
    <row r="1811" spans="9:14" s="40" customFormat="1" ht="18.75" customHeight="1">
      <c r="I1811" s="41"/>
      <c r="J1811" s="41"/>
      <c r="K1811" s="41"/>
      <c r="L1811" s="41"/>
      <c r="M1811" s="41"/>
      <c r="N1811" s="103"/>
    </row>
    <row r="1812" spans="9:14" s="40" customFormat="1" ht="18.75" customHeight="1">
      <c r="I1812" s="41"/>
      <c r="J1812" s="41"/>
      <c r="K1812" s="41"/>
      <c r="L1812" s="41"/>
      <c r="M1812" s="41"/>
      <c r="N1812" s="103"/>
    </row>
    <row r="1813" spans="9:14" s="40" customFormat="1" ht="18.75" customHeight="1">
      <c r="I1813" s="41"/>
      <c r="J1813" s="41"/>
      <c r="K1813" s="41"/>
      <c r="L1813" s="41"/>
      <c r="M1813" s="41"/>
      <c r="N1813" s="103"/>
    </row>
    <row r="1814" spans="9:14" s="40" customFormat="1" ht="18.75" customHeight="1">
      <c r="I1814" s="41"/>
      <c r="J1814" s="41"/>
      <c r="K1814" s="41"/>
      <c r="L1814" s="41"/>
      <c r="M1814" s="41"/>
      <c r="N1814" s="103"/>
    </row>
    <row r="1815" spans="9:14" s="40" customFormat="1" ht="18.75" customHeight="1">
      <c r="I1815" s="41"/>
      <c r="J1815" s="41"/>
      <c r="K1815" s="41"/>
      <c r="L1815" s="41"/>
      <c r="M1815" s="41"/>
      <c r="N1815" s="103"/>
    </row>
    <row r="1816" spans="9:14" s="40" customFormat="1" ht="18.75" customHeight="1">
      <c r="I1816" s="41"/>
      <c r="J1816" s="41"/>
      <c r="K1816" s="41"/>
      <c r="L1816" s="41"/>
      <c r="M1816" s="41"/>
      <c r="N1816" s="103"/>
    </row>
    <row r="1817" spans="9:14" s="40" customFormat="1" ht="18.75" customHeight="1">
      <c r="I1817" s="41"/>
      <c r="J1817" s="41"/>
      <c r="K1817" s="41"/>
      <c r="L1817" s="41"/>
      <c r="M1817" s="41"/>
      <c r="N1817" s="103"/>
    </row>
    <row r="1818" spans="9:14" s="40" customFormat="1" ht="18.75" customHeight="1">
      <c r="I1818" s="41"/>
      <c r="J1818" s="41"/>
      <c r="K1818" s="41"/>
      <c r="L1818" s="41"/>
      <c r="M1818" s="41"/>
      <c r="N1818" s="103"/>
    </row>
    <row r="1819" spans="9:14" s="40" customFormat="1" ht="18.75" customHeight="1">
      <c r="I1819" s="41"/>
      <c r="J1819" s="41"/>
      <c r="K1819" s="41"/>
      <c r="L1819" s="41"/>
      <c r="M1819" s="41"/>
      <c r="N1819" s="103"/>
    </row>
    <row r="1820" spans="9:14" s="40" customFormat="1" ht="18.75" customHeight="1">
      <c r="I1820" s="41"/>
      <c r="J1820" s="41"/>
      <c r="K1820" s="41"/>
      <c r="L1820" s="41"/>
      <c r="M1820" s="41"/>
      <c r="N1820" s="103"/>
    </row>
    <row r="1821" spans="9:14" s="40" customFormat="1" ht="18.75" customHeight="1">
      <c r="I1821" s="41"/>
      <c r="J1821" s="41"/>
      <c r="K1821" s="41"/>
      <c r="L1821" s="41"/>
      <c r="M1821" s="41"/>
      <c r="N1821" s="103"/>
    </row>
    <row r="1822" spans="9:14" s="40" customFormat="1" ht="18.75" customHeight="1">
      <c r="I1822" s="41"/>
      <c r="J1822" s="41"/>
      <c r="K1822" s="41"/>
      <c r="L1822" s="41"/>
      <c r="M1822" s="41"/>
      <c r="N1822" s="103"/>
    </row>
    <row r="1823" spans="9:14" s="40" customFormat="1" ht="18.75" customHeight="1">
      <c r="I1823" s="41"/>
      <c r="J1823" s="41"/>
      <c r="K1823" s="41"/>
      <c r="L1823" s="41"/>
      <c r="M1823" s="41"/>
      <c r="N1823" s="103"/>
    </row>
    <row r="1824" spans="9:14" s="40" customFormat="1" ht="18.75" customHeight="1">
      <c r="I1824" s="41"/>
      <c r="J1824" s="41"/>
      <c r="K1824" s="41"/>
      <c r="L1824" s="41"/>
      <c r="M1824" s="41"/>
      <c r="N1824" s="103"/>
    </row>
    <row r="1825" spans="9:14" s="40" customFormat="1" ht="18.75" customHeight="1">
      <c r="I1825" s="41"/>
      <c r="J1825" s="41"/>
      <c r="K1825" s="41"/>
      <c r="L1825" s="41"/>
      <c r="M1825" s="41"/>
      <c r="N1825" s="103"/>
    </row>
    <row r="1826" spans="9:14" s="40" customFormat="1" ht="18.75" customHeight="1">
      <c r="I1826" s="41"/>
      <c r="J1826" s="41"/>
      <c r="K1826" s="41"/>
      <c r="L1826" s="41"/>
      <c r="M1826" s="41"/>
      <c r="N1826" s="103"/>
    </row>
    <row r="1827" spans="9:14" s="40" customFormat="1" ht="18.75" customHeight="1">
      <c r="I1827" s="41"/>
      <c r="J1827" s="41"/>
      <c r="K1827" s="41"/>
      <c r="L1827" s="41"/>
      <c r="M1827" s="41"/>
      <c r="N1827" s="103"/>
    </row>
    <row r="1828" spans="9:14" s="40" customFormat="1" ht="18.75" customHeight="1">
      <c r="I1828" s="41"/>
      <c r="J1828" s="41"/>
      <c r="K1828" s="41"/>
      <c r="L1828" s="41"/>
      <c r="M1828" s="41"/>
      <c r="N1828" s="103"/>
    </row>
    <row r="1829" spans="9:14" s="40" customFormat="1" ht="18.75" customHeight="1">
      <c r="I1829" s="41"/>
      <c r="J1829" s="41"/>
      <c r="K1829" s="41"/>
      <c r="L1829" s="41"/>
      <c r="M1829" s="41"/>
      <c r="N1829" s="103"/>
    </row>
    <row r="1830" spans="9:14" s="40" customFormat="1" ht="18.75" customHeight="1">
      <c r="I1830" s="41"/>
      <c r="J1830" s="41"/>
      <c r="K1830" s="41"/>
      <c r="L1830" s="41"/>
      <c r="M1830" s="41"/>
      <c r="N1830" s="103"/>
    </row>
    <row r="1831" spans="9:14" s="40" customFormat="1" ht="18.75" customHeight="1">
      <c r="I1831" s="41"/>
      <c r="J1831" s="41"/>
      <c r="K1831" s="41"/>
      <c r="L1831" s="41"/>
      <c r="M1831" s="41"/>
      <c r="N1831" s="103"/>
    </row>
    <row r="1832" spans="9:14" s="40" customFormat="1" ht="18.75" customHeight="1">
      <c r="I1832" s="41"/>
      <c r="J1832" s="41"/>
      <c r="K1832" s="41"/>
      <c r="L1832" s="41"/>
      <c r="M1832" s="41"/>
      <c r="N1832" s="103"/>
    </row>
    <row r="1833" spans="9:14" s="40" customFormat="1" ht="18.75" customHeight="1">
      <c r="I1833" s="41"/>
      <c r="J1833" s="41"/>
      <c r="K1833" s="41"/>
      <c r="L1833" s="41"/>
      <c r="M1833" s="41"/>
      <c r="N1833" s="103"/>
    </row>
    <row r="1834" spans="9:14" s="40" customFormat="1" ht="18.75" customHeight="1">
      <c r="I1834" s="41"/>
      <c r="J1834" s="41"/>
      <c r="K1834" s="41"/>
      <c r="L1834" s="41"/>
      <c r="M1834" s="41"/>
      <c r="N1834" s="103"/>
    </row>
    <row r="1835" spans="9:14" s="40" customFormat="1" ht="18.75" customHeight="1">
      <c r="I1835" s="41"/>
      <c r="J1835" s="41"/>
      <c r="K1835" s="41"/>
      <c r="L1835" s="41"/>
      <c r="M1835" s="41"/>
      <c r="N1835" s="103"/>
    </row>
    <row r="1836" spans="9:14" s="40" customFormat="1" ht="18.75" customHeight="1">
      <c r="I1836" s="41"/>
      <c r="J1836" s="41"/>
      <c r="K1836" s="41"/>
      <c r="L1836" s="41"/>
      <c r="M1836" s="41"/>
      <c r="N1836" s="103"/>
    </row>
    <row r="1837" spans="9:14" s="40" customFormat="1" ht="18.75" customHeight="1">
      <c r="I1837" s="41"/>
      <c r="J1837" s="41"/>
      <c r="K1837" s="41"/>
      <c r="L1837" s="41"/>
      <c r="M1837" s="41"/>
      <c r="N1837" s="103"/>
    </row>
    <row r="1838" spans="9:14" s="40" customFormat="1" ht="18.75" customHeight="1">
      <c r="I1838" s="41"/>
      <c r="J1838" s="41"/>
      <c r="K1838" s="41"/>
      <c r="L1838" s="41"/>
      <c r="M1838" s="41"/>
      <c r="N1838" s="103"/>
    </row>
    <row r="1839" spans="9:14" s="40" customFormat="1" ht="18.75" customHeight="1">
      <c r="I1839" s="41"/>
      <c r="J1839" s="41"/>
      <c r="K1839" s="41"/>
      <c r="L1839" s="41"/>
      <c r="M1839" s="41"/>
      <c r="N1839" s="103"/>
    </row>
    <row r="1840" spans="9:14" s="40" customFormat="1" ht="18.75" customHeight="1">
      <c r="I1840" s="41"/>
      <c r="J1840" s="41"/>
      <c r="K1840" s="41"/>
      <c r="L1840" s="41"/>
      <c r="M1840" s="41"/>
      <c r="N1840" s="103"/>
    </row>
    <row r="1841" spans="9:14" s="40" customFormat="1" ht="18.75" customHeight="1">
      <c r="I1841" s="41"/>
      <c r="J1841" s="41"/>
      <c r="K1841" s="41"/>
      <c r="L1841" s="41"/>
      <c r="M1841" s="41"/>
      <c r="N1841" s="103"/>
    </row>
    <row r="1842" spans="9:14" s="40" customFormat="1" ht="18.75" customHeight="1">
      <c r="I1842" s="41"/>
      <c r="J1842" s="41"/>
      <c r="K1842" s="41"/>
      <c r="L1842" s="41"/>
      <c r="M1842" s="41"/>
      <c r="N1842" s="103"/>
    </row>
    <row r="1843" spans="9:14" s="40" customFormat="1" ht="18.75" customHeight="1">
      <c r="I1843" s="41"/>
      <c r="J1843" s="41"/>
      <c r="K1843" s="41"/>
      <c r="L1843" s="41"/>
      <c r="M1843" s="41"/>
      <c r="N1843" s="103"/>
    </row>
    <row r="1844" spans="9:14" s="40" customFormat="1" ht="18.75" customHeight="1">
      <c r="I1844" s="41"/>
      <c r="J1844" s="41"/>
      <c r="K1844" s="41"/>
      <c r="L1844" s="41"/>
      <c r="M1844" s="41"/>
      <c r="N1844" s="103"/>
    </row>
    <row r="1845" spans="9:14" s="40" customFormat="1" ht="18.75" customHeight="1">
      <c r="I1845" s="41"/>
      <c r="J1845" s="41"/>
      <c r="K1845" s="41"/>
      <c r="L1845" s="41"/>
      <c r="M1845" s="41"/>
      <c r="N1845" s="103"/>
    </row>
    <row r="1846" spans="9:14" s="40" customFormat="1" ht="18.75" customHeight="1">
      <c r="I1846" s="41"/>
      <c r="J1846" s="41"/>
      <c r="K1846" s="41"/>
      <c r="L1846" s="41"/>
      <c r="M1846" s="41"/>
      <c r="N1846" s="103"/>
    </row>
    <row r="1847" spans="9:14" s="40" customFormat="1" ht="18.75" customHeight="1">
      <c r="I1847" s="41"/>
      <c r="J1847" s="41"/>
      <c r="K1847" s="41"/>
      <c r="L1847" s="41"/>
      <c r="M1847" s="41"/>
      <c r="N1847" s="103"/>
    </row>
    <row r="1848" spans="9:14" s="40" customFormat="1" ht="18.75" customHeight="1">
      <c r="I1848" s="41"/>
      <c r="J1848" s="41"/>
      <c r="K1848" s="41"/>
      <c r="L1848" s="41"/>
      <c r="M1848" s="41"/>
      <c r="N1848" s="103"/>
    </row>
    <row r="1849" spans="9:14" s="40" customFormat="1" ht="18.75" customHeight="1">
      <c r="I1849" s="41"/>
      <c r="J1849" s="41"/>
      <c r="K1849" s="41"/>
      <c r="L1849" s="41"/>
      <c r="M1849" s="41"/>
      <c r="N1849" s="103"/>
    </row>
    <row r="1850" spans="9:14" s="40" customFormat="1" ht="18.75" customHeight="1">
      <c r="I1850" s="41"/>
      <c r="J1850" s="41"/>
      <c r="K1850" s="41"/>
      <c r="L1850" s="41"/>
      <c r="M1850" s="41"/>
      <c r="N1850" s="103"/>
    </row>
    <row r="1851" spans="9:14" s="40" customFormat="1" ht="18.75" customHeight="1">
      <c r="I1851" s="41"/>
      <c r="J1851" s="41"/>
      <c r="K1851" s="41"/>
      <c r="L1851" s="41"/>
      <c r="M1851" s="41"/>
      <c r="N1851" s="103"/>
    </row>
    <row r="1852" spans="9:14" s="40" customFormat="1" ht="18.75" customHeight="1">
      <c r="I1852" s="41"/>
      <c r="J1852" s="41"/>
      <c r="K1852" s="41"/>
      <c r="L1852" s="41"/>
      <c r="M1852" s="41"/>
      <c r="N1852" s="103"/>
    </row>
    <row r="1853" spans="9:14" s="40" customFormat="1" ht="18.75" customHeight="1">
      <c r="I1853" s="41"/>
      <c r="J1853" s="41"/>
      <c r="K1853" s="41"/>
      <c r="L1853" s="41"/>
      <c r="M1853" s="41"/>
      <c r="N1853" s="103"/>
    </row>
    <row r="1854" spans="9:14" s="40" customFormat="1" ht="18.75" customHeight="1">
      <c r="I1854" s="41"/>
      <c r="J1854" s="41"/>
      <c r="K1854" s="41"/>
      <c r="L1854" s="41"/>
      <c r="M1854" s="41"/>
      <c r="N1854" s="103"/>
    </row>
    <row r="1855" spans="9:14" s="40" customFormat="1" ht="18.75" customHeight="1">
      <c r="I1855" s="41"/>
      <c r="J1855" s="41"/>
      <c r="K1855" s="41"/>
      <c r="L1855" s="41"/>
      <c r="M1855" s="41"/>
      <c r="N1855" s="103"/>
    </row>
    <row r="1856" spans="9:14" s="40" customFormat="1" ht="18.75" customHeight="1">
      <c r="I1856" s="41"/>
      <c r="J1856" s="41"/>
      <c r="K1856" s="41"/>
      <c r="L1856" s="41"/>
      <c r="M1856" s="41"/>
      <c r="N1856" s="103"/>
    </row>
    <row r="1857" spans="9:14" s="40" customFormat="1" ht="18.75" customHeight="1">
      <c r="I1857" s="41"/>
      <c r="J1857" s="41"/>
      <c r="K1857" s="41"/>
      <c r="L1857" s="41"/>
      <c r="M1857" s="41"/>
      <c r="N1857" s="103"/>
    </row>
    <row r="1858" spans="9:14" s="40" customFormat="1" ht="18.75" customHeight="1">
      <c r="I1858" s="41"/>
      <c r="J1858" s="41"/>
      <c r="K1858" s="41"/>
      <c r="L1858" s="41"/>
      <c r="M1858" s="41"/>
      <c r="N1858" s="103"/>
    </row>
    <row r="1859" spans="9:14" s="40" customFormat="1" ht="18.75" customHeight="1">
      <c r="I1859" s="41"/>
      <c r="J1859" s="41"/>
      <c r="K1859" s="41"/>
      <c r="L1859" s="41"/>
      <c r="M1859" s="41"/>
      <c r="N1859" s="103"/>
    </row>
    <row r="1860" spans="9:14" s="40" customFormat="1" ht="18.75" customHeight="1">
      <c r="I1860" s="41"/>
      <c r="J1860" s="41"/>
      <c r="K1860" s="41"/>
      <c r="L1860" s="41"/>
      <c r="M1860" s="41"/>
      <c r="N1860" s="103"/>
    </row>
    <row r="1861" spans="9:14" s="40" customFormat="1" ht="18.75" customHeight="1">
      <c r="I1861" s="41"/>
      <c r="J1861" s="41"/>
      <c r="K1861" s="41"/>
      <c r="L1861" s="41"/>
      <c r="M1861" s="41"/>
      <c r="N1861" s="103"/>
    </row>
    <row r="1862" spans="9:14" s="40" customFormat="1" ht="18.75" customHeight="1">
      <c r="I1862" s="41"/>
      <c r="J1862" s="41"/>
      <c r="K1862" s="41"/>
      <c r="L1862" s="41"/>
      <c r="M1862" s="41"/>
      <c r="N1862" s="103"/>
    </row>
    <row r="1863" spans="9:14" s="40" customFormat="1" ht="18.75" customHeight="1">
      <c r="I1863" s="41"/>
      <c r="J1863" s="41"/>
      <c r="K1863" s="41"/>
      <c r="L1863" s="41"/>
      <c r="M1863" s="41"/>
      <c r="N1863" s="103"/>
    </row>
    <row r="1864" spans="9:14" s="40" customFormat="1" ht="18.75" customHeight="1">
      <c r="I1864" s="41"/>
      <c r="J1864" s="41"/>
      <c r="K1864" s="41"/>
      <c r="L1864" s="41"/>
      <c r="M1864" s="41"/>
      <c r="N1864" s="103"/>
    </row>
    <row r="1865" spans="9:14" s="40" customFormat="1" ht="18.75" customHeight="1">
      <c r="I1865" s="41"/>
      <c r="J1865" s="41"/>
      <c r="K1865" s="41"/>
      <c r="L1865" s="41"/>
      <c r="M1865" s="41"/>
      <c r="N1865" s="103"/>
    </row>
    <row r="1866" spans="9:14" s="40" customFormat="1" ht="18.75" customHeight="1">
      <c r="I1866" s="41"/>
      <c r="J1866" s="41"/>
      <c r="K1866" s="41"/>
      <c r="L1866" s="41"/>
      <c r="M1866" s="41"/>
      <c r="N1866" s="103"/>
    </row>
    <row r="1867" spans="9:14" s="40" customFormat="1" ht="18.75" customHeight="1">
      <c r="I1867" s="41"/>
      <c r="J1867" s="41"/>
      <c r="K1867" s="41"/>
      <c r="L1867" s="41"/>
      <c r="M1867" s="41"/>
      <c r="N1867" s="103"/>
    </row>
    <row r="1868" spans="9:14" s="40" customFormat="1" ht="18.75" customHeight="1">
      <c r="I1868" s="41"/>
      <c r="J1868" s="41"/>
      <c r="K1868" s="41"/>
      <c r="L1868" s="41"/>
      <c r="M1868" s="41"/>
      <c r="N1868" s="103"/>
    </row>
    <row r="1869" spans="9:14" s="40" customFormat="1" ht="18.75" customHeight="1">
      <c r="I1869" s="41"/>
      <c r="J1869" s="41"/>
      <c r="K1869" s="41"/>
      <c r="L1869" s="41"/>
      <c r="M1869" s="41"/>
      <c r="N1869" s="103"/>
    </row>
    <row r="1870" spans="9:14" s="40" customFormat="1" ht="18.75" customHeight="1">
      <c r="I1870" s="41"/>
      <c r="J1870" s="41"/>
      <c r="K1870" s="41"/>
      <c r="L1870" s="41"/>
      <c r="M1870" s="41"/>
      <c r="N1870" s="103"/>
    </row>
    <row r="1871" spans="9:14" s="40" customFormat="1" ht="18.75" customHeight="1">
      <c r="I1871" s="41"/>
      <c r="J1871" s="41"/>
      <c r="K1871" s="41"/>
      <c r="L1871" s="41"/>
      <c r="M1871" s="41"/>
      <c r="N1871" s="103"/>
    </row>
    <row r="1872" spans="9:14" s="40" customFormat="1" ht="18.75" customHeight="1">
      <c r="I1872" s="41"/>
      <c r="J1872" s="41"/>
      <c r="K1872" s="41"/>
      <c r="L1872" s="41"/>
      <c r="M1872" s="41"/>
      <c r="N1872" s="103"/>
    </row>
    <row r="1873" spans="9:14" s="40" customFormat="1" ht="18.75" customHeight="1">
      <c r="I1873" s="41"/>
      <c r="J1873" s="41"/>
      <c r="K1873" s="41"/>
      <c r="L1873" s="41"/>
      <c r="M1873" s="41"/>
      <c r="N1873" s="103"/>
    </row>
    <row r="1874" spans="9:14" s="40" customFormat="1" ht="18.75" customHeight="1">
      <c r="I1874" s="41"/>
      <c r="J1874" s="41"/>
      <c r="K1874" s="41"/>
      <c r="L1874" s="41"/>
      <c r="M1874" s="41"/>
      <c r="N1874" s="103"/>
    </row>
    <row r="1875" spans="9:14" s="40" customFormat="1" ht="18.75" customHeight="1">
      <c r="I1875" s="41"/>
      <c r="J1875" s="41"/>
      <c r="K1875" s="41"/>
      <c r="L1875" s="41"/>
      <c r="M1875" s="41"/>
      <c r="N1875" s="103"/>
    </row>
    <row r="1876" spans="9:14" s="40" customFormat="1" ht="18.75" customHeight="1">
      <c r="I1876" s="41"/>
      <c r="J1876" s="41"/>
      <c r="K1876" s="41"/>
      <c r="L1876" s="41"/>
      <c r="M1876" s="41"/>
      <c r="N1876" s="103"/>
    </row>
    <row r="1877" spans="9:14" s="40" customFormat="1" ht="18.75" customHeight="1">
      <c r="I1877" s="41"/>
      <c r="J1877" s="41"/>
      <c r="K1877" s="41"/>
      <c r="L1877" s="41"/>
      <c r="M1877" s="41"/>
      <c r="N1877" s="103"/>
    </row>
    <row r="1878" spans="9:14" s="40" customFormat="1" ht="18.75" customHeight="1">
      <c r="I1878" s="41"/>
      <c r="J1878" s="41"/>
      <c r="K1878" s="41"/>
      <c r="L1878" s="41"/>
      <c r="M1878" s="41"/>
      <c r="N1878" s="103"/>
    </row>
    <row r="1879" spans="9:14" s="40" customFormat="1" ht="18.75" customHeight="1">
      <c r="I1879" s="41"/>
      <c r="J1879" s="41"/>
      <c r="K1879" s="41"/>
      <c r="L1879" s="41"/>
      <c r="M1879" s="41"/>
      <c r="N1879" s="103"/>
    </row>
    <row r="1880" spans="9:14" s="40" customFormat="1" ht="18.75" customHeight="1">
      <c r="I1880" s="41"/>
      <c r="J1880" s="41"/>
      <c r="K1880" s="41"/>
      <c r="L1880" s="41"/>
      <c r="M1880" s="41"/>
      <c r="N1880" s="103"/>
    </row>
    <row r="1881" spans="9:14" s="40" customFormat="1" ht="18.75" customHeight="1">
      <c r="I1881" s="41"/>
      <c r="J1881" s="41"/>
      <c r="K1881" s="41"/>
      <c r="L1881" s="41"/>
      <c r="M1881" s="41"/>
      <c r="N1881" s="103"/>
    </row>
    <row r="1882" spans="9:14" s="40" customFormat="1" ht="18.75" customHeight="1">
      <c r="I1882" s="41"/>
      <c r="J1882" s="41"/>
      <c r="K1882" s="41"/>
      <c r="L1882" s="41"/>
      <c r="M1882" s="41"/>
      <c r="N1882" s="103"/>
    </row>
    <row r="1883" spans="9:14" s="40" customFormat="1" ht="18.75" customHeight="1">
      <c r="I1883" s="41"/>
      <c r="J1883" s="41"/>
      <c r="K1883" s="41"/>
      <c r="L1883" s="41"/>
      <c r="M1883" s="41"/>
      <c r="N1883" s="103"/>
    </row>
    <row r="1884" spans="9:14" s="40" customFormat="1" ht="18.75" customHeight="1">
      <c r="I1884" s="41"/>
      <c r="J1884" s="41"/>
      <c r="K1884" s="41"/>
      <c r="L1884" s="41"/>
      <c r="M1884" s="41"/>
      <c r="N1884" s="103"/>
    </row>
    <row r="1885" spans="9:14" s="40" customFormat="1" ht="18.75" customHeight="1">
      <c r="I1885" s="41"/>
      <c r="J1885" s="41"/>
      <c r="K1885" s="41"/>
      <c r="L1885" s="41"/>
      <c r="M1885" s="41"/>
      <c r="N1885" s="103"/>
    </row>
    <row r="1886" spans="9:14" s="40" customFormat="1" ht="18.75" customHeight="1">
      <c r="I1886" s="41"/>
      <c r="J1886" s="41"/>
      <c r="K1886" s="41"/>
      <c r="L1886" s="41"/>
      <c r="M1886" s="41"/>
      <c r="N1886" s="103"/>
    </row>
    <row r="1887" spans="9:14" s="40" customFormat="1" ht="18.75" customHeight="1">
      <c r="I1887" s="41"/>
      <c r="J1887" s="41"/>
      <c r="K1887" s="41"/>
      <c r="L1887" s="41"/>
      <c r="M1887" s="41"/>
      <c r="N1887" s="103"/>
    </row>
    <row r="1888" spans="9:14" s="40" customFormat="1" ht="18.75" customHeight="1">
      <c r="I1888" s="41"/>
      <c r="J1888" s="41"/>
      <c r="K1888" s="41"/>
      <c r="L1888" s="41"/>
      <c r="M1888" s="41"/>
      <c r="N1888" s="103"/>
    </row>
    <row r="1889" spans="9:14" s="40" customFormat="1" ht="18.75" customHeight="1">
      <c r="I1889" s="41"/>
      <c r="J1889" s="41"/>
      <c r="K1889" s="41"/>
      <c r="L1889" s="41"/>
      <c r="M1889" s="41"/>
      <c r="N1889" s="103"/>
    </row>
    <row r="1890" spans="9:14" s="40" customFormat="1" ht="18.75" customHeight="1">
      <c r="I1890" s="41"/>
      <c r="J1890" s="41"/>
      <c r="K1890" s="41"/>
      <c r="L1890" s="41"/>
      <c r="M1890" s="41"/>
      <c r="N1890" s="103"/>
    </row>
    <row r="1891" spans="9:14" s="40" customFormat="1" ht="18.75" customHeight="1">
      <c r="I1891" s="41"/>
      <c r="J1891" s="41"/>
      <c r="K1891" s="41"/>
      <c r="L1891" s="41"/>
      <c r="M1891" s="41"/>
      <c r="N1891" s="103"/>
    </row>
    <row r="1892" spans="9:14" s="40" customFormat="1" ht="18.75" customHeight="1">
      <c r="I1892" s="41"/>
      <c r="J1892" s="41"/>
      <c r="K1892" s="41"/>
      <c r="L1892" s="41"/>
      <c r="M1892" s="41"/>
      <c r="N1892" s="103"/>
    </row>
    <row r="1893" spans="9:14" s="40" customFormat="1" ht="18.75" customHeight="1">
      <c r="I1893" s="41"/>
      <c r="J1893" s="41"/>
      <c r="K1893" s="41"/>
      <c r="L1893" s="41"/>
      <c r="M1893" s="41"/>
      <c r="N1893" s="103"/>
    </row>
    <row r="1894" spans="9:14" s="40" customFormat="1" ht="18.75" customHeight="1">
      <c r="I1894" s="41"/>
      <c r="J1894" s="41"/>
      <c r="K1894" s="41"/>
      <c r="L1894" s="41"/>
      <c r="M1894" s="41"/>
      <c r="N1894" s="103"/>
    </row>
    <row r="1895" spans="9:14" s="40" customFormat="1" ht="18.75" customHeight="1">
      <c r="I1895" s="41"/>
      <c r="J1895" s="41"/>
      <c r="K1895" s="41"/>
      <c r="L1895" s="41"/>
      <c r="M1895" s="41"/>
      <c r="N1895" s="103"/>
    </row>
    <row r="1896" spans="9:14" s="40" customFormat="1" ht="18.75" customHeight="1">
      <c r="I1896" s="41"/>
      <c r="J1896" s="41"/>
      <c r="K1896" s="41"/>
      <c r="L1896" s="41"/>
      <c r="M1896" s="41"/>
      <c r="N1896" s="103"/>
    </row>
    <row r="1897" spans="9:14" s="40" customFormat="1" ht="18.75" customHeight="1">
      <c r="I1897" s="41"/>
      <c r="J1897" s="41"/>
      <c r="K1897" s="41"/>
      <c r="L1897" s="41"/>
      <c r="M1897" s="41"/>
      <c r="N1897" s="103"/>
    </row>
    <row r="1898" spans="9:14" s="40" customFormat="1" ht="18.75" customHeight="1">
      <c r="I1898" s="41"/>
      <c r="J1898" s="41"/>
      <c r="K1898" s="41"/>
      <c r="L1898" s="41"/>
      <c r="M1898" s="41"/>
      <c r="N1898" s="103"/>
    </row>
    <row r="1899" spans="9:14" s="40" customFormat="1" ht="18.75" customHeight="1">
      <c r="I1899" s="41"/>
      <c r="J1899" s="41"/>
      <c r="K1899" s="41"/>
      <c r="L1899" s="41"/>
      <c r="M1899" s="41"/>
      <c r="N1899" s="103"/>
    </row>
    <row r="1900" spans="9:14" s="40" customFormat="1" ht="18.75" customHeight="1">
      <c r="I1900" s="41"/>
      <c r="J1900" s="41"/>
      <c r="K1900" s="41"/>
      <c r="L1900" s="41"/>
      <c r="M1900" s="41"/>
      <c r="N1900" s="103"/>
    </row>
    <row r="1901" spans="9:14" s="40" customFormat="1" ht="18.75" customHeight="1">
      <c r="I1901" s="41"/>
      <c r="J1901" s="41"/>
      <c r="K1901" s="41"/>
      <c r="L1901" s="41"/>
      <c r="M1901" s="41"/>
      <c r="N1901" s="103"/>
    </row>
    <row r="1902" spans="9:14" s="40" customFormat="1" ht="18.75" customHeight="1">
      <c r="I1902" s="41"/>
      <c r="J1902" s="41"/>
      <c r="K1902" s="41"/>
      <c r="L1902" s="41"/>
      <c r="M1902" s="41"/>
      <c r="N1902" s="103"/>
    </row>
    <row r="1903" spans="9:14" s="40" customFormat="1" ht="18.75" customHeight="1">
      <c r="I1903" s="41"/>
      <c r="J1903" s="41"/>
      <c r="K1903" s="41"/>
      <c r="L1903" s="41"/>
      <c r="M1903" s="41"/>
      <c r="N1903" s="103"/>
    </row>
    <row r="1904" spans="9:14" s="40" customFormat="1" ht="18.75" customHeight="1">
      <c r="I1904" s="41"/>
      <c r="J1904" s="41"/>
      <c r="K1904" s="41"/>
      <c r="L1904" s="41"/>
      <c r="M1904" s="41"/>
      <c r="N1904" s="103"/>
    </row>
    <row r="1905" spans="9:14" s="40" customFormat="1" ht="18.75" customHeight="1">
      <c r="I1905" s="41"/>
      <c r="J1905" s="41"/>
      <c r="K1905" s="41"/>
      <c r="L1905" s="41"/>
      <c r="M1905" s="41"/>
      <c r="N1905" s="103"/>
    </row>
    <row r="1906" spans="9:14" s="40" customFormat="1" ht="18.75" customHeight="1">
      <c r="I1906" s="41"/>
      <c r="J1906" s="41"/>
      <c r="K1906" s="41"/>
      <c r="L1906" s="41"/>
      <c r="M1906" s="41"/>
      <c r="N1906" s="103"/>
    </row>
    <row r="1907" spans="9:14" s="40" customFormat="1" ht="18.75" customHeight="1">
      <c r="I1907" s="41"/>
      <c r="J1907" s="41"/>
      <c r="K1907" s="41"/>
      <c r="L1907" s="41"/>
      <c r="M1907" s="41"/>
      <c r="N1907" s="103"/>
    </row>
    <row r="1908" spans="9:14" s="40" customFormat="1" ht="18.75" customHeight="1">
      <c r="I1908" s="41"/>
      <c r="J1908" s="41"/>
      <c r="K1908" s="41"/>
      <c r="L1908" s="41"/>
      <c r="M1908" s="41"/>
      <c r="N1908" s="103"/>
    </row>
    <row r="1909" spans="9:14" s="40" customFormat="1" ht="18.75" customHeight="1">
      <c r="I1909" s="41"/>
      <c r="J1909" s="41"/>
      <c r="K1909" s="41"/>
      <c r="L1909" s="41"/>
      <c r="M1909" s="41"/>
      <c r="N1909" s="103"/>
    </row>
    <row r="1910" spans="9:14" s="40" customFormat="1" ht="18.75" customHeight="1">
      <c r="I1910" s="41"/>
      <c r="J1910" s="41"/>
      <c r="K1910" s="41"/>
      <c r="L1910" s="41"/>
      <c r="M1910" s="41"/>
      <c r="N1910" s="103"/>
    </row>
    <row r="1911" spans="9:14" s="40" customFormat="1" ht="18.75" customHeight="1">
      <c r="I1911" s="41"/>
      <c r="J1911" s="41"/>
      <c r="K1911" s="41"/>
      <c r="L1911" s="41"/>
      <c r="M1911" s="41"/>
      <c r="N1911" s="103"/>
    </row>
    <row r="1912" spans="9:14" s="40" customFormat="1" ht="18.75" customHeight="1">
      <c r="I1912" s="41"/>
      <c r="J1912" s="41"/>
      <c r="K1912" s="41"/>
      <c r="L1912" s="41"/>
      <c r="M1912" s="41"/>
      <c r="N1912" s="103"/>
    </row>
    <row r="1913" spans="9:14" s="40" customFormat="1" ht="18.75" customHeight="1">
      <c r="I1913" s="41"/>
      <c r="J1913" s="41"/>
      <c r="K1913" s="41"/>
      <c r="L1913" s="41"/>
      <c r="M1913" s="41"/>
      <c r="N1913" s="103"/>
    </row>
    <row r="1914" spans="9:14" s="40" customFormat="1" ht="18.75" customHeight="1">
      <c r="I1914" s="41"/>
      <c r="J1914" s="41"/>
      <c r="K1914" s="41"/>
      <c r="L1914" s="41"/>
      <c r="M1914" s="41"/>
      <c r="N1914" s="103"/>
    </row>
    <row r="1915" spans="9:14" s="40" customFormat="1" ht="18.75" customHeight="1">
      <c r="I1915" s="41"/>
      <c r="J1915" s="41"/>
      <c r="K1915" s="41"/>
      <c r="L1915" s="41"/>
      <c r="M1915" s="41"/>
      <c r="N1915" s="103"/>
    </row>
    <row r="1916" spans="9:14" s="40" customFormat="1" ht="18.75" customHeight="1">
      <c r="I1916" s="41"/>
      <c r="J1916" s="41"/>
      <c r="K1916" s="41"/>
      <c r="L1916" s="41"/>
      <c r="M1916" s="41"/>
      <c r="N1916" s="103"/>
    </row>
    <row r="1917" spans="9:14" s="40" customFormat="1" ht="18.75" customHeight="1">
      <c r="I1917" s="41"/>
      <c r="J1917" s="41"/>
      <c r="K1917" s="41"/>
      <c r="L1917" s="41"/>
      <c r="M1917" s="41"/>
      <c r="N1917" s="103"/>
    </row>
    <row r="1918" spans="9:14" s="40" customFormat="1" ht="18.75" customHeight="1">
      <c r="I1918" s="41"/>
      <c r="J1918" s="41"/>
      <c r="K1918" s="41"/>
      <c r="L1918" s="41"/>
      <c r="M1918" s="41"/>
      <c r="N1918" s="103"/>
    </row>
    <row r="1919" spans="9:14" s="40" customFormat="1" ht="18.75" customHeight="1">
      <c r="I1919" s="41"/>
      <c r="J1919" s="41"/>
      <c r="K1919" s="41"/>
      <c r="L1919" s="41"/>
      <c r="M1919" s="41"/>
      <c r="N1919" s="103"/>
    </row>
    <row r="1920" spans="9:14" s="40" customFormat="1" ht="18.75" customHeight="1">
      <c r="I1920" s="41"/>
      <c r="J1920" s="41"/>
      <c r="K1920" s="41"/>
      <c r="L1920" s="41"/>
      <c r="M1920" s="41"/>
      <c r="N1920" s="103"/>
    </row>
    <row r="1921" spans="9:14" s="40" customFormat="1" ht="18.75" customHeight="1">
      <c r="I1921" s="41"/>
      <c r="J1921" s="41"/>
      <c r="K1921" s="41"/>
      <c r="L1921" s="41"/>
      <c r="M1921" s="41"/>
      <c r="N1921" s="103"/>
    </row>
    <row r="1922" spans="9:14" s="40" customFormat="1" ht="18.75" customHeight="1">
      <c r="I1922" s="41"/>
      <c r="J1922" s="41"/>
      <c r="K1922" s="41"/>
      <c r="L1922" s="41"/>
      <c r="M1922" s="41"/>
      <c r="N1922" s="103"/>
    </row>
    <row r="1923" spans="9:14" s="40" customFormat="1" ht="18.75" customHeight="1">
      <c r="I1923" s="41"/>
      <c r="J1923" s="41"/>
      <c r="K1923" s="41"/>
      <c r="L1923" s="41"/>
      <c r="M1923" s="41"/>
      <c r="N1923" s="103"/>
    </row>
    <row r="1924" spans="9:14" s="40" customFormat="1" ht="18.75" customHeight="1">
      <c r="I1924" s="41"/>
      <c r="J1924" s="41"/>
      <c r="K1924" s="41"/>
      <c r="L1924" s="41"/>
      <c r="M1924" s="41"/>
      <c r="N1924" s="103"/>
    </row>
    <row r="1925" spans="9:14" s="40" customFormat="1" ht="18.75" customHeight="1">
      <c r="I1925" s="41"/>
      <c r="J1925" s="41"/>
      <c r="K1925" s="41"/>
      <c r="L1925" s="41"/>
      <c r="M1925" s="41"/>
      <c r="N1925" s="103"/>
    </row>
    <row r="1926" spans="9:14" s="40" customFormat="1" ht="18.75" customHeight="1">
      <c r="I1926" s="41"/>
      <c r="J1926" s="41"/>
      <c r="K1926" s="41"/>
      <c r="L1926" s="41"/>
      <c r="M1926" s="41"/>
      <c r="N1926" s="103"/>
    </row>
    <row r="1927" spans="9:14" s="40" customFormat="1" ht="18.75" customHeight="1">
      <c r="I1927" s="41"/>
      <c r="J1927" s="41"/>
      <c r="K1927" s="41"/>
      <c r="L1927" s="41"/>
      <c r="M1927" s="41"/>
      <c r="N1927" s="103"/>
    </row>
    <row r="1928" spans="9:14" s="40" customFormat="1" ht="18.75" customHeight="1">
      <c r="I1928" s="41"/>
      <c r="J1928" s="41"/>
      <c r="K1928" s="41"/>
      <c r="L1928" s="41"/>
      <c r="M1928" s="41"/>
      <c r="N1928" s="103"/>
    </row>
    <row r="1929" spans="9:14" s="40" customFormat="1" ht="18.75" customHeight="1">
      <c r="I1929" s="41"/>
      <c r="J1929" s="41"/>
      <c r="K1929" s="41"/>
      <c r="L1929" s="41"/>
      <c r="M1929" s="41"/>
      <c r="N1929" s="103"/>
    </row>
    <row r="1930" spans="9:14" s="40" customFormat="1" ht="18.75" customHeight="1">
      <c r="I1930" s="41"/>
      <c r="J1930" s="41"/>
      <c r="K1930" s="41"/>
      <c r="L1930" s="41"/>
      <c r="M1930" s="41"/>
      <c r="N1930" s="103"/>
    </row>
    <row r="1931" spans="9:14" s="40" customFormat="1" ht="18.75" customHeight="1">
      <c r="I1931" s="41"/>
      <c r="J1931" s="41"/>
      <c r="K1931" s="41"/>
      <c r="L1931" s="41"/>
      <c r="M1931" s="41"/>
      <c r="N1931" s="103"/>
    </row>
    <row r="1932" spans="9:14" s="40" customFormat="1" ht="18.75" customHeight="1">
      <c r="I1932" s="41"/>
      <c r="J1932" s="41"/>
      <c r="K1932" s="41"/>
      <c r="L1932" s="41"/>
      <c r="M1932" s="41"/>
      <c r="N1932" s="103"/>
    </row>
    <row r="1933" spans="9:14" s="40" customFormat="1" ht="18.75" customHeight="1">
      <c r="I1933" s="41"/>
      <c r="J1933" s="41"/>
      <c r="K1933" s="41"/>
      <c r="L1933" s="41"/>
      <c r="M1933" s="41"/>
      <c r="N1933" s="103"/>
    </row>
    <row r="1934" spans="9:14" s="40" customFormat="1" ht="18.75" customHeight="1">
      <c r="I1934" s="41"/>
      <c r="J1934" s="41"/>
      <c r="K1934" s="41"/>
      <c r="L1934" s="41"/>
      <c r="M1934" s="41"/>
      <c r="N1934" s="103"/>
    </row>
    <row r="1935" spans="9:14" s="40" customFormat="1" ht="18.75" customHeight="1">
      <c r="I1935" s="41"/>
      <c r="J1935" s="41"/>
      <c r="K1935" s="41"/>
      <c r="L1935" s="41"/>
      <c r="M1935" s="41"/>
      <c r="N1935" s="103"/>
    </row>
    <row r="1936" spans="9:14" s="40" customFormat="1" ht="18.75" customHeight="1">
      <c r="I1936" s="41"/>
      <c r="J1936" s="41"/>
      <c r="K1936" s="41"/>
      <c r="L1936" s="41"/>
      <c r="M1936" s="41"/>
      <c r="N1936" s="103"/>
    </row>
    <row r="1937" spans="9:14" s="40" customFormat="1" ht="18.75" customHeight="1">
      <c r="I1937" s="41"/>
      <c r="J1937" s="41"/>
      <c r="K1937" s="41"/>
      <c r="L1937" s="41"/>
      <c r="M1937" s="41"/>
      <c r="N1937" s="103"/>
    </row>
    <row r="1938" spans="9:14" s="40" customFormat="1" ht="18.75" customHeight="1">
      <c r="I1938" s="41"/>
      <c r="J1938" s="41"/>
      <c r="K1938" s="41"/>
      <c r="L1938" s="41"/>
      <c r="M1938" s="41"/>
      <c r="N1938" s="103"/>
    </row>
    <row r="1939" spans="9:14" s="40" customFormat="1" ht="18.75" customHeight="1">
      <c r="I1939" s="41"/>
      <c r="J1939" s="41"/>
      <c r="K1939" s="41"/>
      <c r="L1939" s="41"/>
      <c r="M1939" s="41"/>
      <c r="N1939" s="103"/>
    </row>
    <row r="1940" spans="9:14" s="40" customFormat="1" ht="18.75" customHeight="1">
      <c r="I1940" s="41"/>
      <c r="J1940" s="41"/>
      <c r="K1940" s="41"/>
      <c r="L1940" s="41"/>
      <c r="M1940" s="41"/>
      <c r="N1940" s="103"/>
    </row>
    <row r="1941" spans="9:14" s="40" customFormat="1" ht="18.75" customHeight="1">
      <c r="I1941" s="41"/>
      <c r="J1941" s="41"/>
      <c r="K1941" s="41"/>
      <c r="L1941" s="41"/>
      <c r="M1941" s="41"/>
      <c r="N1941" s="103"/>
    </row>
    <row r="1942" spans="9:14" s="40" customFormat="1" ht="18.75" customHeight="1">
      <c r="I1942" s="41"/>
      <c r="J1942" s="41"/>
      <c r="K1942" s="41"/>
      <c r="L1942" s="41"/>
      <c r="M1942" s="41"/>
      <c r="N1942" s="103"/>
    </row>
    <row r="1943" spans="9:14" s="40" customFormat="1" ht="18.75" customHeight="1">
      <c r="I1943" s="41"/>
      <c r="J1943" s="41"/>
      <c r="K1943" s="41"/>
      <c r="L1943" s="41"/>
      <c r="M1943" s="41"/>
      <c r="N1943" s="103"/>
    </row>
    <row r="1944" spans="9:14" s="40" customFormat="1" ht="18.75" customHeight="1">
      <c r="I1944" s="41"/>
      <c r="J1944" s="41"/>
      <c r="K1944" s="41"/>
      <c r="L1944" s="41"/>
      <c r="M1944" s="41"/>
      <c r="N1944" s="103"/>
    </row>
    <row r="1945" spans="9:14" s="40" customFormat="1" ht="18.75" customHeight="1">
      <c r="I1945" s="41"/>
      <c r="J1945" s="41"/>
      <c r="K1945" s="41"/>
      <c r="L1945" s="41"/>
      <c r="M1945" s="41"/>
      <c r="N1945" s="103"/>
    </row>
    <row r="1946" spans="9:14" s="40" customFormat="1" ht="18.75" customHeight="1">
      <c r="I1946" s="41"/>
      <c r="J1946" s="41"/>
      <c r="K1946" s="41"/>
      <c r="L1946" s="41"/>
      <c r="M1946" s="41"/>
      <c r="N1946" s="103"/>
    </row>
    <row r="1947" spans="9:14" s="40" customFormat="1" ht="18.75" customHeight="1">
      <c r="I1947" s="41"/>
      <c r="J1947" s="41"/>
      <c r="K1947" s="41"/>
      <c r="L1947" s="41"/>
      <c r="M1947" s="41"/>
      <c r="N1947" s="103"/>
    </row>
    <row r="1948" spans="9:14" s="40" customFormat="1" ht="18.75" customHeight="1">
      <c r="I1948" s="41"/>
      <c r="J1948" s="41"/>
      <c r="K1948" s="41"/>
      <c r="L1948" s="41"/>
      <c r="M1948" s="41"/>
      <c r="N1948" s="103"/>
    </row>
    <row r="1949" spans="9:14" s="40" customFormat="1" ht="18.75" customHeight="1">
      <c r="I1949" s="41"/>
      <c r="J1949" s="41"/>
      <c r="K1949" s="41"/>
      <c r="L1949" s="41"/>
      <c r="M1949" s="41"/>
      <c r="N1949" s="103"/>
    </row>
    <row r="1950" spans="9:14" s="40" customFormat="1" ht="18.75" customHeight="1">
      <c r="I1950" s="41"/>
      <c r="J1950" s="41"/>
      <c r="K1950" s="41"/>
      <c r="L1950" s="41"/>
      <c r="M1950" s="41"/>
      <c r="N1950" s="103"/>
    </row>
    <row r="1951" spans="9:14" s="40" customFormat="1" ht="18.75" customHeight="1">
      <c r="I1951" s="41"/>
      <c r="J1951" s="41"/>
      <c r="K1951" s="41"/>
      <c r="L1951" s="41"/>
      <c r="M1951" s="41"/>
      <c r="N1951" s="103"/>
    </row>
    <row r="1952" spans="9:14" s="40" customFormat="1" ht="18.75" customHeight="1">
      <c r="I1952" s="41"/>
      <c r="J1952" s="41"/>
      <c r="K1952" s="41"/>
      <c r="L1952" s="41"/>
      <c r="M1952" s="41"/>
      <c r="N1952" s="103"/>
    </row>
    <row r="1953" spans="9:14" s="40" customFormat="1" ht="18.75" customHeight="1">
      <c r="I1953" s="41"/>
      <c r="J1953" s="41"/>
      <c r="K1953" s="41"/>
      <c r="L1953" s="41"/>
      <c r="M1953" s="41"/>
      <c r="N1953" s="103"/>
    </row>
    <row r="1954" spans="9:14" s="40" customFormat="1" ht="18.75" customHeight="1">
      <c r="I1954" s="41"/>
      <c r="J1954" s="41"/>
      <c r="K1954" s="41"/>
      <c r="L1954" s="41"/>
      <c r="M1954" s="41"/>
      <c r="N1954" s="103"/>
    </row>
    <row r="1955" spans="9:14" s="40" customFormat="1" ht="18.75" customHeight="1">
      <c r="I1955" s="41"/>
      <c r="J1955" s="41"/>
      <c r="K1955" s="41"/>
      <c r="L1955" s="41"/>
      <c r="M1955" s="41"/>
      <c r="N1955" s="103"/>
    </row>
    <row r="1956" spans="9:14" s="40" customFormat="1" ht="18.75" customHeight="1">
      <c r="I1956" s="41"/>
      <c r="J1956" s="41"/>
      <c r="K1956" s="41"/>
      <c r="L1956" s="41"/>
      <c r="M1956" s="41"/>
      <c r="N1956" s="103"/>
    </row>
    <row r="1957" spans="9:14" s="40" customFormat="1" ht="18.75" customHeight="1">
      <c r="I1957" s="41"/>
      <c r="J1957" s="41"/>
      <c r="K1957" s="41"/>
      <c r="L1957" s="41"/>
      <c r="M1957" s="41"/>
      <c r="N1957" s="103"/>
    </row>
    <row r="1958" spans="9:14" s="40" customFormat="1" ht="18.75" customHeight="1">
      <c r="I1958" s="41"/>
      <c r="J1958" s="41"/>
      <c r="K1958" s="41"/>
      <c r="L1958" s="41"/>
      <c r="M1958" s="41"/>
      <c r="N1958" s="103"/>
    </row>
    <row r="1959" spans="9:14" s="40" customFormat="1" ht="18.75" customHeight="1">
      <c r="I1959" s="41"/>
      <c r="J1959" s="41"/>
      <c r="K1959" s="41"/>
      <c r="L1959" s="41"/>
      <c r="M1959" s="41"/>
      <c r="N1959" s="103"/>
    </row>
    <row r="1960" spans="9:14" s="40" customFormat="1" ht="18.75" customHeight="1">
      <c r="I1960" s="41"/>
      <c r="J1960" s="41"/>
      <c r="K1960" s="41"/>
      <c r="L1960" s="41"/>
      <c r="M1960" s="41"/>
      <c r="N1960" s="103"/>
    </row>
    <row r="1961" spans="9:14" s="40" customFormat="1" ht="18.75" customHeight="1">
      <c r="I1961" s="41"/>
      <c r="J1961" s="41"/>
      <c r="K1961" s="41"/>
      <c r="L1961" s="41"/>
      <c r="M1961" s="41"/>
      <c r="N1961" s="103"/>
    </row>
    <row r="1962" spans="9:14" s="40" customFormat="1" ht="18.75" customHeight="1">
      <c r="I1962" s="41"/>
      <c r="J1962" s="41"/>
      <c r="K1962" s="41"/>
      <c r="L1962" s="41"/>
      <c r="M1962" s="41"/>
      <c r="N1962" s="103"/>
    </row>
    <row r="1963" spans="9:14" s="40" customFormat="1" ht="18.75" customHeight="1">
      <c r="I1963" s="41"/>
      <c r="J1963" s="41"/>
      <c r="K1963" s="41"/>
      <c r="L1963" s="41"/>
      <c r="M1963" s="41"/>
      <c r="N1963" s="103"/>
    </row>
    <row r="1964" spans="9:14" s="40" customFormat="1" ht="18.75" customHeight="1">
      <c r="I1964" s="41"/>
      <c r="J1964" s="41"/>
      <c r="K1964" s="41"/>
      <c r="L1964" s="41"/>
      <c r="M1964" s="41"/>
      <c r="N1964" s="103"/>
    </row>
    <row r="1965" spans="9:14" s="40" customFormat="1" ht="18.75" customHeight="1">
      <c r="I1965" s="41"/>
      <c r="J1965" s="41"/>
      <c r="K1965" s="41"/>
      <c r="L1965" s="41"/>
      <c r="M1965" s="41"/>
      <c r="N1965" s="103"/>
    </row>
    <row r="1966" spans="9:14" s="40" customFormat="1" ht="18.75" customHeight="1">
      <c r="I1966" s="41"/>
      <c r="J1966" s="41"/>
      <c r="K1966" s="41"/>
      <c r="L1966" s="41"/>
      <c r="M1966" s="41"/>
      <c r="N1966" s="103"/>
    </row>
    <row r="1967" spans="9:14" s="40" customFormat="1" ht="18.75" customHeight="1">
      <c r="I1967" s="41"/>
      <c r="J1967" s="41"/>
      <c r="K1967" s="41"/>
      <c r="L1967" s="41"/>
      <c r="M1967" s="41"/>
      <c r="N1967" s="103"/>
    </row>
    <row r="1968" spans="9:14" s="40" customFormat="1" ht="18.75" customHeight="1">
      <c r="I1968" s="41"/>
      <c r="J1968" s="41"/>
      <c r="K1968" s="41"/>
      <c r="L1968" s="41"/>
      <c r="M1968" s="41"/>
      <c r="N1968" s="103"/>
    </row>
    <row r="1969" spans="9:14" s="40" customFormat="1" ht="18.75" customHeight="1">
      <c r="I1969" s="41"/>
      <c r="J1969" s="41"/>
      <c r="K1969" s="41"/>
      <c r="L1969" s="41"/>
      <c r="M1969" s="41"/>
      <c r="N1969" s="103"/>
    </row>
    <row r="1970" spans="9:14" s="40" customFormat="1" ht="18.75" customHeight="1">
      <c r="I1970" s="41"/>
      <c r="J1970" s="41"/>
      <c r="K1970" s="41"/>
      <c r="L1970" s="41"/>
      <c r="M1970" s="41"/>
      <c r="N1970" s="103"/>
    </row>
    <row r="1971" spans="9:14" s="40" customFormat="1" ht="18.75" customHeight="1">
      <c r="I1971" s="41"/>
      <c r="J1971" s="41"/>
      <c r="K1971" s="41"/>
      <c r="L1971" s="41"/>
      <c r="M1971" s="41"/>
      <c r="N1971" s="103"/>
    </row>
    <row r="1972" spans="9:14" s="40" customFormat="1" ht="18.75" customHeight="1">
      <c r="I1972" s="41"/>
      <c r="J1972" s="41"/>
      <c r="K1972" s="41"/>
      <c r="L1972" s="41"/>
      <c r="M1972" s="41"/>
      <c r="N1972" s="103"/>
    </row>
    <row r="1973" spans="9:14" s="40" customFormat="1" ht="18.75" customHeight="1">
      <c r="I1973" s="41"/>
      <c r="J1973" s="41"/>
      <c r="K1973" s="41"/>
      <c r="L1973" s="41"/>
      <c r="M1973" s="41"/>
      <c r="N1973" s="103"/>
    </row>
    <row r="1974" spans="9:14" s="40" customFormat="1" ht="18.75" customHeight="1">
      <c r="I1974" s="41"/>
      <c r="J1974" s="41"/>
      <c r="K1974" s="41"/>
      <c r="L1974" s="41"/>
      <c r="M1974" s="41"/>
      <c r="N1974" s="103"/>
    </row>
    <row r="1975" spans="9:14" s="40" customFormat="1" ht="18.75" customHeight="1">
      <c r="I1975" s="41"/>
      <c r="J1975" s="41"/>
      <c r="K1975" s="41"/>
      <c r="L1975" s="41"/>
      <c r="M1975" s="41"/>
      <c r="N1975" s="103"/>
    </row>
    <row r="1976" spans="9:14" s="40" customFormat="1" ht="18.75" customHeight="1">
      <c r="I1976" s="41"/>
      <c r="J1976" s="41"/>
      <c r="K1976" s="41"/>
      <c r="L1976" s="41"/>
      <c r="M1976" s="41"/>
      <c r="N1976" s="103"/>
    </row>
    <row r="1977" spans="9:14" s="40" customFormat="1" ht="18.75" customHeight="1">
      <c r="I1977" s="41"/>
      <c r="J1977" s="41"/>
      <c r="K1977" s="41"/>
      <c r="L1977" s="41"/>
      <c r="M1977" s="41"/>
      <c r="N1977" s="103"/>
    </row>
    <row r="1978" spans="9:14" s="40" customFormat="1" ht="18.75" customHeight="1">
      <c r="I1978" s="41"/>
      <c r="J1978" s="41"/>
      <c r="K1978" s="41"/>
      <c r="L1978" s="41"/>
      <c r="M1978" s="41"/>
      <c r="N1978" s="103"/>
    </row>
    <row r="1979" spans="9:14" s="40" customFormat="1" ht="18.75" customHeight="1">
      <c r="I1979" s="41"/>
      <c r="J1979" s="41"/>
      <c r="K1979" s="41"/>
      <c r="L1979" s="41"/>
      <c r="M1979" s="41"/>
      <c r="N1979" s="103"/>
    </row>
    <row r="1980" spans="9:14" s="40" customFormat="1" ht="18.75" customHeight="1">
      <c r="I1980" s="41"/>
      <c r="J1980" s="41"/>
      <c r="K1980" s="41"/>
      <c r="L1980" s="41"/>
      <c r="M1980" s="41"/>
      <c r="N1980" s="103"/>
    </row>
    <row r="1981" spans="9:14" s="40" customFormat="1" ht="18.75" customHeight="1">
      <c r="I1981" s="41"/>
      <c r="J1981" s="41"/>
      <c r="K1981" s="41"/>
      <c r="L1981" s="41"/>
      <c r="M1981" s="41"/>
      <c r="N1981" s="103"/>
    </row>
    <row r="1982" spans="9:14" s="40" customFormat="1" ht="18.75" customHeight="1">
      <c r="I1982" s="41"/>
      <c r="J1982" s="41"/>
      <c r="K1982" s="41"/>
      <c r="L1982" s="41"/>
      <c r="M1982" s="41"/>
      <c r="N1982" s="103"/>
    </row>
    <row r="1983" spans="9:14" s="40" customFormat="1" ht="18.75" customHeight="1">
      <c r="I1983" s="41"/>
      <c r="J1983" s="41"/>
      <c r="K1983" s="41"/>
      <c r="L1983" s="41"/>
      <c r="M1983" s="41"/>
      <c r="N1983" s="103"/>
    </row>
    <row r="1984" spans="9:14" s="40" customFormat="1" ht="18.75" customHeight="1">
      <c r="I1984" s="41"/>
      <c r="J1984" s="41"/>
      <c r="K1984" s="41"/>
      <c r="L1984" s="41"/>
      <c r="M1984" s="41"/>
      <c r="N1984" s="103"/>
    </row>
    <row r="1985" spans="9:14" s="40" customFormat="1" ht="18.75" customHeight="1">
      <c r="I1985" s="41"/>
      <c r="J1985" s="41"/>
      <c r="K1985" s="41"/>
      <c r="L1985" s="41"/>
      <c r="M1985" s="41"/>
      <c r="N1985" s="103"/>
    </row>
    <row r="1986" spans="9:14" s="40" customFormat="1" ht="18.75" customHeight="1">
      <c r="I1986" s="41"/>
      <c r="J1986" s="41"/>
      <c r="K1986" s="41"/>
      <c r="L1986" s="41"/>
      <c r="M1986" s="41"/>
      <c r="N1986" s="103"/>
    </row>
    <row r="1987" spans="9:14" s="40" customFormat="1" ht="18.75" customHeight="1">
      <c r="I1987" s="41"/>
      <c r="J1987" s="41"/>
      <c r="K1987" s="41"/>
      <c r="L1987" s="41"/>
      <c r="M1987" s="41"/>
      <c r="N1987" s="103"/>
    </row>
    <row r="1988" spans="9:14" s="40" customFormat="1" ht="18.75" customHeight="1">
      <c r="I1988" s="41"/>
      <c r="J1988" s="41"/>
      <c r="K1988" s="41"/>
      <c r="L1988" s="41"/>
      <c r="M1988" s="41"/>
      <c r="N1988" s="103"/>
    </row>
    <row r="1989" spans="9:14" s="40" customFormat="1" ht="18.75" customHeight="1">
      <c r="I1989" s="41"/>
      <c r="J1989" s="41"/>
      <c r="K1989" s="41"/>
      <c r="L1989" s="41"/>
      <c r="M1989" s="41"/>
      <c r="N1989" s="103"/>
    </row>
    <row r="1990" spans="9:14" s="40" customFormat="1" ht="18.75" customHeight="1">
      <c r="I1990" s="41"/>
      <c r="J1990" s="41"/>
      <c r="K1990" s="41"/>
      <c r="L1990" s="41"/>
      <c r="M1990" s="41"/>
      <c r="N1990" s="103"/>
    </row>
    <row r="1991" spans="9:14" s="40" customFormat="1" ht="18.75" customHeight="1">
      <c r="I1991" s="41"/>
      <c r="J1991" s="41"/>
      <c r="K1991" s="41"/>
      <c r="L1991" s="41"/>
      <c r="M1991" s="41"/>
      <c r="N1991" s="103"/>
    </row>
    <row r="1992" spans="9:14" s="40" customFormat="1" ht="18.75" customHeight="1">
      <c r="I1992" s="41"/>
      <c r="J1992" s="41"/>
      <c r="K1992" s="41"/>
      <c r="L1992" s="41"/>
      <c r="M1992" s="41"/>
      <c r="N1992" s="103"/>
    </row>
    <row r="1993" spans="9:14" s="40" customFormat="1" ht="18.75" customHeight="1">
      <c r="I1993" s="41"/>
      <c r="J1993" s="41"/>
      <c r="K1993" s="41"/>
      <c r="L1993" s="41"/>
      <c r="M1993" s="41"/>
      <c r="N1993" s="103"/>
    </row>
    <row r="1994" spans="9:14" s="40" customFormat="1" ht="18.75" customHeight="1">
      <c r="I1994" s="41"/>
      <c r="J1994" s="41"/>
      <c r="K1994" s="41"/>
      <c r="L1994" s="41"/>
      <c r="M1994" s="41"/>
      <c r="N1994" s="103"/>
    </row>
    <row r="1995" spans="9:14" s="40" customFormat="1" ht="18.75" customHeight="1">
      <c r="I1995" s="41"/>
      <c r="J1995" s="41"/>
      <c r="K1995" s="41"/>
      <c r="L1995" s="41"/>
      <c r="M1995" s="41"/>
      <c r="N1995" s="103"/>
    </row>
    <row r="1996" spans="9:14" s="40" customFormat="1" ht="18.75" customHeight="1">
      <c r="I1996" s="41"/>
      <c r="J1996" s="41"/>
      <c r="K1996" s="41"/>
      <c r="L1996" s="41"/>
      <c r="M1996" s="41"/>
      <c r="N1996" s="103"/>
    </row>
    <row r="1997" spans="9:14" s="40" customFormat="1" ht="18.75" customHeight="1">
      <c r="I1997" s="41"/>
      <c r="J1997" s="41"/>
      <c r="K1997" s="41"/>
      <c r="L1997" s="41"/>
      <c r="M1997" s="41"/>
      <c r="N1997" s="103"/>
    </row>
    <row r="1998" spans="9:14" s="40" customFormat="1" ht="18.75" customHeight="1">
      <c r="I1998" s="41"/>
      <c r="J1998" s="41"/>
      <c r="K1998" s="41"/>
      <c r="L1998" s="41"/>
      <c r="M1998" s="41"/>
      <c r="N1998" s="103"/>
    </row>
    <row r="1999" spans="9:14" s="40" customFormat="1" ht="18.75" customHeight="1">
      <c r="I1999" s="41"/>
      <c r="J1999" s="41"/>
      <c r="K1999" s="41"/>
      <c r="L1999" s="41"/>
      <c r="M1999" s="41"/>
      <c r="N1999" s="103"/>
    </row>
    <row r="2000" spans="9:14" s="40" customFormat="1" ht="18.75" customHeight="1">
      <c r="I2000" s="41"/>
      <c r="J2000" s="41"/>
      <c r="K2000" s="41"/>
      <c r="L2000" s="41"/>
      <c r="M2000" s="41"/>
      <c r="N2000" s="103"/>
    </row>
    <row r="2001" spans="9:14" s="40" customFormat="1" ht="18.75" customHeight="1">
      <c r="I2001" s="41"/>
      <c r="J2001" s="41"/>
      <c r="K2001" s="41"/>
      <c r="L2001" s="41"/>
      <c r="M2001" s="41"/>
      <c r="N2001" s="103"/>
    </row>
    <row r="2002" spans="9:14" s="40" customFormat="1" ht="18.75" customHeight="1">
      <c r="I2002" s="41"/>
      <c r="J2002" s="41"/>
      <c r="K2002" s="41"/>
      <c r="L2002" s="41"/>
      <c r="M2002" s="41"/>
      <c r="N2002" s="103"/>
    </row>
    <row r="2003" spans="9:14" s="40" customFormat="1" ht="18.75" customHeight="1">
      <c r="I2003" s="41"/>
      <c r="J2003" s="41"/>
      <c r="K2003" s="41"/>
      <c r="L2003" s="41"/>
      <c r="M2003" s="41"/>
      <c r="N2003" s="103"/>
    </row>
    <row r="2004" spans="9:14" s="40" customFormat="1" ht="18.75" customHeight="1">
      <c r="I2004" s="41"/>
      <c r="J2004" s="41"/>
      <c r="K2004" s="41"/>
      <c r="L2004" s="41"/>
      <c r="M2004" s="41"/>
      <c r="N2004" s="103"/>
    </row>
    <row r="2005" spans="9:14" s="40" customFormat="1" ht="18.75" customHeight="1">
      <c r="I2005" s="41"/>
      <c r="J2005" s="41"/>
      <c r="K2005" s="41"/>
      <c r="L2005" s="41"/>
      <c r="M2005" s="41"/>
      <c r="N2005" s="103"/>
    </row>
    <row r="2006" spans="9:14" s="40" customFormat="1" ht="18.75" customHeight="1">
      <c r="I2006" s="41"/>
      <c r="J2006" s="41"/>
      <c r="K2006" s="41"/>
      <c r="L2006" s="41"/>
      <c r="M2006" s="41"/>
      <c r="N2006" s="103"/>
    </row>
    <row r="2007" spans="9:14" s="40" customFormat="1" ht="18.75" customHeight="1">
      <c r="I2007" s="41"/>
      <c r="J2007" s="41"/>
      <c r="K2007" s="41"/>
      <c r="L2007" s="41"/>
      <c r="M2007" s="41"/>
      <c r="N2007" s="103"/>
    </row>
    <row r="2008" spans="9:14" s="40" customFormat="1" ht="18.75" customHeight="1">
      <c r="I2008" s="41"/>
      <c r="J2008" s="41"/>
      <c r="K2008" s="41"/>
      <c r="L2008" s="41"/>
      <c r="M2008" s="41"/>
      <c r="N2008" s="103"/>
    </row>
    <row r="2009" spans="9:14" s="40" customFormat="1" ht="18.75" customHeight="1">
      <c r="I2009" s="41"/>
      <c r="J2009" s="41"/>
      <c r="K2009" s="41"/>
      <c r="L2009" s="41"/>
      <c r="M2009" s="41"/>
      <c r="N2009" s="103"/>
    </row>
    <row r="2010" spans="9:14" s="40" customFormat="1" ht="18.75" customHeight="1">
      <c r="I2010" s="41"/>
      <c r="J2010" s="41"/>
      <c r="K2010" s="41"/>
      <c r="L2010" s="41"/>
      <c r="M2010" s="41"/>
      <c r="N2010" s="103"/>
    </row>
    <row r="2011" spans="9:14" s="40" customFormat="1" ht="18.75" customHeight="1">
      <c r="I2011" s="41"/>
      <c r="J2011" s="41"/>
      <c r="K2011" s="41"/>
      <c r="L2011" s="41"/>
      <c r="M2011" s="41"/>
      <c r="N2011" s="103"/>
    </row>
    <row r="2012" spans="9:14" s="40" customFormat="1" ht="18.75" customHeight="1">
      <c r="I2012" s="41"/>
      <c r="J2012" s="41"/>
      <c r="K2012" s="41"/>
      <c r="L2012" s="41"/>
      <c r="M2012" s="41"/>
      <c r="N2012" s="103"/>
    </row>
    <row r="2013" spans="9:14" s="40" customFormat="1" ht="18.75" customHeight="1">
      <c r="I2013" s="41"/>
      <c r="J2013" s="41"/>
      <c r="K2013" s="41"/>
      <c r="L2013" s="41"/>
      <c r="M2013" s="41"/>
      <c r="N2013" s="103"/>
    </row>
    <row r="2014" spans="9:14" s="40" customFormat="1" ht="18.75" customHeight="1">
      <c r="I2014" s="41"/>
      <c r="J2014" s="41"/>
      <c r="K2014" s="41"/>
      <c r="L2014" s="41"/>
      <c r="M2014" s="41"/>
      <c r="N2014" s="103"/>
    </row>
    <row r="2015" spans="9:14" s="40" customFormat="1" ht="18.75" customHeight="1">
      <c r="I2015" s="41"/>
      <c r="J2015" s="41"/>
      <c r="K2015" s="41"/>
      <c r="L2015" s="41"/>
      <c r="M2015" s="41"/>
      <c r="N2015" s="103"/>
    </row>
    <row r="2016" spans="9:14" s="40" customFormat="1" ht="18.75" customHeight="1">
      <c r="I2016" s="41"/>
      <c r="J2016" s="41"/>
      <c r="K2016" s="41"/>
      <c r="L2016" s="41"/>
      <c r="M2016" s="41"/>
      <c r="N2016" s="103"/>
    </row>
    <row r="2017" spans="9:14" s="40" customFormat="1" ht="18.75" customHeight="1">
      <c r="I2017" s="41"/>
      <c r="J2017" s="41"/>
      <c r="K2017" s="41"/>
      <c r="L2017" s="41"/>
      <c r="M2017" s="41"/>
      <c r="N2017" s="103"/>
    </row>
    <row r="2018" spans="9:14" s="40" customFormat="1" ht="18.75" customHeight="1">
      <c r="I2018" s="41"/>
      <c r="J2018" s="41"/>
      <c r="K2018" s="41"/>
      <c r="L2018" s="41"/>
      <c r="M2018" s="41"/>
      <c r="N2018" s="103"/>
    </row>
    <row r="2019" spans="9:14" s="40" customFormat="1" ht="18.75" customHeight="1">
      <c r="I2019" s="41"/>
      <c r="J2019" s="41"/>
      <c r="K2019" s="41"/>
      <c r="L2019" s="41"/>
      <c r="M2019" s="41"/>
      <c r="N2019" s="103"/>
    </row>
    <row r="2020" spans="9:14" s="40" customFormat="1" ht="18.75" customHeight="1">
      <c r="I2020" s="41"/>
      <c r="J2020" s="41"/>
      <c r="K2020" s="41"/>
      <c r="L2020" s="41"/>
      <c r="M2020" s="41"/>
      <c r="N2020" s="103"/>
    </row>
    <row r="2021" spans="9:14" s="40" customFormat="1" ht="18.75" customHeight="1">
      <c r="I2021" s="41"/>
      <c r="J2021" s="41"/>
      <c r="K2021" s="41"/>
      <c r="L2021" s="41"/>
      <c r="M2021" s="41"/>
      <c r="N2021" s="103"/>
    </row>
    <row r="2022" spans="9:14" s="40" customFormat="1" ht="18.75" customHeight="1">
      <c r="I2022" s="41"/>
      <c r="J2022" s="41"/>
      <c r="K2022" s="41"/>
      <c r="L2022" s="41"/>
      <c r="M2022" s="41"/>
      <c r="N2022" s="103"/>
    </row>
    <row r="2023" spans="9:14" s="40" customFormat="1" ht="18.75" customHeight="1">
      <c r="I2023" s="41"/>
      <c r="J2023" s="41"/>
      <c r="K2023" s="41"/>
      <c r="L2023" s="41"/>
      <c r="M2023" s="41"/>
      <c r="N2023" s="103"/>
    </row>
    <row r="2024" spans="9:14" s="40" customFormat="1" ht="18.75" customHeight="1">
      <c r="I2024" s="41"/>
      <c r="J2024" s="41"/>
      <c r="K2024" s="41"/>
      <c r="L2024" s="41"/>
      <c r="M2024" s="41"/>
      <c r="N2024" s="103"/>
    </row>
    <row r="2025" spans="9:14" s="40" customFormat="1" ht="18.75" customHeight="1">
      <c r="I2025" s="41"/>
      <c r="J2025" s="41"/>
      <c r="K2025" s="41"/>
      <c r="L2025" s="41"/>
      <c r="M2025" s="41"/>
      <c r="N2025" s="103"/>
    </row>
    <row r="2026" spans="9:14" s="40" customFormat="1" ht="18.75" customHeight="1">
      <c r="I2026" s="41"/>
      <c r="J2026" s="41"/>
      <c r="K2026" s="41"/>
      <c r="L2026" s="41"/>
      <c r="M2026" s="41"/>
      <c r="N2026" s="103"/>
    </row>
    <row r="2027" spans="9:14" s="40" customFormat="1" ht="18.75" customHeight="1">
      <c r="I2027" s="41"/>
      <c r="J2027" s="41"/>
      <c r="K2027" s="41"/>
      <c r="L2027" s="41"/>
      <c r="M2027" s="41"/>
      <c r="N2027" s="103"/>
    </row>
    <row r="2028" spans="9:14" s="40" customFormat="1" ht="18.75" customHeight="1">
      <c r="I2028" s="41"/>
      <c r="J2028" s="41"/>
      <c r="K2028" s="41"/>
      <c r="L2028" s="41"/>
      <c r="M2028" s="41"/>
      <c r="N2028" s="103"/>
    </row>
    <row r="2029" spans="9:14" s="40" customFormat="1" ht="18.75" customHeight="1">
      <c r="I2029" s="41"/>
      <c r="J2029" s="41"/>
      <c r="K2029" s="41"/>
      <c r="L2029" s="41"/>
      <c r="M2029" s="41"/>
      <c r="N2029" s="103"/>
    </row>
    <row r="2030" spans="9:14" s="40" customFormat="1" ht="18.75" customHeight="1">
      <c r="I2030" s="41"/>
      <c r="J2030" s="41"/>
      <c r="K2030" s="41"/>
      <c r="L2030" s="41"/>
      <c r="M2030" s="41"/>
      <c r="N2030" s="103"/>
    </row>
    <row r="2031" spans="9:14" s="40" customFormat="1" ht="18.75" customHeight="1">
      <c r="I2031" s="41"/>
      <c r="J2031" s="41"/>
      <c r="K2031" s="41"/>
      <c r="L2031" s="41"/>
      <c r="M2031" s="41"/>
      <c r="N2031" s="103"/>
    </row>
    <row r="2032" spans="9:14" s="40" customFormat="1" ht="18.75" customHeight="1">
      <c r="I2032" s="41"/>
      <c r="J2032" s="41"/>
      <c r="K2032" s="41"/>
      <c r="L2032" s="41"/>
      <c r="M2032" s="41"/>
      <c r="N2032" s="103"/>
    </row>
    <row r="2033" spans="9:14" s="40" customFormat="1" ht="18.75" customHeight="1">
      <c r="I2033" s="41"/>
      <c r="J2033" s="41"/>
      <c r="K2033" s="41"/>
      <c r="L2033" s="41"/>
      <c r="M2033" s="41"/>
      <c r="N2033" s="103"/>
    </row>
    <row r="2034" spans="9:14" s="40" customFormat="1" ht="18.75" customHeight="1">
      <c r="I2034" s="41"/>
      <c r="J2034" s="41"/>
      <c r="K2034" s="41"/>
      <c r="L2034" s="41"/>
      <c r="M2034" s="41"/>
      <c r="N2034" s="103"/>
    </row>
    <row r="2035" spans="9:14" s="40" customFormat="1" ht="18.75" customHeight="1">
      <c r="I2035" s="41"/>
      <c r="J2035" s="41"/>
      <c r="K2035" s="41"/>
      <c r="L2035" s="41"/>
      <c r="M2035" s="41"/>
      <c r="N2035" s="103"/>
    </row>
    <row r="2036" spans="9:14" s="40" customFormat="1" ht="18.75" customHeight="1">
      <c r="I2036" s="41"/>
      <c r="J2036" s="41"/>
      <c r="K2036" s="41"/>
      <c r="L2036" s="41"/>
      <c r="M2036" s="41"/>
      <c r="N2036" s="103"/>
    </row>
    <row r="2037" spans="9:14" s="40" customFormat="1" ht="18.75" customHeight="1">
      <c r="I2037" s="41"/>
      <c r="J2037" s="41"/>
      <c r="K2037" s="41"/>
      <c r="L2037" s="41"/>
      <c r="M2037" s="41"/>
      <c r="N2037" s="103"/>
    </row>
    <row r="2038" spans="9:14" s="40" customFormat="1" ht="18.75" customHeight="1">
      <c r="I2038" s="41"/>
      <c r="J2038" s="41"/>
      <c r="K2038" s="41"/>
      <c r="L2038" s="41"/>
      <c r="M2038" s="41"/>
      <c r="N2038" s="103"/>
    </row>
    <row r="2039" spans="9:14" s="40" customFormat="1" ht="18.75" customHeight="1">
      <c r="I2039" s="41"/>
      <c r="J2039" s="41"/>
      <c r="K2039" s="41"/>
      <c r="L2039" s="41"/>
      <c r="M2039" s="41"/>
      <c r="N2039" s="103"/>
    </row>
    <row r="2040" spans="9:14" s="40" customFormat="1" ht="18.75" customHeight="1">
      <c r="I2040" s="41"/>
      <c r="J2040" s="41"/>
      <c r="K2040" s="41"/>
      <c r="L2040" s="41"/>
      <c r="M2040" s="41"/>
      <c r="N2040" s="103"/>
    </row>
    <row r="2041" spans="9:14" s="40" customFormat="1" ht="18.75" customHeight="1">
      <c r="I2041" s="41"/>
      <c r="J2041" s="41"/>
      <c r="K2041" s="41"/>
      <c r="L2041" s="41"/>
      <c r="M2041" s="41"/>
      <c r="N2041" s="103"/>
    </row>
    <row r="2042" spans="9:14" s="40" customFormat="1" ht="18.75" customHeight="1">
      <c r="I2042" s="41"/>
      <c r="J2042" s="41"/>
      <c r="K2042" s="41"/>
      <c r="L2042" s="41"/>
      <c r="M2042" s="41"/>
      <c r="N2042" s="103"/>
    </row>
    <row r="2043" spans="9:14" s="40" customFormat="1" ht="18.75" customHeight="1">
      <c r="I2043" s="41"/>
      <c r="J2043" s="41"/>
      <c r="K2043" s="41"/>
      <c r="L2043" s="41"/>
      <c r="M2043" s="41"/>
      <c r="N2043" s="103"/>
    </row>
    <row r="2044" spans="9:14" s="40" customFormat="1" ht="18.75" customHeight="1">
      <c r="I2044" s="41"/>
      <c r="J2044" s="41"/>
      <c r="K2044" s="41"/>
      <c r="L2044" s="41"/>
      <c r="M2044" s="41"/>
      <c r="N2044" s="103"/>
    </row>
    <row r="2045" spans="9:14" s="40" customFormat="1" ht="18.75" customHeight="1">
      <c r="I2045" s="41"/>
      <c r="J2045" s="41"/>
      <c r="K2045" s="41"/>
      <c r="L2045" s="41"/>
      <c r="M2045" s="41"/>
      <c r="N2045" s="103"/>
    </row>
    <row r="2046" spans="9:14" s="40" customFormat="1" ht="18.75" customHeight="1">
      <c r="I2046" s="41"/>
      <c r="J2046" s="41"/>
      <c r="K2046" s="41"/>
      <c r="L2046" s="41"/>
      <c r="M2046" s="41"/>
      <c r="N2046" s="103"/>
    </row>
    <row r="2047" spans="9:14" s="40" customFormat="1" ht="18.75" customHeight="1">
      <c r="I2047" s="41"/>
      <c r="J2047" s="41"/>
      <c r="K2047" s="41"/>
      <c r="L2047" s="41"/>
      <c r="M2047" s="41"/>
      <c r="N2047" s="103"/>
    </row>
    <row r="2048" spans="9:14" s="40" customFormat="1" ht="18.75" customHeight="1">
      <c r="I2048" s="41"/>
      <c r="J2048" s="41"/>
      <c r="K2048" s="41"/>
      <c r="L2048" s="41"/>
      <c r="M2048" s="41"/>
      <c r="N2048" s="103"/>
    </row>
    <row r="2049" spans="9:14" s="40" customFormat="1" ht="18.75" customHeight="1">
      <c r="I2049" s="41"/>
      <c r="J2049" s="41"/>
      <c r="K2049" s="41"/>
      <c r="L2049" s="41"/>
      <c r="M2049" s="41"/>
      <c r="N2049" s="103"/>
    </row>
    <row r="2050" spans="9:14" s="40" customFormat="1" ht="18.75" customHeight="1">
      <c r="I2050" s="41"/>
      <c r="J2050" s="41"/>
      <c r="K2050" s="41"/>
      <c r="L2050" s="41"/>
      <c r="M2050" s="41"/>
      <c r="N2050" s="103"/>
    </row>
    <row r="2051" spans="9:14" s="40" customFormat="1" ht="18.75" customHeight="1">
      <c r="I2051" s="41"/>
      <c r="J2051" s="41"/>
      <c r="K2051" s="41"/>
      <c r="L2051" s="41"/>
      <c r="M2051" s="41"/>
      <c r="N2051" s="103"/>
    </row>
    <row r="2052" spans="9:14" s="40" customFormat="1" ht="18.75" customHeight="1">
      <c r="I2052" s="41"/>
      <c r="J2052" s="41"/>
      <c r="K2052" s="41"/>
      <c r="L2052" s="41"/>
      <c r="M2052" s="41"/>
      <c r="N2052" s="103"/>
    </row>
    <row r="2053" spans="9:14" s="40" customFormat="1" ht="18.75" customHeight="1">
      <c r="I2053" s="41"/>
      <c r="J2053" s="41"/>
      <c r="K2053" s="41"/>
      <c r="L2053" s="41"/>
      <c r="M2053" s="41"/>
      <c r="N2053" s="103"/>
    </row>
    <row r="2054" spans="9:14" s="40" customFormat="1" ht="18.75" customHeight="1">
      <c r="I2054" s="41"/>
      <c r="J2054" s="41"/>
      <c r="K2054" s="41"/>
      <c r="L2054" s="41"/>
      <c r="M2054" s="41"/>
      <c r="N2054" s="103"/>
    </row>
    <row r="2055" spans="9:14" s="40" customFormat="1" ht="18.75" customHeight="1">
      <c r="I2055" s="41"/>
      <c r="J2055" s="41"/>
      <c r="K2055" s="41"/>
      <c r="L2055" s="41"/>
      <c r="M2055" s="41"/>
      <c r="N2055" s="103"/>
    </row>
    <row r="2056" spans="9:14" s="40" customFormat="1" ht="18.75" customHeight="1">
      <c r="I2056" s="41"/>
      <c r="J2056" s="41"/>
      <c r="K2056" s="41"/>
      <c r="L2056" s="41"/>
      <c r="M2056" s="41"/>
      <c r="N2056" s="103"/>
    </row>
    <row r="2057" spans="9:14" s="40" customFormat="1" ht="18.75" customHeight="1">
      <c r="I2057" s="41"/>
      <c r="J2057" s="41"/>
      <c r="K2057" s="41"/>
      <c r="L2057" s="41"/>
      <c r="M2057" s="41"/>
      <c r="N2057" s="103"/>
    </row>
    <row r="2058" spans="9:14" s="40" customFormat="1" ht="18.75" customHeight="1">
      <c r="I2058" s="41"/>
      <c r="J2058" s="41"/>
      <c r="K2058" s="41"/>
      <c r="L2058" s="41"/>
      <c r="M2058" s="41"/>
      <c r="N2058" s="103"/>
    </row>
    <row r="2059" spans="9:14" s="40" customFormat="1" ht="18.75" customHeight="1">
      <c r="I2059" s="41"/>
      <c r="J2059" s="41"/>
      <c r="K2059" s="41"/>
      <c r="L2059" s="41"/>
      <c r="M2059" s="41"/>
      <c r="N2059" s="103"/>
    </row>
    <row r="2060" spans="9:14" s="40" customFormat="1" ht="18.75" customHeight="1">
      <c r="I2060" s="41"/>
      <c r="J2060" s="41"/>
      <c r="K2060" s="41"/>
      <c r="L2060" s="41"/>
      <c r="M2060" s="41"/>
      <c r="N2060" s="103"/>
    </row>
    <row r="2061" spans="9:14" s="40" customFormat="1" ht="18.75" customHeight="1">
      <c r="I2061" s="41"/>
      <c r="J2061" s="41"/>
      <c r="K2061" s="41"/>
      <c r="L2061" s="41"/>
      <c r="M2061" s="41"/>
      <c r="N2061" s="103"/>
    </row>
    <row r="2062" spans="9:14" s="40" customFormat="1" ht="18.75" customHeight="1">
      <c r="I2062" s="41"/>
      <c r="J2062" s="41"/>
      <c r="K2062" s="41"/>
      <c r="L2062" s="41"/>
      <c r="M2062" s="41"/>
      <c r="N2062" s="103"/>
    </row>
    <row r="2063" spans="9:14" s="40" customFormat="1" ht="18.75" customHeight="1">
      <c r="I2063" s="41"/>
      <c r="J2063" s="41"/>
      <c r="K2063" s="41"/>
      <c r="L2063" s="41"/>
      <c r="M2063" s="41"/>
      <c r="N2063" s="103"/>
    </row>
    <row r="2064" spans="9:14" s="40" customFormat="1" ht="18.75" customHeight="1">
      <c r="I2064" s="41"/>
      <c r="J2064" s="41"/>
      <c r="K2064" s="41"/>
      <c r="L2064" s="41"/>
      <c r="M2064" s="41"/>
      <c r="N2064" s="103"/>
    </row>
    <row r="2065" spans="9:14" s="40" customFormat="1" ht="18.75" customHeight="1">
      <c r="I2065" s="41"/>
      <c r="J2065" s="41"/>
      <c r="K2065" s="41"/>
      <c r="L2065" s="41"/>
      <c r="M2065" s="41"/>
      <c r="N2065" s="103"/>
    </row>
    <row r="2066" spans="9:14" s="40" customFormat="1" ht="18.75" customHeight="1">
      <c r="I2066" s="41"/>
      <c r="J2066" s="41"/>
      <c r="K2066" s="41"/>
      <c r="L2066" s="41"/>
      <c r="M2066" s="41"/>
      <c r="N2066" s="103"/>
    </row>
    <row r="2067" spans="9:14" s="40" customFormat="1" ht="18.75" customHeight="1">
      <c r="I2067" s="41"/>
      <c r="J2067" s="41"/>
      <c r="K2067" s="41"/>
      <c r="L2067" s="41"/>
      <c r="M2067" s="41"/>
      <c r="N2067" s="103"/>
    </row>
    <row r="2068" spans="9:14" s="40" customFormat="1" ht="18.75" customHeight="1">
      <c r="I2068" s="41"/>
      <c r="J2068" s="41"/>
      <c r="K2068" s="41"/>
      <c r="L2068" s="41"/>
      <c r="M2068" s="41"/>
      <c r="N2068" s="103"/>
    </row>
    <row r="2069" spans="9:14" s="40" customFormat="1" ht="18.75" customHeight="1">
      <c r="I2069" s="41"/>
      <c r="J2069" s="41"/>
      <c r="K2069" s="41"/>
      <c r="L2069" s="41"/>
      <c r="M2069" s="41"/>
      <c r="N2069" s="103"/>
    </row>
    <row r="2070" spans="9:14" s="40" customFormat="1" ht="18.75" customHeight="1">
      <c r="I2070" s="41"/>
      <c r="J2070" s="41"/>
      <c r="K2070" s="41"/>
      <c r="L2070" s="41"/>
      <c r="M2070" s="41"/>
      <c r="N2070" s="103"/>
    </row>
    <row r="2071" spans="9:14" s="40" customFormat="1" ht="18.75" customHeight="1">
      <c r="I2071" s="41"/>
      <c r="J2071" s="41"/>
      <c r="K2071" s="41"/>
      <c r="L2071" s="41"/>
      <c r="M2071" s="41"/>
      <c r="N2071" s="103"/>
    </row>
    <row r="2072" spans="9:14" s="40" customFormat="1" ht="18.75" customHeight="1">
      <c r="I2072" s="41"/>
      <c r="J2072" s="41"/>
      <c r="K2072" s="41"/>
      <c r="L2072" s="41"/>
      <c r="M2072" s="41"/>
      <c r="N2072" s="103"/>
    </row>
    <row r="2073" spans="9:14" s="40" customFormat="1" ht="18.75" customHeight="1">
      <c r="I2073" s="41"/>
      <c r="J2073" s="41"/>
      <c r="K2073" s="41"/>
      <c r="L2073" s="41"/>
      <c r="M2073" s="41"/>
      <c r="N2073" s="103"/>
    </row>
    <row r="2074" spans="9:14" s="40" customFormat="1" ht="18.75" customHeight="1">
      <c r="I2074" s="41"/>
      <c r="J2074" s="41"/>
      <c r="K2074" s="41"/>
      <c r="L2074" s="41"/>
      <c r="M2074" s="41"/>
      <c r="N2074" s="103"/>
    </row>
    <row r="2075" spans="9:14" s="40" customFormat="1" ht="18.75" customHeight="1">
      <c r="I2075" s="41"/>
      <c r="J2075" s="41"/>
      <c r="K2075" s="41"/>
      <c r="L2075" s="41"/>
      <c r="M2075" s="41"/>
      <c r="N2075" s="103"/>
    </row>
    <row r="2076" spans="9:14" s="40" customFormat="1" ht="18.75" customHeight="1">
      <c r="I2076" s="41"/>
      <c r="J2076" s="41"/>
      <c r="K2076" s="41"/>
      <c r="L2076" s="41"/>
      <c r="M2076" s="41"/>
      <c r="N2076" s="103"/>
    </row>
    <row r="2077" spans="9:14" s="40" customFormat="1" ht="18.75" customHeight="1">
      <c r="I2077" s="41"/>
      <c r="J2077" s="41"/>
      <c r="K2077" s="41"/>
      <c r="L2077" s="41"/>
      <c r="M2077" s="41"/>
      <c r="N2077" s="103"/>
    </row>
    <row r="2078" spans="9:14" s="40" customFormat="1" ht="18.75" customHeight="1">
      <c r="I2078" s="41"/>
      <c r="J2078" s="41"/>
      <c r="K2078" s="41"/>
      <c r="L2078" s="41"/>
      <c r="M2078" s="41"/>
      <c r="N2078" s="103"/>
    </row>
    <row r="2079" spans="9:14" s="40" customFormat="1" ht="18.75" customHeight="1">
      <c r="I2079" s="41"/>
      <c r="J2079" s="41"/>
      <c r="K2079" s="41"/>
      <c r="L2079" s="41"/>
      <c r="M2079" s="41"/>
      <c r="N2079" s="103"/>
    </row>
    <row r="2080" spans="9:14" s="40" customFormat="1" ht="18.75" customHeight="1">
      <c r="I2080" s="41"/>
      <c r="J2080" s="41"/>
      <c r="K2080" s="41"/>
      <c r="L2080" s="41"/>
      <c r="M2080" s="41"/>
      <c r="N2080" s="103"/>
    </row>
    <row r="2081" spans="9:14" s="40" customFormat="1" ht="18.75" customHeight="1">
      <c r="I2081" s="41"/>
      <c r="J2081" s="41"/>
      <c r="K2081" s="41"/>
      <c r="L2081" s="41"/>
      <c r="M2081" s="41"/>
      <c r="N2081" s="103"/>
    </row>
    <row r="2082" spans="9:14" s="40" customFormat="1" ht="18.75" customHeight="1">
      <c r="I2082" s="41"/>
      <c r="J2082" s="41"/>
      <c r="K2082" s="41"/>
      <c r="L2082" s="41"/>
      <c r="M2082" s="41"/>
      <c r="N2082" s="103"/>
    </row>
    <row r="2083" spans="9:14" s="40" customFormat="1" ht="18.75" customHeight="1">
      <c r="I2083" s="41"/>
      <c r="J2083" s="41"/>
      <c r="K2083" s="41"/>
      <c r="L2083" s="41"/>
      <c r="M2083" s="41"/>
      <c r="N2083" s="103"/>
    </row>
    <row r="2084" spans="9:14" s="40" customFormat="1" ht="18.75" customHeight="1">
      <c r="I2084" s="41"/>
      <c r="J2084" s="41"/>
      <c r="K2084" s="41"/>
      <c r="L2084" s="41"/>
      <c r="M2084" s="41"/>
      <c r="N2084" s="103"/>
    </row>
    <row r="2085" spans="9:14" s="40" customFormat="1" ht="18.75" customHeight="1">
      <c r="I2085" s="41"/>
      <c r="J2085" s="41"/>
      <c r="K2085" s="41"/>
      <c r="L2085" s="41"/>
      <c r="M2085" s="41"/>
      <c r="N2085" s="103"/>
    </row>
    <row r="2086" spans="9:14" s="40" customFormat="1" ht="18.75" customHeight="1">
      <c r="I2086" s="41"/>
      <c r="J2086" s="41"/>
      <c r="K2086" s="41"/>
      <c r="L2086" s="41"/>
      <c r="M2086" s="41"/>
      <c r="N2086" s="103"/>
    </row>
    <row r="2087" spans="9:14" s="40" customFormat="1" ht="18.75" customHeight="1">
      <c r="I2087" s="41"/>
      <c r="J2087" s="41"/>
      <c r="K2087" s="41"/>
      <c r="L2087" s="41"/>
      <c r="M2087" s="41"/>
      <c r="N2087" s="103"/>
    </row>
    <row r="2088" spans="9:14" s="40" customFormat="1" ht="18.75" customHeight="1">
      <c r="I2088" s="41"/>
      <c r="J2088" s="41"/>
      <c r="K2088" s="41"/>
      <c r="L2088" s="41"/>
      <c r="M2088" s="41"/>
      <c r="N2088" s="103"/>
    </row>
    <row r="2089" spans="9:14" s="40" customFormat="1" ht="18.75" customHeight="1">
      <c r="I2089" s="41"/>
      <c r="J2089" s="41"/>
      <c r="K2089" s="41"/>
      <c r="L2089" s="41"/>
      <c r="M2089" s="41"/>
      <c r="N2089" s="103"/>
    </row>
    <row r="2090" spans="9:14" s="40" customFormat="1" ht="18.75" customHeight="1">
      <c r="I2090" s="41"/>
      <c r="J2090" s="41"/>
      <c r="K2090" s="41"/>
      <c r="L2090" s="41"/>
      <c r="M2090" s="41"/>
      <c r="N2090" s="103"/>
    </row>
    <row r="2091" spans="9:14" s="40" customFormat="1" ht="18.75" customHeight="1">
      <c r="I2091" s="41"/>
      <c r="J2091" s="41"/>
      <c r="K2091" s="41"/>
      <c r="L2091" s="41"/>
      <c r="M2091" s="41"/>
      <c r="N2091" s="103"/>
    </row>
    <row r="2092" spans="9:14" s="40" customFormat="1" ht="18.75" customHeight="1">
      <c r="I2092" s="41"/>
      <c r="J2092" s="41"/>
      <c r="K2092" s="41"/>
      <c r="L2092" s="41"/>
      <c r="M2092" s="41"/>
      <c r="N2092" s="103"/>
    </row>
    <row r="2093" spans="9:14" s="40" customFormat="1" ht="18.75" customHeight="1">
      <c r="I2093" s="41"/>
      <c r="J2093" s="41"/>
      <c r="K2093" s="41"/>
      <c r="L2093" s="41"/>
      <c r="M2093" s="41"/>
      <c r="N2093" s="103"/>
    </row>
    <row r="2094" spans="9:14" s="40" customFormat="1" ht="18.75" customHeight="1">
      <c r="I2094" s="41"/>
      <c r="J2094" s="41"/>
      <c r="K2094" s="41"/>
      <c r="L2094" s="41"/>
      <c r="M2094" s="41"/>
      <c r="N2094" s="103"/>
    </row>
    <row r="2095" spans="9:14" s="40" customFormat="1" ht="18.75" customHeight="1">
      <c r="I2095" s="41"/>
      <c r="J2095" s="41"/>
      <c r="K2095" s="41"/>
      <c r="L2095" s="41"/>
      <c r="M2095" s="41"/>
      <c r="N2095" s="103"/>
    </row>
    <row r="2096" spans="9:14" s="40" customFormat="1" ht="18.75" customHeight="1">
      <c r="I2096" s="41"/>
      <c r="J2096" s="41"/>
      <c r="K2096" s="41"/>
      <c r="L2096" s="41"/>
      <c r="M2096" s="41"/>
      <c r="N2096" s="103"/>
    </row>
    <row r="2097" spans="9:14" s="40" customFormat="1" ht="18.75" customHeight="1">
      <c r="I2097" s="41"/>
      <c r="J2097" s="41"/>
      <c r="K2097" s="41"/>
      <c r="L2097" s="41"/>
      <c r="M2097" s="41"/>
      <c r="N2097" s="103"/>
    </row>
    <row r="2098" spans="9:14" s="40" customFormat="1" ht="18.75" customHeight="1">
      <c r="I2098" s="41"/>
      <c r="J2098" s="41"/>
      <c r="K2098" s="41"/>
      <c r="L2098" s="41"/>
      <c r="M2098" s="41"/>
      <c r="N2098" s="103"/>
    </row>
    <row r="2099" spans="9:14" s="40" customFormat="1" ht="18.75" customHeight="1">
      <c r="I2099" s="41"/>
      <c r="J2099" s="41"/>
      <c r="K2099" s="41"/>
      <c r="L2099" s="41"/>
      <c r="M2099" s="41"/>
      <c r="N2099" s="103"/>
    </row>
    <row r="2100" spans="9:14" s="40" customFormat="1" ht="18.75" customHeight="1">
      <c r="I2100" s="41"/>
      <c r="J2100" s="41"/>
      <c r="K2100" s="41"/>
      <c r="L2100" s="41"/>
      <c r="M2100" s="41"/>
      <c r="N2100" s="103"/>
    </row>
    <row r="2101" spans="9:14" s="40" customFormat="1" ht="18.75" customHeight="1">
      <c r="I2101" s="41"/>
      <c r="J2101" s="41"/>
      <c r="K2101" s="41"/>
      <c r="L2101" s="41"/>
      <c r="M2101" s="41"/>
      <c r="N2101" s="103"/>
    </row>
    <row r="2102" spans="9:14" s="40" customFormat="1" ht="18.75" customHeight="1">
      <c r="I2102" s="41"/>
      <c r="J2102" s="41"/>
      <c r="K2102" s="41"/>
      <c r="L2102" s="41"/>
      <c r="M2102" s="41"/>
      <c r="N2102" s="103"/>
    </row>
    <row r="2103" spans="9:14" s="40" customFormat="1" ht="18.75" customHeight="1">
      <c r="I2103" s="41"/>
      <c r="J2103" s="41"/>
      <c r="K2103" s="41"/>
      <c r="L2103" s="41"/>
      <c r="M2103" s="41"/>
      <c r="N2103" s="103"/>
    </row>
    <row r="2104" spans="9:14" s="40" customFormat="1" ht="18.75" customHeight="1">
      <c r="I2104" s="41"/>
      <c r="J2104" s="41"/>
      <c r="K2104" s="41"/>
      <c r="L2104" s="41"/>
      <c r="M2104" s="41"/>
      <c r="N2104" s="103"/>
    </row>
    <row r="2105" spans="9:14" s="40" customFormat="1" ht="18.75" customHeight="1">
      <c r="I2105" s="41"/>
      <c r="J2105" s="41"/>
      <c r="K2105" s="41"/>
      <c r="L2105" s="41"/>
      <c r="M2105" s="41"/>
      <c r="N2105" s="103"/>
    </row>
    <row r="2106" spans="9:14" s="40" customFormat="1" ht="18.75" customHeight="1">
      <c r="I2106" s="41"/>
      <c r="J2106" s="41"/>
      <c r="K2106" s="41"/>
      <c r="L2106" s="41"/>
      <c r="M2106" s="41"/>
      <c r="N2106" s="103"/>
    </row>
    <row r="2107" spans="9:14" s="40" customFormat="1" ht="18.75" customHeight="1">
      <c r="I2107" s="41"/>
      <c r="J2107" s="41"/>
      <c r="K2107" s="41"/>
      <c r="L2107" s="41"/>
      <c r="M2107" s="41"/>
      <c r="N2107" s="103"/>
    </row>
    <row r="2108" spans="9:14" s="40" customFormat="1" ht="18.75" customHeight="1">
      <c r="I2108" s="41"/>
      <c r="J2108" s="41"/>
      <c r="K2108" s="41"/>
      <c r="L2108" s="41"/>
      <c r="M2108" s="41"/>
      <c r="N2108" s="103"/>
    </row>
    <row r="2109" spans="9:14" s="40" customFormat="1" ht="18.75" customHeight="1">
      <c r="I2109" s="41"/>
      <c r="J2109" s="41"/>
      <c r="K2109" s="41"/>
      <c r="L2109" s="41"/>
      <c r="M2109" s="41"/>
      <c r="N2109" s="103"/>
    </row>
    <row r="2110" spans="9:14" s="40" customFormat="1" ht="18.75" customHeight="1">
      <c r="I2110" s="41"/>
      <c r="J2110" s="41"/>
      <c r="K2110" s="41"/>
      <c r="L2110" s="41"/>
      <c r="M2110" s="41"/>
      <c r="N2110" s="103"/>
    </row>
    <row r="2111" spans="9:14" s="40" customFormat="1" ht="18.75" customHeight="1">
      <c r="I2111" s="41"/>
      <c r="J2111" s="41"/>
      <c r="K2111" s="41"/>
      <c r="L2111" s="41"/>
      <c r="M2111" s="41"/>
      <c r="N2111" s="103"/>
    </row>
    <row r="2112" spans="9:14" s="40" customFormat="1" ht="18.75" customHeight="1">
      <c r="I2112" s="41"/>
      <c r="J2112" s="41"/>
      <c r="K2112" s="41"/>
      <c r="L2112" s="41"/>
      <c r="M2112" s="41"/>
      <c r="N2112" s="103"/>
    </row>
    <row r="2113" spans="9:14" s="40" customFormat="1" ht="18.75" customHeight="1">
      <c r="I2113" s="41"/>
      <c r="J2113" s="41"/>
      <c r="K2113" s="41"/>
      <c r="L2113" s="41"/>
      <c r="M2113" s="41"/>
      <c r="N2113" s="103"/>
    </row>
    <row r="2114" spans="9:14" s="40" customFormat="1" ht="18.75" customHeight="1">
      <c r="I2114" s="41"/>
      <c r="J2114" s="41"/>
      <c r="K2114" s="41"/>
      <c r="L2114" s="41"/>
      <c r="M2114" s="41"/>
      <c r="N2114" s="103"/>
    </row>
    <row r="2115" spans="9:14" s="40" customFormat="1" ht="18.75" customHeight="1">
      <c r="I2115" s="41"/>
      <c r="J2115" s="41"/>
      <c r="K2115" s="41"/>
      <c r="L2115" s="41"/>
      <c r="M2115" s="41"/>
      <c r="N2115" s="103"/>
    </row>
    <row r="2116" spans="9:14" s="40" customFormat="1" ht="18.75" customHeight="1">
      <c r="I2116" s="41"/>
      <c r="J2116" s="41"/>
      <c r="K2116" s="41"/>
      <c r="L2116" s="41"/>
      <c r="M2116" s="41"/>
      <c r="N2116" s="103"/>
    </row>
    <row r="2117" spans="9:14" s="40" customFormat="1" ht="18.75" customHeight="1">
      <c r="I2117" s="41"/>
      <c r="J2117" s="41"/>
      <c r="K2117" s="41"/>
      <c r="L2117" s="41"/>
      <c r="M2117" s="41"/>
      <c r="N2117" s="103"/>
    </row>
    <row r="2118" spans="9:14" s="40" customFormat="1" ht="18.75" customHeight="1">
      <c r="I2118" s="41"/>
      <c r="J2118" s="41"/>
      <c r="K2118" s="41"/>
      <c r="L2118" s="41"/>
      <c r="M2118" s="41"/>
      <c r="N2118" s="103"/>
    </row>
    <row r="2119" spans="9:14" s="40" customFormat="1" ht="18.75" customHeight="1">
      <c r="I2119" s="41"/>
      <c r="J2119" s="41"/>
      <c r="K2119" s="41"/>
      <c r="L2119" s="41"/>
      <c r="M2119" s="41"/>
      <c r="N2119" s="103"/>
    </row>
    <row r="2120" spans="9:14" s="40" customFormat="1" ht="18.75" customHeight="1">
      <c r="I2120" s="41"/>
      <c r="J2120" s="41"/>
      <c r="K2120" s="41"/>
      <c r="L2120" s="41"/>
      <c r="M2120" s="41"/>
      <c r="N2120" s="103"/>
    </row>
    <row r="2121" spans="9:14" s="40" customFormat="1" ht="18.75" customHeight="1">
      <c r="I2121" s="41"/>
      <c r="J2121" s="41"/>
      <c r="K2121" s="41"/>
      <c r="L2121" s="41"/>
      <c r="M2121" s="41"/>
      <c r="N2121" s="103"/>
    </row>
    <row r="2122" spans="9:14" s="40" customFormat="1" ht="18.75" customHeight="1">
      <c r="I2122" s="41"/>
      <c r="J2122" s="41"/>
      <c r="K2122" s="41"/>
      <c r="L2122" s="41"/>
      <c r="M2122" s="41"/>
      <c r="N2122" s="103"/>
    </row>
    <row r="2123" spans="9:14" s="40" customFormat="1" ht="18.75" customHeight="1">
      <c r="I2123" s="41"/>
      <c r="J2123" s="41"/>
      <c r="K2123" s="41"/>
      <c r="L2123" s="41"/>
      <c r="M2123" s="41"/>
      <c r="N2123" s="103"/>
    </row>
    <row r="2124" spans="9:14" s="40" customFormat="1" ht="18.75" customHeight="1">
      <c r="I2124" s="41"/>
      <c r="J2124" s="41"/>
      <c r="K2124" s="41"/>
      <c r="L2124" s="41"/>
      <c r="M2124" s="41"/>
      <c r="N2124" s="103"/>
    </row>
    <row r="2125" spans="9:14" s="40" customFormat="1" ht="18.75" customHeight="1">
      <c r="I2125" s="41"/>
      <c r="J2125" s="41"/>
      <c r="K2125" s="41"/>
      <c r="L2125" s="41"/>
      <c r="M2125" s="41"/>
      <c r="N2125" s="103"/>
    </row>
    <row r="2126" spans="9:14" s="40" customFormat="1" ht="18.75" customHeight="1">
      <c r="I2126" s="41"/>
      <c r="J2126" s="41"/>
      <c r="K2126" s="41"/>
      <c r="L2126" s="41"/>
      <c r="M2126" s="41"/>
      <c r="N2126" s="103"/>
    </row>
    <row r="2127" spans="9:14" s="40" customFormat="1" ht="18.75" customHeight="1">
      <c r="I2127" s="41"/>
      <c r="J2127" s="41"/>
      <c r="K2127" s="41"/>
      <c r="L2127" s="41"/>
      <c r="M2127" s="41"/>
      <c r="N2127" s="103"/>
    </row>
    <row r="2128" spans="9:14" s="40" customFormat="1" ht="18.75" customHeight="1">
      <c r="I2128" s="41"/>
      <c r="J2128" s="41"/>
      <c r="K2128" s="41"/>
      <c r="L2128" s="41"/>
      <c r="M2128" s="41"/>
      <c r="N2128" s="103"/>
    </row>
    <row r="2129" spans="9:14" s="40" customFormat="1" ht="18.75" customHeight="1">
      <c r="I2129" s="41"/>
      <c r="J2129" s="41"/>
      <c r="K2129" s="41"/>
      <c r="L2129" s="41"/>
      <c r="M2129" s="41"/>
      <c r="N2129" s="103"/>
    </row>
    <row r="2130" spans="9:14" s="40" customFormat="1" ht="18.75" customHeight="1">
      <c r="I2130" s="41"/>
      <c r="J2130" s="41"/>
      <c r="K2130" s="41"/>
      <c r="L2130" s="41"/>
      <c r="M2130" s="41"/>
      <c r="N2130" s="103"/>
    </row>
    <row r="2131" spans="9:14" s="40" customFormat="1" ht="18.75" customHeight="1">
      <c r="I2131" s="41"/>
      <c r="J2131" s="41"/>
      <c r="K2131" s="41"/>
      <c r="L2131" s="41"/>
      <c r="M2131" s="41"/>
      <c r="N2131" s="103"/>
    </row>
    <row r="2132" spans="9:14" s="40" customFormat="1" ht="18.75" customHeight="1">
      <c r="I2132" s="41"/>
      <c r="J2132" s="41"/>
      <c r="K2132" s="41"/>
      <c r="L2132" s="41"/>
      <c r="M2132" s="41"/>
      <c r="N2132" s="103"/>
    </row>
    <row r="2133" spans="9:14" s="40" customFormat="1" ht="18.75" customHeight="1">
      <c r="I2133" s="41"/>
      <c r="J2133" s="41"/>
      <c r="K2133" s="41"/>
      <c r="L2133" s="41"/>
      <c r="M2133" s="41"/>
      <c r="N2133" s="103"/>
    </row>
    <row r="2134" spans="9:14" s="40" customFormat="1" ht="18.75" customHeight="1">
      <c r="I2134" s="41"/>
      <c r="J2134" s="41"/>
      <c r="K2134" s="41"/>
      <c r="L2134" s="41"/>
      <c r="M2134" s="41"/>
      <c r="N2134" s="103"/>
    </row>
    <row r="2135" spans="9:14" s="40" customFormat="1" ht="18.75" customHeight="1">
      <c r="I2135" s="41"/>
      <c r="J2135" s="41"/>
      <c r="K2135" s="41"/>
      <c r="L2135" s="41"/>
      <c r="M2135" s="41"/>
      <c r="N2135" s="103"/>
    </row>
    <row r="2136" spans="9:14" s="40" customFormat="1" ht="18.75" customHeight="1">
      <c r="I2136" s="41"/>
      <c r="J2136" s="41"/>
      <c r="K2136" s="41"/>
      <c r="L2136" s="41"/>
      <c r="M2136" s="41"/>
      <c r="N2136" s="103"/>
    </row>
    <row r="2137" spans="9:14" s="40" customFormat="1" ht="18.75" customHeight="1">
      <c r="I2137" s="41"/>
      <c r="J2137" s="41"/>
      <c r="K2137" s="41"/>
      <c r="L2137" s="41"/>
      <c r="M2137" s="41"/>
      <c r="N2137" s="103"/>
    </row>
    <row r="2138" spans="9:14" s="40" customFormat="1" ht="18.75" customHeight="1">
      <c r="I2138" s="41"/>
      <c r="J2138" s="41"/>
      <c r="K2138" s="41"/>
      <c r="L2138" s="41"/>
      <c r="M2138" s="41"/>
      <c r="N2138" s="103"/>
    </row>
    <row r="2139" spans="9:14" s="40" customFormat="1" ht="18.75" customHeight="1">
      <c r="I2139" s="41"/>
      <c r="J2139" s="41"/>
      <c r="K2139" s="41"/>
      <c r="L2139" s="41"/>
      <c r="M2139" s="41"/>
      <c r="N2139" s="103"/>
    </row>
    <row r="2140" spans="9:14" s="40" customFormat="1" ht="18.75" customHeight="1">
      <c r="I2140" s="41"/>
      <c r="J2140" s="41"/>
      <c r="K2140" s="41"/>
      <c r="L2140" s="41"/>
      <c r="M2140" s="41"/>
      <c r="N2140" s="103"/>
    </row>
    <row r="2141" spans="9:14" s="40" customFormat="1" ht="18.75" customHeight="1">
      <c r="I2141" s="41"/>
      <c r="J2141" s="41"/>
      <c r="K2141" s="41"/>
      <c r="L2141" s="41"/>
      <c r="M2141" s="41"/>
      <c r="N2141" s="103"/>
    </row>
    <row r="2142" spans="9:14" s="40" customFormat="1" ht="18.75" customHeight="1">
      <c r="I2142" s="41"/>
      <c r="J2142" s="41"/>
      <c r="K2142" s="41"/>
      <c r="L2142" s="41"/>
      <c r="M2142" s="41"/>
      <c r="N2142" s="103"/>
    </row>
    <row r="2143" spans="9:14" s="40" customFormat="1" ht="18.75" customHeight="1">
      <c r="I2143" s="41"/>
      <c r="J2143" s="41"/>
      <c r="K2143" s="41"/>
      <c r="L2143" s="41"/>
      <c r="M2143" s="41"/>
      <c r="N2143" s="103"/>
    </row>
    <row r="2144" spans="9:14" s="40" customFormat="1" ht="18.75" customHeight="1">
      <c r="I2144" s="41"/>
      <c r="J2144" s="41"/>
      <c r="K2144" s="41"/>
      <c r="L2144" s="41"/>
      <c r="M2144" s="41"/>
      <c r="N2144" s="103"/>
    </row>
    <row r="2145" spans="9:14" s="40" customFormat="1" ht="18.75" customHeight="1">
      <c r="I2145" s="41"/>
      <c r="J2145" s="41"/>
      <c r="K2145" s="41"/>
      <c r="L2145" s="41"/>
      <c r="M2145" s="41"/>
      <c r="N2145" s="103"/>
    </row>
    <row r="2146" spans="9:14" s="40" customFormat="1" ht="18.75" customHeight="1">
      <c r="I2146" s="41"/>
      <c r="J2146" s="41"/>
      <c r="K2146" s="41"/>
      <c r="L2146" s="41"/>
      <c r="M2146" s="41"/>
      <c r="N2146" s="103"/>
    </row>
    <row r="2147" spans="9:14" s="40" customFormat="1" ht="18.75" customHeight="1">
      <c r="I2147" s="41"/>
      <c r="J2147" s="41"/>
      <c r="K2147" s="41"/>
      <c r="L2147" s="41"/>
      <c r="M2147" s="41"/>
      <c r="N2147" s="103"/>
    </row>
    <row r="2148" spans="9:14" s="40" customFormat="1" ht="18.75" customHeight="1">
      <c r="I2148" s="41"/>
      <c r="J2148" s="41"/>
      <c r="K2148" s="41"/>
      <c r="L2148" s="41"/>
      <c r="M2148" s="41"/>
      <c r="N2148" s="103"/>
    </row>
    <row r="2149" spans="9:14" s="40" customFormat="1" ht="18.75" customHeight="1">
      <c r="I2149" s="41"/>
      <c r="J2149" s="41"/>
      <c r="K2149" s="41"/>
      <c r="L2149" s="41"/>
      <c r="M2149" s="41"/>
      <c r="N2149" s="103"/>
    </row>
    <row r="2150" spans="9:14" s="40" customFormat="1" ht="18.75" customHeight="1">
      <c r="I2150" s="41"/>
      <c r="J2150" s="41"/>
      <c r="K2150" s="41"/>
      <c r="L2150" s="41"/>
      <c r="M2150" s="41"/>
      <c r="N2150" s="103"/>
    </row>
    <row r="2151" spans="9:14" s="40" customFormat="1" ht="18.75" customHeight="1">
      <c r="I2151" s="41"/>
      <c r="J2151" s="41"/>
      <c r="K2151" s="41"/>
      <c r="L2151" s="41"/>
      <c r="M2151" s="41"/>
      <c r="N2151" s="103"/>
    </row>
    <row r="2152" spans="9:14" s="40" customFormat="1" ht="18.75" customHeight="1">
      <c r="I2152" s="41"/>
      <c r="J2152" s="41"/>
      <c r="K2152" s="41"/>
      <c r="L2152" s="41"/>
      <c r="M2152" s="41"/>
      <c r="N2152" s="103"/>
    </row>
    <row r="2153" spans="9:14" s="40" customFormat="1" ht="18.75" customHeight="1">
      <c r="I2153" s="41"/>
      <c r="J2153" s="41"/>
      <c r="K2153" s="41"/>
      <c r="L2153" s="41"/>
      <c r="M2153" s="41"/>
      <c r="N2153" s="103"/>
    </row>
    <row r="2154" spans="9:14" s="40" customFormat="1" ht="18.75" customHeight="1">
      <c r="I2154" s="41"/>
      <c r="J2154" s="41"/>
      <c r="K2154" s="41"/>
      <c r="L2154" s="41"/>
      <c r="M2154" s="41"/>
      <c r="N2154" s="103"/>
    </row>
    <row r="2155" spans="9:14" s="40" customFormat="1" ht="18.75" customHeight="1">
      <c r="I2155" s="41"/>
      <c r="J2155" s="41"/>
      <c r="K2155" s="41"/>
      <c r="L2155" s="41"/>
      <c r="M2155" s="41"/>
      <c r="N2155" s="103"/>
    </row>
    <row r="2156" spans="9:14" s="40" customFormat="1" ht="18.75" customHeight="1">
      <c r="I2156" s="41"/>
      <c r="J2156" s="41"/>
      <c r="K2156" s="41"/>
      <c r="L2156" s="41"/>
      <c r="M2156" s="41"/>
      <c r="N2156" s="103"/>
    </row>
    <row r="2157" spans="9:14" s="40" customFormat="1" ht="18.75" customHeight="1">
      <c r="I2157" s="41"/>
      <c r="J2157" s="41"/>
      <c r="K2157" s="41"/>
      <c r="L2157" s="41"/>
      <c r="M2157" s="41"/>
      <c r="N2157" s="103"/>
    </row>
    <row r="2158" spans="9:14" s="40" customFormat="1" ht="18.75" customHeight="1">
      <c r="I2158" s="41"/>
      <c r="J2158" s="41"/>
      <c r="K2158" s="41"/>
      <c r="L2158" s="41"/>
      <c r="M2158" s="41"/>
      <c r="N2158" s="103"/>
    </row>
    <row r="2159" spans="9:14" s="40" customFormat="1" ht="18.75" customHeight="1">
      <c r="I2159" s="41"/>
      <c r="J2159" s="41"/>
      <c r="K2159" s="41"/>
      <c r="L2159" s="41"/>
      <c r="M2159" s="41"/>
      <c r="N2159" s="103"/>
    </row>
    <row r="2160" spans="9:14" s="40" customFormat="1" ht="18.75" customHeight="1">
      <c r="I2160" s="41"/>
      <c r="J2160" s="41"/>
      <c r="K2160" s="41"/>
      <c r="L2160" s="41"/>
      <c r="M2160" s="41"/>
      <c r="N2160" s="103"/>
    </row>
    <row r="2161" spans="9:14" s="40" customFormat="1" ht="18.75" customHeight="1">
      <c r="I2161" s="41"/>
      <c r="J2161" s="41"/>
      <c r="K2161" s="41"/>
      <c r="L2161" s="41"/>
      <c r="M2161" s="41"/>
      <c r="N2161" s="103"/>
    </row>
    <row r="2162" spans="9:14" s="40" customFormat="1" ht="18.75" customHeight="1">
      <c r="I2162" s="41"/>
      <c r="J2162" s="41"/>
      <c r="K2162" s="41"/>
      <c r="L2162" s="41"/>
      <c r="M2162" s="41"/>
      <c r="N2162" s="103"/>
    </row>
    <row r="2163" spans="9:14" s="40" customFormat="1" ht="18.75" customHeight="1">
      <c r="I2163" s="41"/>
      <c r="J2163" s="41"/>
      <c r="K2163" s="41"/>
      <c r="L2163" s="41"/>
      <c r="M2163" s="41"/>
      <c r="N2163" s="103"/>
    </row>
    <row r="2164" spans="9:14" s="40" customFormat="1" ht="18.75" customHeight="1">
      <c r="I2164" s="41"/>
      <c r="J2164" s="41"/>
      <c r="K2164" s="41"/>
      <c r="L2164" s="41"/>
      <c r="M2164" s="41"/>
      <c r="N2164" s="103"/>
    </row>
    <row r="2165" spans="9:14" s="40" customFormat="1" ht="18.75" customHeight="1">
      <c r="I2165" s="41"/>
      <c r="J2165" s="41"/>
      <c r="K2165" s="41"/>
      <c r="L2165" s="41"/>
      <c r="M2165" s="41"/>
      <c r="N2165" s="103"/>
    </row>
    <row r="2166" spans="9:14" s="40" customFormat="1" ht="18.75" customHeight="1">
      <c r="I2166" s="41"/>
      <c r="J2166" s="41"/>
      <c r="K2166" s="41"/>
      <c r="L2166" s="41"/>
      <c r="M2166" s="41"/>
      <c r="N2166" s="103"/>
    </row>
    <row r="2167" spans="9:14" s="40" customFormat="1" ht="18.75" customHeight="1">
      <c r="I2167" s="41"/>
      <c r="J2167" s="41"/>
      <c r="K2167" s="41"/>
      <c r="L2167" s="41"/>
      <c r="M2167" s="41"/>
      <c r="N2167" s="103"/>
    </row>
    <row r="2168" spans="9:14" s="40" customFormat="1" ht="18.75" customHeight="1">
      <c r="I2168" s="41"/>
      <c r="J2168" s="41"/>
      <c r="K2168" s="41"/>
      <c r="L2168" s="41"/>
      <c r="M2168" s="41"/>
      <c r="N2168" s="103"/>
    </row>
    <row r="2169" spans="9:14" s="40" customFormat="1" ht="18.75" customHeight="1">
      <c r="I2169" s="41"/>
      <c r="J2169" s="41"/>
      <c r="K2169" s="41"/>
      <c r="L2169" s="41"/>
      <c r="M2169" s="41"/>
      <c r="N2169" s="103"/>
    </row>
    <row r="2170" spans="9:14" s="40" customFormat="1" ht="18.75" customHeight="1">
      <c r="I2170" s="41"/>
      <c r="J2170" s="41"/>
      <c r="K2170" s="41"/>
      <c r="L2170" s="41"/>
      <c r="M2170" s="41"/>
      <c r="N2170" s="103"/>
    </row>
    <row r="2171" spans="9:14" s="40" customFormat="1" ht="18.75" customHeight="1">
      <c r="I2171" s="41"/>
      <c r="J2171" s="41"/>
      <c r="K2171" s="41"/>
      <c r="L2171" s="41"/>
      <c r="M2171" s="41"/>
      <c r="N2171" s="103"/>
    </row>
    <row r="2172" spans="9:14" s="40" customFormat="1" ht="18.75" customHeight="1">
      <c r="I2172" s="41"/>
      <c r="J2172" s="41"/>
      <c r="K2172" s="41"/>
      <c r="L2172" s="41"/>
      <c r="M2172" s="41"/>
      <c r="N2172" s="103"/>
    </row>
    <row r="2173" spans="9:14" s="40" customFormat="1" ht="18.75" customHeight="1">
      <c r="I2173" s="41"/>
      <c r="J2173" s="41"/>
      <c r="K2173" s="41"/>
      <c r="L2173" s="41"/>
      <c r="M2173" s="41"/>
      <c r="N2173" s="103"/>
    </row>
    <row r="2174" spans="9:14" s="40" customFormat="1" ht="18.75" customHeight="1">
      <c r="I2174" s="41"/>
      <c r="J2174" s="41"/>
      <c r="K2174" s="41"/>
      <c r="L2174" s="41"/>
      <c r="M2174" s="41"/>
      <c r="N2174" s="103"/>
    </row>
    <row r="2175" spans="9:14" s="40" customFormat="1" ht="18.75" customHeight="1">
      <c r="I2175" s="41"/>
      <c r="J2175" s="41"/>
      <c r="K2175" s="41"/>
      <c r="L2175" s="41"/>
      <c r="M2175" s="41"/>
      <c r="N2175" s="103"/>
    </row>
    <row r="2176" spans="9:14" s="40" customFormat="1" ht="18.75" customHeight="1">
      <c r="I2176" s="41"/>
      <c r="J2176" s="41"/>
      <c r="K2176" s="41"/>
      <c r="L2176" s="41"/>
      <c r="M2176" s="41"/>
      <c r="N2176" s="103"/>
    </row>
    <row r="2177" spans="9:14" s="40" customFormat="1" ht="18.75" customHeight="1">
      <c r="I2177" s="41"/>
      <c r="J2177" s="41"/>
      <c r="K2177" s="41"/>
      <c r="L2177" s="41"/>
      <c r="M2177" s="41"/>
      <c r="N2177" s="103"/>
    </row>
    <row r="2178" spans="9:14" s="40" customFormat="1" ht="18.75" customHeight="1">
      <c r="I2178" s="41"/>
      <c r="J2178" s="41"/>
      <c r="K2178" s="41"/>
      <c r="L2178" s="41"/>
      <c r="M2178" s="41"/>
      <c r="N2178" s="103"/>
    </row>
    <row r="2179" spans="9:14" s="40" customFormat="1" ht="18.75" customHeight="1">
      <c r="I2179" s="41"/>
      <c r="J2179" s="41"/>
      <c r="K2179" s="41"/>
      <c r="L2179" s="41"/>
      <c r="M2179" s="41"/>
      <c r="N2179" s="103"/>
    </row>
    <row r="2180" spans="9:14" s="40" customFormat="1" ht="18.75" customHeight="1">
      <c r="I2180" s="41"/>
      <c r="J2180" s="41"/>
      <c r="K2180" s="41"/>
      <c r="L2180" s="41"/>
      <c r="M2180" s="41"/>
      <c r="N2180" s="103"/>
    </row>
    <row r="2181" spans="9:14" s="40" customFormat="1" ht="18.75" customHeight="1">
      <c r="I2181" s="41"/>
      <c r="J2181" s="41"/>
      <c r="K2181" s="41"/>
      <c r="L2181" s="41"/>
      <c r="M2181" s="41"/>
      <c r="N2181" s="103"/>
    </row>
    <row r="2182" spans="9:14" s="40" customFormat="1" ht="18.75" customHeight="1">
      <c r="I2182" s="41"/>
      <c r="J2182" s="41"/>
      <c r="K2182" s="41"/>
      <c r="L2182" s="41"/>
      <c r="M2182" s="41"/>
      <c r="N2182" s="103"/>
    </row>
    <row r="2183" spans="9:14" s="40" customFormat="1" ht="18.75" customHeight="1">
      <c r="I2183" s="41"/>
      <c r="J2183" s="41"/>
      <c r="K2183" s="41"/>
      <c r="L2183" s="41"/>
      <c r="M2183" s="41"/>
      <c r="N2183" s="103"/>
    </row>
    <row r="2184" spans="9:14" s="40" customFormat="1" ht="18.75" customHeight="1">
      <c r="I2184" s="41"/>
      <c r="J2184" s="41"/>
      <c r="K2184" s="41"/>
      <c r="L2184" s="41"/>
      <c r="M2184" s="41"/>
      <c r="N2184" s="103"/>
    </row>
    <row r="2185" spans="9:14" s="40" customFormat="1" ht="18.75" customHeight="1">
      <c r="I2185" s="41"/>
      <c r="J2185" s="41"/>
      <c r="K2185" s="41"/>
      <c r="L2185" s="41"/>
      <c r="M2185" s="41"/>
      <c r="N2185" s="103"/>
    </row>
    <row r="2186" spans="9:14" s="40" customFormat="1" ht="18.75" customHeight="1">
      <c r="I2186" s="41"/>
      <c r="J2186" s="41"/>
      <c r="K2186" s="41"/>
      <c r="L2186" s="41"/>
      <c r="M2186" s="41"/>
      <c r="N2186" s="103"/>
    </row>
    <row r="2187" spans="9:14" s="40" customFormat="1" ht="18.75" customHeight="1">
      <c r="I2187" s="41"/>
      <c r="J2187" s="41"/>
      <c r="K2187" s="41"/>
      <c r="L2187" s="41"/>
      <c r="M2187" s="41"/>
      <c r="N2187" s="103"/>
    </row>
    <row r="2188" spans="9:14" s="40" customFormat="1" ht="18.75" customHeight="1">
      <c r="I2188" s="41"/>
      <c r="J2188" s="41"/>
      <c r="K2188" s="41"/>
      <c r="L2188" s="41"/>
      <c r="M2188" s="41"/>
      <c r="N2188" s="103"/>
    </row>
    <row r="2189" spans="9:14" s="40" customFormat="1" ht="18.75" customHeight="1">
      <c r="I2189" s="41"/>
      <c r="J2189" s="41"/>
      <c r="K2189" s="41"/>
      <c r="L2189" s="41"/>
      <c r="M2189" s="41"/>
      <c r="N2189" s="103"/>
    </row>
    <row r="2190" spans="9:14" s="40" customFormat="1" ht="18.75" customHeight="1">
      <c r="I2190" s="41"/>
      <c r="J2190" s="41"/>
      <c r="K2190" s="41"/>
      <c r="L2190" s="41"/>
      <c r="M2190" s="41"/>
      <c r="N2190" s="103"/>
    </row>
    <row r="2191" spans="9:14" s="40" customFormat="1" ht="18.75" customHeight="1">
      <c r="I2191" s="41"/>
      <c r="J2191" s="41"/>
      <c r="K2191" s="41"/>
      <c r="L2191" s="41"/>
      <c r="M2191" s="41"/>
      <c r="N2191" s="103"/>
    </row>
    <row r="2192" spans="9:14" s="40" customFormat="1" ht="18.75" customHeight="1">
      <c r="I2192" s="41"/>
      <c r="J2192" s="41"/>
      <c r="K2192" s="41"/>
      <c r="L2192" s="41"/>
      <c r="M2192" s="41"/>
      <c r="N2192" s="103"/>
    </row>
    <row r="2193" spans="9:14" s="40" customFormat="1" ht="18.75" customHeight="1">
      <c r="I2193" s="41"/>
      <c r="J2193" s="41"/>
      <c r="K2193" s="41"/>
      <c r="L2193" s="41"/>
      <c r="M2193" s="41"/>
      <c r="N2193" s="103"/>
    </row>
    <row r="2194" spans="9:14" s="40" customFormat="1" ht="18.75" customHeight="1">
      <c r="I2194" s="41"/>
      <c r="J2194" s="41"/>
      <c r="K2194" s="41"/>
      <c r="L2194" s="41"/>
      <c r="M2194" s="41"/>
      <c r="N2194" s="103"/>
    </row>
    <row r="2195" spans="9:14" s="40" customFormat="1" ht="18.75" customHeight="1">
      <c r="I2195" s="41"/>
      <c r="J2195" s="41"/>
      <c r="K2195" s="41"/>
      <c r="L2195" s="41"/>
      <c r="M2195" s="41"/>
      <c r="N2195" s="103"/>
    </row>
    <row r="2196" spans="9:14" s="40" customFormat="1" ht="18.75" customHeight="1">
      <c r="I2196" s="41"/>
      <c r="J2196" s="41"/>
      <c r="K2196" s="41"/>
      <c r="L2196" s="41"/>
      <c r="M2196" s="41"/>
      <c r="N2196" s="103"/>
    </row>
    <row r="2197" spans="9:14" s="40" customFormat="1" ht="18.75" customHeight="1">
      <c r="I2197" s="41"/>
      <c r="J2197" s="41"/>
      <c r="K2197" s="41"/>
      <c r="L2197" s="41"/>
      <c r="M2197" s="41"/>
      <c r="N2197" s="103"/>
    </row>
    <row r="2198" spans="9:14" s="40" customFormat="1" ht="18.75" customHeight="1">
      <c r="I2198" s="41"/>
      <c r="J2198" s="41"/>
      <c r="K2198" s="41"/>
      <c r="L2198" s="41"/>
      <c r="M2198" s="41"/>
      <c r="N2198" s="103"/>
    </row>
    <row r="2199" spans="9:14" s="40" customFormat="1" ht="18.75" customHeight="1">
      <c r="I2199" s="41"/>
      <c r="J2199" s="41"/>
      <c r="K2199" s="41"/>
      <c r="L2199" s="41"/>
      <c r="M2199" s="41"/>
      <c r="N2199" s="103"/>
    </row>
    <row r="2200" spans="9:14" s="40" customFormat="1" ht="18.75" customHeight="1">
      <c r="I2200" s="41"/>
      <c r="J2200" s="41"/>
      <c r="K2200" s="41"/>
      <c r="L2200" s="41"/>
      <c r="M2200" s="41"/>
      <c r="N2200" s="103"/>
    </row>
    <row r="2201" spans="9:14" s="40" customFormat="1" ht="18.75" customHeight="1">
      <c r="I2201" s="41"/>
      <c r="J2201" s="41"/>
      <c r="K2201" s="41"/>
      <c r="L2201" s="41"/>
      <c r="M2201" s="41"/>
      <c r="N2201" s="103"/>
    </row>
    <row r="2202" spans="9:14" s="40" customFormat="1" ht="18.75" customHeight="1">
      <c r="I2202" s="41"/>
      <c r="J2202" s="41"/>
      <c r="K2202" s="41"/>
      <c r="L2202" s="41"/>
      <c r="M2202" s="41"/>
      <c r="N2202" s="103"/>
    </row>
    <row r="2203" spans="9:14" s="40" customFormat="1" ht="18.75" customHeight="1">
      <c r="I2203" s="41"/>
      <c r="J2203" s="41"/>
      <c r="K2203" s="41"/>
      <c r="L2203" s="41"/>
      <c r="M2203" s="41"/>
      <c r="N2203" s="103"/>
    </row>
    <row r="2204" spans="9:14" s="40" customFormat="1" ht="18.75" customHeight="1">
      <c r="I2204" s="41"/>
      <c r="J2204" s="41"/>
      <c r="K2204" s="41"/>
      <c r="L2204" s="41"/>
      <c r="M2204" s="41"/>
      <c r="N2204" s="103"/>
    </row>
    <row r="2205" spans="9:14" s="40" customFormat="1" ht="18.75" customHeight="1">
      <c r="I2205" s="41"/>
      <c r="J2205" s="41"/>
      <c r="K2205" s="41"/>
      <c r="L2205" s="41"/>
      <c r="M2205" s="41"/>
      <c r="N2205" s="103"/>
    </row>
    <row r="2206" spans="9:14" s="40" customFormat="1" ht="18.75" customHeight="1">
      <c r="I2206" s="41"/>
      <c r="J2206" s="41"/>
      <c r="K2206" s="41"/>
      <c r="L2206" s="41"/>
      <c r="M2206" s="41"/>
      <c r="N2206" s="103"/>
    </row>
    <row r="2207" spans="9:14" s="40" customFormat="1" ht="18.75" customHeight="1">
      <c r="I2207" s="41"/>
      <c r="J2207" s="41"/>
      <c r="K2207" s="41"/>
      <c r="L2207" s="41"/>
      <c r="M2207" s="41"/>
      <c r="N2207" s="103"/>
    </row>
    <row r="2208" spans="9:14" s="40" customFormat="1" ht="18.75" customHeight="1">
      <c r="I2208" s="41"/>
      <c r="J2208" s="41"/>
      <c r="K2208" s="41"/>
      <c r="L2208" s="41"/>
      <c r="M2208" s="41"/>
      <c r="N2208" s="103"/>
    </row>
    <row r="2209" spans="9:14" s="40" customFormat="1" ht="18.75" customHeight="1">
      <c r="I2209" s="41"/>
      <c r="J2209" s="41"/>
      <c r="K2209" s="41"/>
      <c r="L2209" s="41"/>
      <c r="M2209" s="41"/>
      <c r="N2209" s="103"/>
    </row>
    <row r="2210" spans="9:14" s="40" customFormat="1" ht="18.75" customHeight="1">
      <c r="I2210" s="41"/>
      <c r="J2210" s="41"/>
      <c r="K2210" s="41"/>
      <c r="L2210" s="41"/>
      <c r="M2210" s="41"/>
      <c r="N2210" s="103"/>
    </row>
    <row r="2211" spans="9:14" s="40" customFormat="1" ht="18.75" customHeight="1">
      <c r="I2211" s="41"/>
      <c r="J2211" s="41"/>
      <c r="K2211" s="41"/>
      <c r="L2211" s="41"/>
      <c r="M2211" s="41"/>
      <c r="N2211" s="103"/>
    </row>
    <row r="2212" spans="9:14" s="40" customFormat="1" ht="18.75" customHeight="1">
      <c r="I2212" s="41"/>
      <c r="J2212" s="41"/>
      <c r="K2212" s="41"/>
      <c r="L2212" s="41"/>
      <c r="M2212" s="41"/>
      <c r="N2212" s="103"/>
    </row>
    <row r="2213" spans="9:14" s="40" customFormat="1" ht="18.75" customHeight="1">
      <c r="I2213" s="41"/>
      <c r="J2213" s="41"/>
      <c r="K2213" s="41"/>
      <c r="L2213" s="41"/>
      <c r="M2213" s="41"/>
      <c r="N2213" s="103"/>
    </row>
    <row r="2214" spans="9:14" s="40" customFormat="1" ht="18.75" customHeight="1">
      <c r="I2214" s="41"/>
      <c r="J2214" s="41"/>
      <c r="K2214" s="41"/>
      <c r="L2214" s="41"/>
      <c r="M2214" s="41"/>
      <c r="N2214" s="103"/>
    </row>
    <row r="2215" spans="9:14" s="40" customFormat="1" ht="18.75" customHeight="1">
      <c r="I2215" s="41"/>
      <c r="J2215" s="41"/>
      <c r="K2215" s="41"/>
      <c r="L2215" s="41"/>
      <c r="M2215" s="41"/>
      <c r="N2215" s="103"/>
    </row>
    <row r="2216" spans="9:14" s="40" customFormat="1" ht="18.75" customHeight="1">
      <c r="I2216" s="41"/>
      <c r="J2216" s="41"/>
      <c r="K2216" s="41"/>
      <c r="L2216" s="41"/>
      <c r="M2216" s="41"/>
      <c r="N2216" s="103"/>
    </row>
    <row r="2217" spans="9:14" s="40" customFormat="1" ht="18.75" customHeight="1">
      <c r="I2217" s="41"/>
      <c r="J2217" s="41"/>
      <c r="K2217" s="41"/>
      <c r="L2217" s="41"/>
      <c r="M2217" s="41"/>
      <c r="N2217" s="103"/>
    </row>
    <row r="2218" spans="9:14" s="40" customFormat="1" ht="18.75" customHeight="1">
      <c r="I2218" s="41"/>
      <c r="J2218" s="41"/>
      <c r="K2218" s="41"/>
      <c r="L2218" s="41"/>
      <c r="M2218" s="41"/>
      <c r="N2218" s="103"/>
    </row>
    <row r="2219" spans="9:14" s="40" customFormat="1" ht="18.75" customHeight="1">
      <c r="I2219" s="41"/>
      <c r="J2219" s="41"/>
      <c r="K2219" s="41"/>
      <c r="L2219" s="41"/>
      <c r="M2219" s="41"/>
      <c r="N2219" s="103"/>
    </row>
    <row r="2220" spans="9:14" s="40" customFormat="1" ht="18.75" customHeight="1">
      <c r="I2220" s="41"/>
      <c r="J2220" s="41"/>
      <c r="K2220" s="41"/>
      <c r="L2220" s="41"/>
      <c r="M2220" s="41"/>
      <c r="N2220" s="103"/>
    </row>
    <row r="2221" spans="9:14" s="40" customFormat="1" ht="18.75" customHeight="1">
      <c r="I2221" s="41"/>
      <c r="J2221" s="41"/>
      <c r="K2221" s="41"/>
      <c r="L2221" s="41"/>
      <c r="M2221" s="41"/>
      <c r="N2221" s="103"/>
    </row>
    <row r="2222" spans="9:14" s="40" customFormat="1" ht="18.75" customHeight="1">
      <c r="I2222" s="41"/>
      <c r="J2222" s="41"/>
      <c r="K2222" s="41"/>
      <c r="L2222" s="41"/>
      <c r="M2222" s="41"/>
      <c r="N2222" s="103"/>
    </row>
    <row r="2223" spans="9:14" s="40" customFormat="1" ht="18.75" customHeight="1">
      <c r="I2223" s="41"/>
      <c r="J2223" s="41"/>
      <c r="K2223" s="41"/>
      <c r="L2223" s="41"/>
      <c r="M2223" s="41"/>
      <c r="N2223" s="103"/>
    </row>
    <row r="2224" spans="9:14" s="40" customFormat="1" ht="18.75" customHeight="1">
      <c r="I2224" s="41"/>
      <c r="J2224" s="41"/>
      <c r="K2224" s="41"/>
      <c r="L2224" s="41"/>
      <c r="M2224" s="41"/>
      <c r="N2224" s="103"/>
    </row>
    <row r="2225" spans="9:14" s="40" customFormat="1" ht="18.75" customHeight="1">
      <c r="I2225" s="41"/>
      <c r="J2225" s="41"/>
      <c r="K2225" s="41"/>
      <c r="L2225" s="41"/>
      <c r="M2225" s="41"/>
      <c r="N2225" s="103"/>
    </row>
    <row r="2226" spans="9:14" s="40" customFormat="1" ht="18.75" customHeight="1">
      <c r="I2226" s="41"/>
      <c r="J2226" s="41"/>
      <c r="K2226" s="41"/>
      <c r="L2226" s="41"/>
      <c r="M2226" s="41"/>
      <c r="N2226" s="103"/>
    </row>
    <row r="2227" spans="9:14" s="40" customFormat="1" ht="18.75" customHeight="1">
      <c r="I2227" s="41"/>
      <c r="J2227" s="41"/>
      <c r="K2227" s="41"/>
      <c r="L2227" s="41"/>
      <c r="M2227" s="41"/>
      <c r="N2227" s="103"/>
    </row>
    <row r="2228" spans="9:14" s="40" customFormat="1" ht="18.75" customHeight="1">
      <c r="I2228" s="41"/>
      <c r="J2228" s="41"/>
      <c r="K2228" s="41"/>
      <c r="L2228" s="41"/>
      <c r="M2228" s="41"/>
      <c r="N2228" s="103"/>
    </row>
    <row r="2229" spans="9:14" s="40" customFormat="1" ht="18.75" customHeight="1">
      <c r="I2229" s="41"/>
      <c r="J2229" s="41"/>
      <c r="K2229" s="41"/>
      <c r="L2229" s="41"/>
      <c r="M2229" s="41"/>
      <c r="N2229" s="103"/>
    </row>
    <row r="2230" spans="9:14" s="40" customFormat="1" ht="18.75" customHeight="1">
      <c r="I2230" s="41"/>
      <c r="J2230" s="41"/>
      <c r="K2230" s="41"/>
      <c r="L2230" s="41"/>
      <c r="M2230" s="41"/>
      <c r="N2230" s="103"/>
    </row>
    <row r="2231" spans="9:14" s="40" customFormat="1" ht="18.75" customHeight="1">
      <c r="I2231" s="41"/>
      <c r="J2231" s="41"/>
      <c r="K2231" s="41"/>
      <c r="L2231" s="41"/>
      <c r="M2231" s="41"/>
      <c r="N2231" s="103"/>
    </row>
    <row r="2232" spans="9:14" s="40" customFormat="1" ht="18.75" customHeight="1">
      <c r="I2232" s="41"/>
      <c r="J2232" s="41"/>
      <c r="K2232" s="41"/>
      <c r="L2232" s="41"/>
      <c r="M2232" s="41"/>
      <c r="N2232" s="103"/>
    </row>
    <row r="2233" spans="9:14" s="40" customFormat="1" ht="18.75" customHeight="1">
      <c r="I2233" s="41"/>
      <c r="J2233" s="41"/>
      <c r="K2233" s="41"/>
      <c r="L2233" s="41"/>
      <c r="M2233" s="41"/>
      <c r="N2233" s="103"/>
    </row>
    <row r="2234" spans="9:14" s="40" customFormat="1" ht="18.75" customHeight="1">
      <c r="I2234" s="41"/>
      <c r="J2234" s="41"/>
      <c r="K2234" s="41"/>
      <c r="L2234" s="41"/>
      <c r="M2234" s="41"/>
      <c r="N2234" s="103"/>
    </row>
    <row r="2235" spans="9:14" s="40" customFormat="1" ht="18.75" customHeight="1">
      <c r="I2235" s="41"/>
      <c r="J2235" s="41"/>
      <c r="K2235" s="41"/>
      <c r="L2235" s="41"/>
      <c r="M2235" s="41"/>
      <c r="N2235" s="103"/>
    </row>
    <row r="2236" spans="9:14" s="40" customFormat="1" ht="18.75" customHeight="1">
      <c r="I2236" s="41"/>
      <c r="J2236" s="41"/>
      <c r="K2236" s="41"/>
      <c r="L2236" s="41"/>
      <c r="M2236" s="41"/>
      <c r="N2236" s="103"/>
    </row>
    <row r="2237" spans="9:14" s="40" customFormat="1" ht="18.75" customHeight="1">
      <c r="I2237" s="41"/>
      <c r="J2237" s="41"/>
      <c r="K2237" s="41"/>
      <c r="L2237" s="41"/>
      <c r="M2237" s="41"/>
      <c r="N2237" s="103"/>
    </row>
    <row r="2238" spans="9:14" s="40" customFormat="1" ht="18.75" customHeight="1">
      <c r="I2238" s="41"/>
      <c r="J2238" s="41"/>
      <c r="K2238" s="41"/>
      <c r="L2238" s="41"/>
      <c r="M2238" s="41"/>
      <c r="N2238" s="103"/>
    </row>
    <row r="2239" spans="9:14" s="40" customFormat="1" ht="18.75" customHeight="1">
      <c r="I2239" s="41"/>
      <c r="J2239" s="41"/>
      <c r="K2239" s="41"/>
      <c r="L2239" s="41"/>
      <c r="M2239" s="41"/>
      <c r="N2239" s="103"/>
    </row>
    <row r="2240" spans="9:14" s="40" customFormat="1" ht="18.75" customHeight="1">
      <c r="I2240" s="41"/>
      <c r="J2240" s="41"/>
      <c r="K2240" s="41"/>
      <c r="L2240" s="41"/>
      <c r="M2240" s="41"/>
      <c r="N2240" s="103"/>
    </row>
    <row r="2241" spans="9:14" s="40" customFormat="1" ht="18.75" customHeight="1">
      <c r="I2241" s="41"/>
      <c r="J2241" s="41"/>
      <c r="K2241" s="41"/>
      <c r="L2241" s="41"/>
      <c r="M2241" s="41"/>
      <c r="N2241" s="103"/>
    </row>
    <row r="2242" spans="9:14" s="40" customFormat="1" ht="18.75" customHeight="1">
      <c r="I2242" s="41"/>
      <c r="J2242" s="41"/>
      <c r="K2242" s="41"/>
      <c r="L2242" s="41"/>
      <c r="M2242" s="41"/>
      <c r="N2242" s="103"/>
    </row>
    <row r="2243" spans="9:14" s="40" customFormat="1" ht="18.75" customHeight="1">
      <c r="I2243" s="41"/>
      <c r="J2243" s="41"/>
      <c r="K2243" s="41"/>
      <c r="L2243" s="41"/>
      <c r="M2243" s="41"/>
      <c r="N2243" s="103"/>
    </row>
    <row r="2244" spans="9:14" s="40" customFormat="1" ht="18.75" customHeight="1">
      <c r="I2244" s="41"/>
      <c r="J2244" s="41"/>
      <c r="K2244" s="41"/>
      <c r="L2244" s="41"/>
      <c r="M2244" s="41"/>
      <c r="N2244" s="103"/>
    </row>
    <row r="2245" spans="9:14" s="40" customFormat="1" ht="18.75" customHeight="1">
      <c r="I2245" s="41"/>
      <c r="J2245" s="41"/>
      <c r="K2245" s="41"/>
      <c r="L2245" s="41"/>
      <c r="M2245" s="41"/>
      <c r="N2245" s="103"/>
    </row>
    <row r="2246" spans="9:14" s="40" customFormat="1" ht="18.75" customHeight="1">
      <c r="I2246" s="41"/>
      <c r="J2246" s="41"/>
      <c r="K2246" s="41"/>
      <c r="L2246" s="41"/>
      <c r="M2246" s="41"/>
      <c r="N2246" s="103"/>
    </row>
    <row r="2247" spans="9:14" s="40" customFormat="1" ht="18.75" customHeight="1">
      <c r="I2247" s="41"/>
      <c r="J2247" s="41"/>
      <c r="K2247" s="41"/>
      <c r="L2247" s="41"/>
      <c r="M2247" s="41"/>
      <c r="N2247" s="103"/>
    </row>
    <row r="2248" spans="9:14" s="40" customFormat="1" ht="18.75" customHeight="1">
      <c r="I2248" s="41"/>
      <c r="J2248" s="41"/>
      <c r="K2248" s="41"/>
      <c r="L2248" s="41"/>
      <c r="M2248" s="41"/>
      <c r="N2248" s="103"/>
    </row>
    <row r="2249" spans="9:14" s="40" customFormat="1" ht="18.75" customHeight="1">
      <c r="I2249" s="41"/>
      <c r="J2249" s="41"/>
      <c r="K2249" s="41"/>
      <c r="L2249" s="41"/>
      <c r="M2249" s="41"/>
      <c r="N2249" s="103"/>
    </row>
    <row r="2250" spans="9:14" s="40" customFormat="1" ht="18.75" customHeight="1">
      <c r="I2250" s="41"/>
      <c r="J2250" s="41"/>
      <c r="K2250" s="41"/>
      <c r="L2250" s="41"/>
      <c r="M2250" s="41"/>
      <c r="N2250" s="103"/>
    </row>
    <row r="2251" spans="9:14" s="40" customFormat="1" ht="18.75" customHeight="1">
      <c r="I2251" s="41"/>
      <c r="J2251" s="41"/>
      <c r="K2251" s="41"/>
      <c r="L2251" s="41"/>
      <c r="M2251" s="41"/>
      <c r="N2251" s="103"/>
    </row>
    <row r="2252" spans="9:14" s="40" customFormat="1" ht="18.75" customHeight="1">
      <c r="I2252" s="41"/>
      <c r="J2252" s="41"/>
      <c r="K2252" s="41"/>
      <c r="L2252" s="41"/>
      <c r="M2252" s="41"/>
      <c r="N2252" s="103"/>
    </row>
    <row r="2253" spans="9:14" s="40" customFormat="1" ht="18.75" customHeight="1">
      <c r="I2253" s="41"/>
      <c r="J2253" s="41"/>
      <c r="K2253" s="41"/>
      <c r="L2253" s="41"/>
      <c r="M2253" s="41"/>
      <c r="N2253" s="103"/>
    </row>
    <row r="2254" spans="9:14" s="40" customFormat="1" ht="18.75" customHeight="1">
      <c r="I2254" s="41"/>
      <c r="J2254" s="41"/>
      <c r="K2254" s="41"/>
      <c r="L2254" s="41"/>
      <c r="M2254" s="41"/>
      <c r="N2254" s="103"/>
    </row>
    <row r="2255" spans="9:14" s="40" customFormat="1" ht="18.75" customHeight="1">
      <c r="I2255" s="41"/>
      <c r="J2255" s="41"/>
      <c r="K2255" s="41"/>
      <c r="L2255" s="41"/>
      <c r="M2255" s="41"/>
      <c r="N2255" s="103"/>
    </row>
    <row r="2256" spans="9:14" s="40" customFormat="1" ht="18.75" customHeight="1">
      <c r="I2256" s="41"/>
      <c r="J2256" s="41"/>
      <c r="K2256" s="41"/>
      <c r="L2256" s="41"/>
      <c r="M2256" s="41"/>
      <c r="N2256" s="103"/>
    </row>
    <row r="2257" spans="9:14" s="40" customFormat="1" ht="18.75" customHeight="1">
      <c r="I2257" s="41"/>
      <c r="J2257" s="41"/>
      <c r="K2257" s="41"/>
      <c r="L2257" s="41"/>
      <c r="M2257" s="41"/>
      <c r="N2257" s="103"/>
    </row>
    <row r="2258" spans="9:14" s="40" customFormat="1" ht="18.75" customHeight="1">
      <c r="I2258" s="41"/>
      <c r="J2258" s="41"/>
      <c r="K2258" s="41"/>
      <c r="L2258" s="41"/>
      <c r="M2258" s="41"/>
      <c r="N2258" s="103"/>
    </row>
    <row r="2259" spans="9:14" s="40" customFormat="1" ht="18.75" customHeight="1">
      <c r="I2259" s="41"/>
      <c r="J2259" s="41"/>
      <c r="K2259" s="41"/>
      <c r="L2259" s="41"/>
      <c r="M2259" s="41"/>
      <c r="N2259" s="103"/>
    </row>
    <row r="2260" spans="9:14" s="40" customFormat="1" ht="18.75" customHeight="1">
      <c r="I2260" s="41"/>
      <c r="J2260" s="41"/>
      <c r="K2260" s="41"/>
      <c r="L2260" s="41"/>
      <c r="M2260" s="41"/>
      <c r="N2260" s="103"/>
    </row>
    <row r="2261" spans="9:14" s="40" customFormat="1" ht="18.75" customHeight="1">
      <c r="I2261" s="41"/>
      <c r="J2261" s="41"/>
      <c r="K2261" s="41"/>
      <c r="L2261" s="41"/>
      <c r="M2261" s="41"/>
      <c r="N2261" s="103"/>
    </row>
    <row r="2262" spans="9:14" s="40" customFormat="1" ht="18.75" customHeight="1">
      <c r="I2262" s="41"/>
      <c r="J2262" s="41"/>
      <c r="K2262" s="41"/>
      <c r="L2262" s="41"/>
      <c r="M2262" s="41"/>
      <c r="N2262" s="103"/>
    </row>
    <row r="2263" spans="9:14" s="40" customFormat="1" ht="18.75" customHeight="1">
      <c r="I2263" s="41"/>
      <c r="J2263" s="41"/>
      <c r="K2263" s="41"/>
      <c r="L2263" s="41"/>
      <c r="M2263" s="41"/>
      <c r="N2263" s="103"/>
    </row>
    <row r="2264" spans="9:14" s="40" customFormat="1" ht="18.75" customHeight="1">
      <c r="I2264" s="41"/>
      <c r="J2264" s="41"/>
      <c r="K2264" s="41"/>
      <c r="L2264" s="41"/>
      <c r="M2264" s="41"/>
      <c r="N2264" s="103"/>
    </row>
    <row r="2265" spans="9:14" s="40" customFormat="1" ht="18.75" customHeight="1">
      <c r="I2265" s="41"/>
      <c r="J2265" s="41"/>
      <c r="K2265" s="41"/>
      <c r="L2265" s="41"/>
      <c r="M2265" s="41"/>
      <c r="N2265" s="103"/>
    </row>
    <row r="2266" spans="9:14" s="40" customFormat="1" ht="18.75" customHeight="1">
      <c r="I2266" s="41"/>
      <c r="J2266" s="41"/>
      <c r="K2266" s="41"/>
      <c r="L2266" s="41"/>
      <c r="M2266" s="41"/>
      <c r="N2266" s="103"/>
    </row>
    <row r="2267" spans="9:14" s="40" customFormat="1" ht="18.75" customHeight="1">
      <c r="I2267" s="41"/>
      <c r="J2267" s="41"/>
      <c r="K2267" s="41"/>
      <c r="L2267" s="41"/>
      <c r="M2267" s="41"/>
      <c r="N2267" s="103"/>
    </row>
    <row r="2268" spans="9:14" s="40" customFormat="1" ht="18.75" customHeight="1">
      <c r="I2268" s="41"/>
      <c r="J2268" s="41"/>
      <c r="K2268" s="41"/>
      <c r="L2268" s="41"/>
      <c r="M2268" s="41"/>
      <c r="N2268" s="103"/>
    </row>
    <row r="2269" spans="9:14" s="40" customFormat="1" ht="18.75" customHeight="1">
      <c r="I2269" s="41"/>
      <c r="J2269" s="41"/>
      <c r="K2269" s="41"/>
      <c r="L2269" s="41"/>
      <c r="M2269" s="41"/>
      <c r="N2269" s="103"/>
    </row>
    <row r="2270" spans="9:14" s="40" customFormat="1" ht="18.75" customHeight="1">
      <c r="I2270" s="41"/>
      <c r="J2270" s="41"/>
      <c r="K2270" s="41"/>
      <c r="L2270" s="41"/>
      <c r="M2270" s="41"/>
      <c r="N2270" s="103"/>
    </row>
    <row r="2271" spans="9:14" s="40" customFormat="1" ht="18.75" customHeight="1">
      <c r="I2271" s="41"/>
      <c r="J2271" s="41"/>
      <c r="K2271" s="41"/>
      <c r="L2271" s="41"/>
      <c r="M2271" s="41"/>
      <c r="N2271" s="103"/>
    </row>
    <row r="2272" spans="9:14" s="40" customFormat="1" ht="18.75" customHeight="1">
      <c r="I2272" s="41"/>
      <c r="J2272" s="41"/>
      <c r="K2272" s="41"/>
      <c r="L2272" s="41"/>
      <c r="M2272" s="41"/>
      <c r="N2272" s="103"/>
    </row>
    <row r="2273" spans="9:14" s="40" customFormat="1" ht="18.75" customHeight="1">
      <c r="I2273" s="41"/>
      <c r="J2273" s="41"/>
      <c r="K2273" s="41"/>
      <c r="L2273" s="41"/>
      <c r="M2273" s="41"/>
      <c r="N2273" s="103"/>
    </row>
    <row r="2274" spans="9:14" s="40" customFormat="1" ht="18.75" customHeight="1">
      <c r="I2274" s="41"/>
      <c r="J2274" s="41"/>
      <c r="K2274" s="41"/>
      <c r="L2274" s="41"/>
      <c r="M2274" s="41"/>
      <c r="N2274" s="103"/>
    </row>
    <row r="2275" spans="9:14" s="40" customFormat="1" ht="18.75" customHeight="1">
      <c r="I2275" s="41"/>
      <c r="J2275" s="41"/>
      <c r="K2275" s="41"/>
      <c r="L2275" s="41"/>
      <c r="M2275" s="41"/>
      <c r="N2275" s="103"/>
    </row>
    <row r="2276" spans="9:14" s="40" customFormat="1" ht="18.75" customHeight="1">
      <c r="I2276" s="41"/>
      <c r="J2276" s="41"/>
      <c r="K2276" s="41"/>
      <c r="L2276" s="41"/>
      <c r="M2276" s="41"/>
      <c r="N2276" s="103"/>
    </row>
    <row r="2277" spans="9:14" s="40" customFormat="1" ht="18.75" customHeight="1">
      <c r="I2277" s="41"/>
      <c r="J2277" s="41"/>
      <c r="K2277" s="41"/>
      <c r="L2277" s="41"/>
      <c r="M2277" s="41"/>
      <c r="N2277" s="103"/>
    </row>
    <row r="2278" spans="9:14" s="40" customFormat="1" ht="18.75" customHeight="1">
      <c r="I2278" s="41"/>
      <c r="J2278" s="41"/>
      <c r="K2278" s="41"/>
      <c r="L2278" s="41"/>
      <c r="M2278" s="41"/>
      <c r="N2278" s="103"/>
    </row>
    <row r="2279" spans="9:14" s="40" customFormat="1" ht="18.75" customHeight="1">
      <c r="I2279" s="41"/>
      <c r="J2279" s="41"/>
      <c r="K2279" s="41"/>
      <c r="L2279" s="41"/>
      <c r="M2279" s="41"/>
      <c r="N2279" s="103"/>
    </row>
    <row r="2280" spans="9:14" s="40" customFormat="1" ht="18.75" customHeight="1">
      <c r="I2280" s="41"/>
      <c r="J2280" s="41"/>
      <c r="K2280" s="41"/>
      <c r="L2280" s="41"/>
      <c r="M2280" s="41"/>
      <c r="N2280" s="103"/>
    </row>
    <row r="2281" spans="9:14" s="40" customFormat="1" ht="18.75" customHeight="1">
      <c r="I2281" s="41"/>
      <c r="J2281" s="41"/>
      <c r="K2281" s="41"/>
      <c r="L2281" s="41"/>
      <c r="M2281" s="41"/>
      <c r="N2281" s="103"/>
    </row>
    <row r="2282" spans="9:14" s="40" customFormat="1" ht="18.75" customHeight="1">
      <c r="I2282" s="41"/>
      <c r="J2282" s="41"/>
      <c r="K2282" s="41"/>
      <c r="L2282" s="41"/>
      <c r="M2282" s="41"/>
      <c r="N2282" s="103"/>
    </row>
    <row r="2283" spans="9:14" s="40" customFormat="1" ht="18.75" customHeight="1">
      <c r="I2283" s="41"/>
      <c r="J2283" s="41"/>
      <c r="K2283" s="41"/>
      <c r="L2283" s="41"/>
      <c r="M2283" s="41"/>
      <c r="N2283" s="103"/>
    </row>
    <row r="2284" spans="9:14" s="40" customFormat="1" ht="18.75" customHeight="1">
      <c r="I2284" s="41"/>
      <c r="J2284" s="41"/>
      <c r="K2284" s="41"/>
      <c r="L2284" s="41"/>
      <c r="M2284" s="41"/>
      <c r="N2284" s="103"/>
    </row>
    <row r="2285" spans="9:14" s="40" customFormat="1" ht="18.75" customHeight="1">
      <c r="I2285" s="41"/>
      <c r="J2285" s="41"/>
      <c r="K2285" s="41"/>
      <c r="L2285" s="41"/>
      <c r="M2285" s="41"/>
      <c r="N2285" s="103"/>
    </row>
    <row r="2286" spans="9:14" s="40" customFormat="1" ht="18.75" customHeight="1">
      <c r="I2286" s="41"/>
      <c r="J2286" s="41"/>
      <c r="K2286" s="41"/>
      <c r="L2286" s="41"/>
      <c r="M2286" s="41"/>
      <c r="N2286" s="103"/>
    </row>
    <row r="2287" spans="9:14" s="40" customFormat="1" ht="18.75" customHeight="1">
      <c r="I2287" s="41"/>
      <c r="J2287" s="41"/>
      <c r="K2287" s="41"/>
      <c r="L2287" s="41"/>
      <c r="M2287" s="41"/>
      <c r="N2287" s="103"/>
    </row>
    <row r="2288" spans="9:14" s="40" customFormat="1" ht="18.75" customHeight="1">
      <c r="I2288" s="41"/>
      <c r="J2288" s="41"/>
      <c r="K2288" s="41"/>
      <c r="L2288" s="41"/>
      <c r="M2288" s="41"/>
      <c r="N2288" s="103"/>
    </row>
    <row r="2289" spans="9:14" s="40" customFormat="1" ht="18.75" customHeight="1">
      <c r="I2289" s="41"/>
      <c r="J2289" s="41"/>
      <c r="K2289" s="41"/>
      <c r="L2289" s="41"/>
      <c r="M2289" s="41"/>
      <c r="N2289" s="103"/>
    </row>
    <row r="2290" spans="9:14" s="40" customFormat="1" ht="18.75" customHeight="1">
      <c r="I2290" s="41"/>
      <c r="J2290" s="41"/>
      <c r="K2290" s="41"/>
      <c r="L2290" s="41"/>
      <c r="M2290" s="41"/>
      <c r="N2290" s="103"/>
    </row>
    <row r="2291" spans="9:14" s="40" customFormat="1" ht="18.75" customHeight="1">
      <c r="I2291" s="41"/>
      <c r="J2291" s="41"/>
      <c r="K2291" s="41"/>
      <c r="L2291" s="41"/>
      <c r="M2291" s="41"/>
      <c r="N2291" s="103"/>
    </row>
    <row r="2292" spans="9:14" s="40" customFormat="1" ht="18.75" customHeight="1">
      <c r="I2292" s="41"/>
      <c r="J2292" s="41"/>
      <c r="K2292" s="41"/>
      <c r="L2292" s="41"/>
      <c r="M2292" s="41"/>
      <c r="N2292" s="103"/>
    </row>
    <row r="2293" spans="9:14" s="40" customFormat="1" ht="18.75" customHeight="1">
      <c r="I2293" s="41"/>
      <c r="J2293" s="41"/>
      <c r="K2293" s="41"/>
      <c r="L2293" s="41"/>
      <c r="M2293" s="41"/>
      <c r="N2293" s="103"/>
    </row>
    <row r="2294" spans="9:14" s="40" customFormat="1" ht="18.75" customHeight="1">
      <c r="I2294" s="41"/>
      <c r="J2294" s="41"/>
      <c r="K2294" s="41"/>
      <c r="L2294" s="41"/>
      <c r="M2294" s="41"/>
      <c r="N2294" s="103"/>
    </row>
    <row r="2295" spans="9:14" s="40" customFormat="1" ht="18.75" customHeight="1">
      <c r="I2295" s="41"/>
      <c r="J2295" s="41"/>
      <c r="K2295" s="41"/>
      <c r="L2295" s="41"/>
      <c r="M2295" s="41"/>
      <c r="N2295" s="103"/>
    </row>
    <row r="2296" spans="9:14" s="40" customFormat="1" ht="18.75" customHeight="1">
      <c r="I2296" s="41"/>
      <c r="J2296" s="41"/>
      <c r="K2296" s="41"/>
      <c r="L2296" s="41"/>
      <c r="M2296" s="41"/>
      <c r="N2296" s="103"/>
    </row>
    <row r="2297" spans="9:14" s="40" customFormat="1" ht="18.75" customHeight="1">
      <c r="I2297" s="41"/>
      <c r="J2297" s="41"/>
      <c r="K2297" s="41"/>
      <c r="L2297" s="41"/>
      <c r="M2297" s="41"/>
      <c r="N2297" s="103"/>
    </row>
    <row r="2298" spans="9:14" s="40" customFormat="1" ht="18.75" customHeight="1">
      <c r="I2298" s="41"/>
      <c r="J2298" s="41"/>
      <c r="K2298" s="41"/>
      <c r="L2298" s="41"/>
      <c r="M2298" s="41"/>
      <c r="N2298" s="103"/>
    </row>
    <row r="2299" spans="9:14" s="40" customFormat="1" ht="18.75" customHeight="1">
      <c r="I2299" s="41"/>
      <c r="J2299" s="41"/>
      <c r="K2299" s="41"/>
      <c r="L2299" s="41"/>
      <c r="M2299" s="41"/>
      <c r="N2299" s="103"/>
    </row>
    <row r="2300" spans="9:14" s="40" customFormat="1" ht="18.75" customHeight="1">
      <c r="I2300" s="41"/>
      <c r="J2300" s="41"/>
      <c r="K2300" s="41"/>
      <c r="L2300" s="41"/>
      <c r="M2300" s="41"/>
      <c r="N2300" s="103"/>
    </row>
    <row r="2301" spans="9:14" s="40" customFormat="1" ht="18.75" customHeight="1">
      <c r="I2301" s="41"/>
      <c r="J2301" s="41"/>
      <c r="K2301" s="41"/>
      <c r="L2301" s="41"/>
      <c r="M2301" s="41"/>
      <c r="N2301" s="103"/>
    </row>
    <row r="2302" spans="9:14" s="40" customFormat="1" ht="18.75" customHeight="1">
      <c r="I2302" s="41"/>
      <c r="J2302" s="41"/>
      <c r="K2302" s="41"/>
      <c r="L2302" s="41"/>
      <c r="M2302" s="41"/>
      <c r="N2302" s="103"/>
    </row>
    <row r="2303" spans="9:14" s="40" customFormat="1" ht="18.75" customHeight="1">
      <c r="I2303" s="41"/>
      <c r="J2303" s="41"/>
      <c r="K2303" s="41"/>
      <c r="L2303" s="41"/>
      <c r="M2303" s="41"/>
      <c r="N2303" s="103"/>
    </row>
    <row r="2304" spans="9:14" s="40" customFormat="1" ht="18.75" customHeight="1">
      <c r="I2304" s="41"/>
      <c r="J2304" s="41"/>
      <c r="K2304" s="41"/>
      <c r="L2304" s="41"/>
      <c r="M2304" s="41"/>
      <c r="N2304" s="103"/>
    </row>
    <row r="2305" spans="9:14" s="40" customFormat="1" ht="18.75" customHeight="1">
      <c r="I2305" s="41"/>
      <c r="J2305" s="41"/>
      <c r="K2305" s="41"/>
      <c r="L2305" s="41"/>
      <c r="M2305" s="41"/>
      <c r="N2305" s="103"/>
    </row>
    <row r="2306" spans="9:14" s="40" customFormat="1" ht="18.75" customHeight="1">
      <c r="I2306" s="41"/>
      <c r="J2306" s="41"/>
      <c r="K2306" s="41"/>
      <c r="L2306" s="41"/>
      <c r="M2306" s="41"/>
      <c r="N2306" s="103"/>
    </row>
    <row r="2307" spans="9:14" s="40" customFormat="1" ht="18.75" customHeight="1">
      <c r="I2307" s="41"/>
      <c r="J2307" s="41"/>
      <c r="K2307" s="41"/>
      <c r="L2307" s="41"/>
      <c r="M2307" s="41"/>
      <c r="N2307" s="103"/>
    </row>
    <row r="2308" spans="9:14" s="40" customFormat="1" ht="18.75" customHeight="1">
      <c r="I2308" s="41"/>
      <c r="J2308" s="41"/>
      <c r="K2308" s="41"/>
      <c r="L2308" s="41"/>
      <c r="M2308" s="41"/>
      <c r="N2308" s="103"/>
    </row>
    <row r="2309" spans="9:14" s="40" customFormat="1" ht="18.75" customHeight="1">
      <c r="I2309" s="41"/>
      <c r="J2309" s="41"/>
      <c r="K2309" s="41"/>
      <c r="L2309" s="41"/>
      <c r="M2309" s="41"/>
      <c r="N2309" s="103"/>
    </row>
    <row r="2310" spans="9:14" s="40" customFormat="1" ht="18.75" customHeight="1">
      <c r="I2310" s="41"/>
      <c r="J2310" s="41"/>
      <c r="K2310" s="41"/>
      <c r="L2310" s="41"/>
      <c r="M2310" s="41"/>
      <c r="N2310" s="103"/>
    </row>
    <row r="2311" spans="9:14" s="40" customFormat="1" ht="18.75" customHeight="1">
      <c r="I2311" s="41"/>
      <c r="J2311" s="41"/>
      <c r="K2311" s="41"/>
      <c r="L2311" s="41"/>
      <c r="M2311" s="41"/>
      <c r="N2311" s="103"/>
    </row>
    <row r="2312" spans="9:14" s="40" customFormat="1" ht="18.75" customHeight="1">
      <c r="I2312" s="41"/>
      <c r="J2312" s="41"/>
      <c r="K2312" s="41"/>
      <c r="L2312" s="41"/>
      <c r="M2312" s="41"/>
      <c r="N2312" s="103"/>
    </row>
    <row r="2313" spans="9:14" s="40" customFormat="1" ht="18.75" customHeight="1">
      <c r="I2313" s="41"/>
      <c r="J2313" s="41"/>
      <c r="K2313" s="41"/>
      <c r="L2313" s="41"/>
      <c r="M2313" s="41"/>
      <c r="N2313" s="103"/>
    </row>
    <row r="2314" spans="9:14" s="40" customFormat="1" ht="18.75" customHeight="1">
      <c r="I2314" s="41"/>
      <c r="J2314" s="41"/>
      <c r="K2314" s="41"/>
      <c r="L2314" s="41"/>
      <c r="M2314" s="41"/>
      <c r="N2314" s="103"/>
    </row>
    <row r="2315" spans="9:14" s="40" customFormat="1" ht="18.75" customHeight="1">
      <c r="I2315" s="41"/>
      <c r="J2315" s="41"/>
      <c r="K2315" s="41"/>
      <c r="L2315" s="41"/>
      <c r="M2315" s="41"/>
      <c r="N2315" s="103"/>
    </row>
    <row r="2316" spans="9:14" s="40" customFormat="1" ht="18.75" customHeight="1">
      <c r="I2316" s="41"/>
      <c r="J2316" s="41"/>
      <c r="K2316" s="41"/>
      <c r="L2316" s="41"/>
      <c r="M2316" s="41"/>
      <c r="N2316" s="103"/>
    </row>
    <row r="2317" spans="9:14" s="40" customFormat="1" ht="18.75" customHeight="1">
      <c r="I2317" s="41"/>
      <c r="J2317" s="41"/>
      <c r="K2317" s="41"/>
      <c r="L2317" s="41"/>
      <c r="M2317" s="41"/>
      <c r="N2317" s="103"/>
    </row>
    <row r="2318" spans="9:14" s="40" customFormat="1" ht="18.75" customHeight="1">
      <c r="I2318" s="41"/>
      <c r="J2318" s="41"/>
      <c r="K2318" s="41"/>
      <c r="L2318" s="41"/>
      <c r="M2318" s="41"/>
      <c r="N2318" s="103"/>
    </row>
    <row r="2319" spans="9:14" s="40" customFormat="1" ht="18.75" customHeight="1">
      <c r="I2319" s="41"/>
      <c r="J2319" s="41"/>
      <c r="K2319" s="41"/>
      <c r="L2319" s="41"/>
      <c r="M2319" s="41"/>
      <c r="N2319" s="103"/>
    </row>
    <row r="2320" spans="9:14" s="40" customFormat="1" ht="18.75" customHeight="1">
      <c r="I2320" s="41"/>
      <c r="J2320" s="41"/>
      <c r="K2320" s="41"/>
      <c r="L2320" s="41"/>
      <c r="M2320" s="41"/>
      <c r="N2320" s="103"/>
    </row>
    <row r="2321" spans="9:14" s="40" customFormat="1" ht="18.75" customHeight="1">
      <c r="I2321" s="41"/>
      <c r="J2321" s="41"/>
      <c r="K2321" s="41"/>
      <c r="L2321" s="41"/>
      <c r="M2321" s="41"/>
      <c r="N2321" s="103"/>
    </row>
    <row r="2322" spans="9:14" s="40" customFormat="1" ht="18.75" customHeight="1">
      <c r="I2322" s="41"/>
      <c r="J2322" s="41"/>
      <c r="K2322" s="41"/>
      <c r="L2322" s="41"/>
      <c r="M2322" s="41"/>
      <c r="N2322" s="103"/>
    </row>
    <row r="2323" spans="9:14" s="40" customFormat="1" ht="18.75" customHeight="1">
      <c r="I2323" s="41"/>
      <c r="J2323" s="41"/>
      <c r="K2323" s="41"/>
      <c r="L2323" s="41"/>
      <c r="M2323" s="41"/>
      <c r="N2323" s="103"/>
    </row>
    <row r="2324" spans="9:14" s="40" customFormat="1" ht="18.75" customHeight="1">
      <c r="I2324" s="41"/>
      <c r="J2324" s="41"/>
      <c r="K2324" s="41"/>
      <c r="L2324" s="41"/>
      <c r="M2324" s="41"/>
      <c r="N2324" s="103"/>
    </row>
    <row r="2325" spans="9:14" s="40" customFormat="1" ht="18.75" customHeight="1">
      <c r="I2325" s="41"/>
      <c r="J2325" s="41"/>
      <c r="K2325" s="41"/>
      <c r="L2325" s="41"/>
      <c r="M2325" s="41"/>
      <c r="N2325" s="103"/>
    </row>
    <row r="2326" spans="9:14" s="40" customFormat="1" ht="18.75" customHeight="1">
      <c r="I2326" s="41"/>
      <c r="J2326" s="41"/>
      <c r="K2326" s="41"/>
      <c r="L2326" s="41"/>
      <c r="M2326" s="41"/>
      <c r="N2326" s="103"/>
    </row>
    <row r="2327" spans="9:14" s="40" customFormat="1" ht="18.75" customHeight="1">
      <c r="I2327" s="41"/>
      <c r="J2327" s="41"/>
      <c r="K2327" s="41"/>
      <c r="L2327" s="41"/>
      <c r="M2327" s="41"/>
      <c r="N2327" s="103"/>
    </row>
    <row r="2328" spans="9:14" s="40" customFormat="1" ht="18.75" customHeight="1">
      <c r="I2328" s="41"/>
      <c r="J2328" s="41"/>
      <c r="K2328" s="41"/>
      <c r="L2328" s="41"/>
      <c r="M2328" s="41"/>
      <c r="N2328" s="103"/>
    </row>
    <row r="2329" spans="9:14" s="40" customFormat="1" ht="18.75" customHeight="1">
      <c r="I2329" s="41"/>
      <c r="J2329" s="41"/>
      <c r="K2329" s="41"/>
      <c r="L2329" s="41"/>
      <c r="M2329" s="41"/>
      <c r="N2329" s="103"/>
    </row>
    <row r="2330" spans="9:14" s="40" customFormat="1" ht="18.75" customHeight="1">
      <c r="I2330" s="41"/>
      <c r="J2330" s="41"/>
      <c r="K2330" s="41"/>
      <c r="L2330" s="41"/>
      <c r="M2330" s="41"/>
      <c r="N2330" s="103"/>
    </row>
    <row r="2331" spans="9:14" s="40" customFormat="1" ht="18.75" customHeight="1">
      <c r="I2331" s="41"/>
      <c r="J2331" s="41"/>
      <c r="K2331" s="41"/>
      <c r="L2331" s="41"/>
      <c r="M2331" s="41"/>
      <c r="N2331" s="103"/>
    </row>
    <row r="2332" spans="9:14" s="40" customFormat="1" ht="18.75" customHeight="1">
      <c r="I2332" s="41"/>
      <c r="J2332" s="41"/>
      <c r="K2332" s="41"/>
      <c r="L2332" s="41"/>
      <c r="M2332" s="41"/>
      <c r="N2332" s="103"/>
    </row>
    <row r="2333" spans="9:14" s="40" customFormat="1" ht="18.75" customHeight="1">
      <c r="I2333" s="41"/>
      <c r="J2333" s="41"/>
      <c r="K2333" s="41"/>
      <c r="L2333" s="41"/>
      <c r="M2333" s="41"/>
      <c r="N2333" s="103"/>
    </row>
    <row r="2334" spans="9:14" s="40" customFormat="1" ht="18.75" customHeight="1">
      <c r="I2334" s="41"/>
      <c r="J2334" s="41"/>
      <c r="K2334" s="41"/>
      <c r="L2334" s="41"/>
      <c r="M2334" s="41"/>
      <c r="N2334" s="103"/>
    </row>
    <row r="2335" spans="9:14" s="40" customFormat="1" ht="18.75" customHeight="1">
      <c r="I2335" s="41"/>
      <c r="J2335" s="41"/>
      <c r="K2335" s="41"/>
      <c r="L2335" s="41"/>
      <c r="M2335" s="41"/>
      <c r="N2335" s="103"/>
    </row>
    <row r="2336" spans="9:14" s="40" customFormat="1" ht="18.75" customHeight="1">
      <c r="I2336" s="41"/>
      <c r="J2336" s="41"/>
      <c r="K2336" s="41"/>
      <c r="L2336" s="41"/>
      <c r="M2336" s="41"/>
      <c r="N2336" s="103"/>
    </row>
    <row r="2337" spans="9:14" s="40" customFormat="1" ht="18.75" customHeight="1">
      <c r="I2337" s="41"/>
      <c r="J2337" s="41"/>
      <c r="K2337" s="41"/>
      <c r="L2337" s="41"/>
      <c r="M2337" s="41"/>
      <c r="N2337" s="103"/>
    </row>
    <row r="2338" spans="9:14" s="40" customFormat="1" ht="18.75" customHeight="1">
      <c r="I2338" s="41"/>
      <c r="J2338" s="41"/>
      <c r="K2338" s="41"/>
      <c r="L2338" s="41"/>
      <c r="M2338" s="41"/>
      <c r="N2338" s="103"/>
    </row>
    <row r="2339" spans="9:14" s="40" customFormat="1" ht="18.75" customHeight="1">
      <c r="I2339" s="41"/>
      <c r="J2339" s="41"/>
      <c r="K2339" s="41"/>
      <c r="L2339" s="41"/>
      <c r="M2339" s="41"/>
      <c r="N2339" s="103"/>
    </row>
    <row r="2340" spans="9:14" s="40" customFormat="1" ht="18.75" customHeight="1">
      <c r="I2340" s="41"/>
      <c r="J2340" s="41"/>
      <c r="K2340" s="41"/>
      <c r="L2340" s="41"/>
      <c r="M2340" s="41"/>
      <c r="N2340" s="103"/>
    </row>
    <row r="2341" spans="9:14" s="40" customFormat="1" ht="18.75" customHeight="1">
      <c r="I2341" s="41"/>
      <c r="J2341" s="41"/>
      <c r="K2341" s="41"/>
      <c r="L2341" s="41"/>
      <c r="M2341" s="41"/>
      <c r="N2341" s="103"/>
    </row>
    <row r="2342" spans="9:14" s="40" customFormat="1" ht="18.75" customHeight="1">
      <c r="I2342" s="41"/>
      <c r="J2342" s="41"/>
      <c r="K2342" s="41"/>
      <c r="L2342" s="41"/>
      <c r="M2342" s="41"/>
      <c r="N2342" s="103"/>
    </row>
    <row r="2343" spans="9:14" s="40" customFormat="1" ht="18.75" customHeight="1">
      <c r="I2343" s="41"/>
      <c r="J2343" s="41"/>
      <c r="K2343" s="41"/>
      <c r="L2343" s="41"/>
      <c r="M2343" s="41"/>
      <c r="N2343" s="103"/>
    </row>
    <row r="2344" spans="9:14" s="40" customFormat="1" ht="18.75" customHeight="1">
      <c r="I2344" s="41"/>
      <c r="J2344" s="41"/>
      <c r="K2344" s="41"/>
      <c r="L2344" s="41"/>
      <c r="M2344" s="41"/>
      <c r="N2344" s="103"/>
    </row>
    <row r="2345" spans="9:14" s="40" customFormat="1" ht="18.75" customHeight="1">
      <c r="I2345" s="41"/>
      <c r="J2345" s="41"/>
      <c r="K2345" s="41"/>
      <c r="L2345" s="41"/>
      <c r="M2345" s="41"/>
      <c r="N2345" s="103"/>
    </row>
    <row r="2346" spans="9:14" s="40" customFormat="1" ht="18.75" customHeight="1">
      <c r="I2346" s="41"/>
      <c r="J2346" s="41"/>
      <c r="K2346" s="41"/>
      <c r="L2346" s="41"/>
      <c r="M2346" s="41"/>
      <c r="N2346" s="103"/>
    </row>
    <row r="2347" spans="9:14" s="40" customFormat="1" ht="18.75" customHeight="1">
      <c r="I2347" s="41"/>
      <c r="J2347" s="41"/>
      <c r="K2347" s="41"/>
      <c r="L2347" s="41"/>
      <c r="M2347" s="41"/>
      <c r="N2347" s="103"/>
    </row>
    <row r="2348" spans="9:14" s="40" customFormat="1" ht="18.75" customHeight="1">
      <c r="I2348" s="41"/>
      <c r="J2348" s="41"/>
      <c r="K2348" s="41"/>
      <c r="L2348" s="41"/>
      <c r="M2348" s="41"/>
      <c r="N2348" s="103"/>
    </row>
    <row r="2349" spans="9:14" s="40" customFormat="1" ht="18.75" customHeight="1">
      <c r="I2349" s="41"/>
      <c r="J2349" s="41"/>
      <c r="K2349" s="41"/>
      <c r="L2349" s="41"/>
      <c r="M2349" s="41"/>
      <c r="N2349" s="103"/>
    </row>
    <row r="2350" spans="9:14" s="40" customFormat="1" ht="18.75" customHeight="1">
      <c r="I2350" s="41"/>
      <c r="J2350" s="41"/>
      <c r="K2350" s="41"/>
      <c r="L2350" s="41"/>
      <c r="M2350" s="41"/>
      <c r="N2350" s="103"/>
    </row>
    <row r="2351" spans="9:14" s="40" customFormat="1" ht="18.75" customHeight="1">
      <c r="I2351" s="41"/>
      <c r="J2351" s="41"/>
      <c r="K2351" s="41"/>
      <c r="L2351" s="41"/>
      <c r="M2351" s="41"/>
      <c r="N2351" s="103"/>
    </row>
    <row r="2352" spans="9:14" s="40" customFormat="1" ht="18.75" customHeight="1">
      <c r="I2352" s="41"/>
      <c r="J2352" s="41"/>
      <c r="K2352" s="41"/>
      <c r="L2352" s="41"/>
      <c r="M2352" s="41"/>
      <c r="N2352" s="103"/>
    </row>
    <row r="2353" spans="9:14" s="40" customFormat="1" ht="18.75" customHeight="1">
      <c r="I2353" s="41"/>
      <c r="J2353" s="41"/>
      <c r="K2353" s="41"/>
      <c r="L2353" s="41"/>
      <c r="M2353" s="41"/>
      <c r="N2353" s="103"/>
    </row>
    <row r="2354" spans="9:14" s="40" customFormat="1" ht="18.75" customHeight="1">
      <c r="I2354" s="41"/>
      <c r="J2354" s="41"/>
      <c r="K2354" s="41"/>
      <c r="L2354" s="41"/>
      <c r="M2354" s="41"/>
      <c r="N2354" s="103"/>
    </row>
    <row r="2355" spans="9:14" s="40" customFormat="1" ht="18.75" customHeight="1">
      <c r="I2355" s="41"/>
      <c r="J2355" s="41"/>
      <c r="K2355" s="41"/>
      <c r="L2355" s="41"/>
      <c r="M2355" s="41"/>
      <c r="N2355" s="103"/>
    </row>
    <row r="2356" spans="9:14" s="40" customFormat="1" ht="18.75" customHeight="1">
      <c r="I2356" s="41"/>
      <c r="J2356" s="41"/>
      <c r="K2356" s="41"/>
      <c r="L2356" s="41"/>
      <c r="M2356" s="41"/>
      <c r="N2356" s="103"/>
    </row>
    <row r="2357" spans="9:14" s="40" customFormat="1" ht="18.75" customHeight="1">
      <c r="I2357" s="41"/>
      <c r="J2357" s="41"/>
      <c r="K2357" s="41"/>
      <c r="L2357" s="41"/>
      <c r="M2357" s="41"/>
      <c r="N2357" s="103"/>
    </row>
    <row r="2358" spans="9:14" s="40" customFormat="1" ht="18.75" customHeight="1">
      <c r="I2358" s="41"/>
      <c r="J2358" s="41"/>
      <c r="K2358" s="41"/>
      <c r="L2358" s="41"/>
      <c r="M2358" s="41"/>
      <c r="N2358" s="103"/>
    </row>
    <row r="2359" spans="9:14" s="40" customFormat="1" ht="18.75" customHeight="1">
      <c r="I2359" s="41"/>
      <c r="J2359" s="41"/>
      <c r="K2359" s="41"/>
      <c r="L2359" s="41"/>
      <c r="M2359" s="41"/>
      <c r="N2359" s="103"/>
    </row>
    <row r="2360" spans="9:14" s="40" customFormat="1" ht="18.75" customHeight="1">
      <c r="I2360" s="41"/>
      <c r="J2360" s="41"/>
      <c r="K2360" s="41"/>
      <c r="L2360" s="41"/>
      <c r="M2360" s="41"/>
      <c r="N2360" s="103"/>
    </row>
    <row r="2361" spans="9:14" s="40" customFormat="1" ht="18.75" customHeight="1">
      <c r="I2361" s="41"/>
      <c r="J2361" s="41"/>
      <c r="K2361" s="41"/>
      <c r="L2361" s="41"/>
      <c r="M2361" s="41"/>
      <c r="N2361" s="103"/>
    </row>
    <row r="2362" spans="9:14" s="40" customFormat="1" ht="18.75" customHeight="1">
      <c r="I2362" s="41"/>
      <c r="J2362" s="41"/>
      <c r="K2362" s="41"/>
      <c r="L2362" s="41"/>
      <c r="M2362" s="41"/>
      <c r="N2362" s="103"/>
    </row>
    <row r="2363" spans="9:14" s="40" customFormat="1" ht="18.75" customHeight="1">
      <c r="I2363" s="41"/>
      <c r="J2363" s="41"/>
      <c r="K2363" s="41"/>
      <c r="L2363" s="41"/>
      <c r="M2363" s="41"/>
      <c r="N2363" s="103"/>
    </row>
    <row r="2364" spans="9:14" s="40" customFormat="1" ht="18.75" customHeight="1">
      <c r="I2364" s="41"/>
      <c r="J2364" s="41"/>
      <c r="K2364" s="41"/>
      <c r="L2364" s="41"/>
      <c r="M2364" s="41"/>
      <c r="N2364" s="103"/>
    </row>
    <row r="2365" spans="9:14" s="40" customFormat="1" ht="18.75" customHeight="1">
      <c r="I2365" s="41"/>
      <c r="J2365" s="41"/>
      <c r="K2365" s="41"/>
      <c r="L2365" s="41"/>
      <c r="M2365" s="41"/>
      <c r="N2365" s="103"/>
    </row>
    <row r="2366" spans="9:14" s="40" customFormat="1" ht="18.75" customHeight="1">
      <c r="I2366" s="41"/>
      <c r="J2366" s="41"/>
      <c r="K2366" s="41"/>
      <c r="L2366" s="41"/>
      <c r="M2366" s="41"/>
      <c r="N2366" s="103"/>
    </row>
    <row r="2367" spans="9:14" s="40" customFormat="1" ht="18.75" customHeight="1">
      <c r="I2367" s="41"/>
      <c r="J2367" s="41"/>
      <c r="K2367" s="41"/>
      <c r="L2367" s="41"/>
      <c r="M2367" s="41"/>
      <c r="N2367" s="103"/>
    </row>
    <row r="2368" spans="9:14" s="40" customFormat="1" ht="18.75" customHeight="1">
      <c r="I2368" s="41"/>
      <c r="J2368" s="41"/>
      <c r="K2368" s="41"/>
      <c r="L2368" s="41"/>
      <c r="M2368" s="41"/>
      <c r="N2368" s="103"/>
    </row>
    <row r="2369" spans="9:14" s="40" customFormat="1" ht="18.75" customHeight="1">
      <c r="I2369" s="41"/>
      <c r="J2369" s="41"/>
      <c r="K2369" s="41"/>
      <c r="L2369" s="41"/>
      <c r="M2369" s="41"/>
      <c r="N2369" s="103"/>
    </row>
    <row r="2370" spans="9:14" s="40" customFormat="1" ht="18.75" customHeight="1">
      <c r="I2370" s="41"/>
      <c r="J2370" s="41"/>
      <c r="K2370" s="41"/>
      <c r="L2370" s="41"/>
      <c r="M2370" s="41"/>
      <c r="N2370" s="103"/>
    </row>
    <row r="2371" spans="9:14" s="40" customFormat="1" ht="18.75" customHeight="1">
      <c r="I2371" s="41"/>
      <c r="J2371" s="41"/>
      <c r="K2371" s="41"/>
      <c r="L2371" s="41"/>
      <c r="M2371" s="41"/>
      <c r="N2371" s="103"/>
    </row>
    <row r="2372" spans="9:14" s="40" customFormat="1" ht="18.75" customHeight="1">
      <c r="I2372" s="41"/>
      <c r="J2372" s="41"/>
      <c r="K2372" s="41"/>
      <c r="L2372" s="41"/>
      <c r="M2372" s="41"/>
      <c r="N2372" s="103"/>
    </row>
    <row r="2373" spans="9:14" s="40" customFormat="1" ht="18.75" customHeight="1">
      <c r="I2373" s="41"/>
      <c r="J2373" s="41"/>
      <c r="K2373" s="41"/>
      <c r="L2373" s="41"/>
      <c r="M2373" s="41"/>
      <c r="N2373" s="103"/>
    </row>
    <row r="2374" spans="9:14" s="40" customFormat="1" ht="18.75" customHeight="1">
      <c r="I2374" s="41"/>
      <c r="J2374" s="41"/>
      <c r="K2374" s="41"/>
      <c r="L2374" s="41"/>
      <c r="M2374" s="41"/>
      <c r="N2374" s="103"/>
    </row>
    <row r="2375" spans="9:14" s="40" customFormat="1" ht="18.75" customHeight="1">
      <c r="I2375" s="41"/>
      <c r="J2375" s="41"/>
      <c r="K2375" s="41"/>
      <c r="L2375" s="41"/>
      <c r="M2375" s="41"/>
      <c r="N2375" s="103"/>
    </row>
    <row r="2376" spans="9:14" s="40" customFormat="1" ht="18.75" customHeight="1">
      <c r="I2376" s="41"/>
      <c r="J2376" s="41"/>
      <c r="K2376" s="41"/>
      <c r="L2376" s="41"/>
      <c r="M2376" s="41"/>
      <c r="N2376" s="103"/>
    </row>
    <row r="2377" spans="9:14" s="40" customFormat="1" ht="18.75" customHeight="1">
      <c r="I2377" s="41"/>
      <c r="J2377" s="41"/>
      <c r="K2377" s="41"/>
      <c r="L2377" s="41"/>
      <c r="M2377" s="41"/>
      <c r="N2377" s="103"/>
    </row>
    <row r="2378" spans="9:14" s="40" customFormat="1" ht="18.75" customHeight="1">
      <c r="I2378" s="41"/>
      <c r="J2378" s="41"/>
      <c r="K2378" s="41"/>
      <c r="L2378" s="41"/>
      <c r="M2378" s="41"/>
      <c r="N2378" s="103"/>
    </row>
    <row r="2379" spans="9:14" s="40" customFormat="1" ht="18.75" customHeight="1">
      <c r="I2379" s="41"/>
      <c r="J2379" s="41"/>
      <c r="K2379" s="41"/>
      <c r="L2379" s="41"/>
      <c r="M2379" s="41"/>
      <c r="N2379" s="103"/>
    </row>
    <row r="2380" spans="9:14" s="40" customFormat="1" ht="18.75" customHeight="1">
      <c r="I2380" s="41"/>
      <c r="J2380" s="41"/>
      <c r="K2380" s="41"/>
      <c r="L2380" s="41"/>
      <c r="M2380" s="41"/>
      <c r="N2380" s="103"/>
    </row>
    <row r="2381" spans="9:14" s="40" customFormat="1" ht="18.75" customHeight="1">
      <c r="I2381" s="41"/>
      <c r="J2381" s="41"/>
      <c r="K2381" s="41"/>
      <c r="L2381" s="41"/>
      <c r="M2381" s="41"/>
      <c r="N2381" s="103"/>
    </row>
    <row r="2382" spans="9:14" s="40" customFormat="1" ht="18.75" customHeight="1">
      <c r="I2382" s="41"/>
      <c r="J2382" s="41"/>
      <c r="K2382" s="41"/>
      <c r="L2382" s="41"/>
      <c r="M2382" s="41"/>
      <c r="N2382" s="103"/>
    </row>
    <row r="2383" spans="9:14" s="40" customFormat="1" ht="18.75" customHeight="1">
      <c r="I2383" s="41"/>
      <c r="J2383" s="41"/>
      <c r="K2383" s="41"/>
      <c r="L2383" s="41"/>
      <c r="M2383" s="41"/>
      <c r="N2383" s="103"/>
    </row>
    <row r="2384" spans="9:14" s="40" customFormat="1" ht="18.75" customHeight="1">
      <c r="I2384" s="41"/>
      <c r="J2384" s="41"/>
      <c r="K2384" s="41"/>
      <c r="L2384" s="41"/>
      <c r="M2384" s="41"/>
      <c r="N2384" s="103"/>
    </row>
    <row r="2385" spans="9:14" s="40" customFormat="1" ht="18.75" customHeight="1">
      <c r="I2385" s="41"/>
      <c r="J2385" s="41"/>
      <c r="K2385" s="41"/>
      <c r="L2385" s="41"/>
      <c r="M2385" s="41"/>
      <c r="N2385" s="103"/>
    </row>
    <row r="2386" spans="9:14" s="40" customFormat="1" ht="18.75" customHeight="1">
      <c r="I2386" s="41"/>
      <c r="J2386" s="41"/>
      <c r="K2386" s="41"/>
      <c r="L2386" s="41"/>
      <c r="M2386" s="41"/>
      <c r="N2386" s="103"/>
    </row>
    <row r="2387" spans="9:14" s="40" customFormat="1" ht="18.75" customHeight="1">
      <c r="I2387" s="41"/>
      <c r="J2387" s="41"/>
      <c r="K2387" s="41"/>
      <c r="L2387" s="41"/>
      <c r="M2387" s="41"/>
      <c r="N2387" s="103"/>
    </row>
    <row r="2388" spans="9:14" s="40" customFormat="1" ht="18.75" customHeight="1">
      <c r="I2388" s="41"/>
      <c r="J2388" s="41"/>
      <c r="K2388" s="41"/>
      <c r="L2388" s="41"/>
      <c r="M2388" s="41"/>
      <c r="N2388" s="103"/>
    </row>
    <row r="2389" spans="9:14" s="40" customFormat="1" ht="18.75" customHeight="1">
      <c r="I2389" s="41"/>
      <c r="J2389" s="41"/>
      <c r="K2389" s="41"/>
      <c r="L2389" s="41"/>
      <c r="M2389" s="41"/>
      <c r="N2389" s="103"/>
    </row>
    <row r="2390" spans="9:14" s="40" customFormat="1" ht="18.75" customHeight="1">
      <c r="I2390" s="41"/>
      <c r="J2390" s="41"/>
      <c r="K2390" s="41"/>
      <c r="L2390" s="41"/>
      <c r="M2390" s="41"/>
      <c r="N2390" s="103"/>
    </row>
    <row r="2391" spans="9:14" s="40" customFormat="1" ht="18.75" customHeight="1">
      <c r="I2391" s="41"/>
      <c r="J2391" s="41"/>
      <c r="K2391" s="41"/>
      <c r="L2391" s="41"/>
      <c r="M2391" s="41"/>
      <c r="N2391" s="103"/>
    </row>
    <row r="2392" spans="9:14" s="40" customFormat="1" ht="18.75" customHeight="1">
      <c r="I2392" s="41"/>
      <c r="J2392" s="41"/>
      <c r="K2392" s="41"/>
      <c r="L2392" s="41"/>
      <c r="M2392" s="41"/>
      <c r="N2392" s="103"/>
    </row>
    <row r="2393" spans="9:14" s="40" customFormat="1" ht="18.75" customHeight="1">
      <c r="I2393" s="41"/>
      <c r="J2393" s="41"/>
      <c r="K2393" s="41"/>
      <c r="L2393" s="41"/>
      <c r="M2393" s="41"/>
      <c r="N2393" s="103"/>
    </row>
    <row r="2394" spans="9:14" s="40" customFormat="1" ht="18.75" customHeight="1">
      <c r="I2394" s="41"/>
      <c r="J2394" s="41"/>
      <c r="K2394" s="41"/>
      <c r="L2394" s="41"/>
      <c r="M2394" s="41"/>
      <c r="N2394" s="103"/>
    </row>
    <row r="2395" spans="9:14" s="40" customFormat="1" ht="18.75" customHeight="1">
      <c r="I2395" s="41"/>
      <c r="J2395" s="41"/>
      <c r="K2395" s="41"/>
      <c r="L2395" s="41"/>
      <c r="M2395" s="41"/>
      <c r="N2395" s="103"/>
    </row>
    <row r="2396" spans="9:14" s="40" customFormat="1" ht="18.75" customHeight="1">
      <c r="I2396" s="41"/>
      <c r="J2396" s="41"/>
      <c r="K2396" s="41"/>
      <c r="L2396" s="41"/>
      <c r="M2396" s="41"/>
      <c r="N2396" s="103"/>
    </row>
    <row r="2397" spans="9:14" s="40" customFormat="1" ht="18.75" customHeight="1">
      <c r="I2397" s="41"/>
      <c r="J2397" s="41"/>
      <c r="K2397" s="41"/>
      <c r="L2397" s="41"/>
      <c r="M2397" s="41"/>
      <c r="N2397" s="103"/>
    </row>
    <row r="2398" spans="9:14" s="40" customFormat="1" ht="18.75" customHeight="1">
      <c r="I2398" s="41"/>
      <c r="J2398" s="41"/>
      <c r="K2398" s="41"/>
      <c r="L2398" s="41"/>
      <c r="M2398" s="41"/>
      <c r="N2398" s="103"/>
    </row>
    <row r="2399" spans="9:14" s="40" customFormat="1" ht="18.75" customHeight="1">
      <c r="I2399" s="41"/>
      <c r="J2399" s="41"/>
      <c r="K2399" s="41"/>
      <c r="L2399" s="41"/>
      <c r="M2399" s="41"/>
      <c r="N2399" s="103"/>
    </row>
    <row r="2400" spans="9:14" s="40" customFormat="1" ht="18.75" customHeight="1">
      <c r="I2400" s="41"/>
      <c r="J2400" s="41"/>
      <c r="K2400" s="41"/>
      <c r="L2400" s="41"/>
      <c r="M2400" s="41"/>
      <c r="N2400" s="103"/>
    </row>
    <row r="2401" spans="9:14" s="40" customFormat="1" ht="18.75" customHeight="1">
      <c r="I2401" s="41"/>
      <c r="J2401" s="41"/>
      <c r="K2401" s="41"/>
      <c r="L2401" s="41"/>
      <c r="M2401" s="41"/>
      <c r="N2401" s="103"/>
    </row>
    <row r="2402" spans="9:14" s="40" customFormat="1" ht="18.75" customHeight="1">
      <c r="I2402" s="41"/>
      <c r="J2402" s="41"/>
      <c r="K2402" s="41"/>
      <c r="L2402" s="41"/>
      <c r="M2402" s="41"/>
      <c r="N2402" s="103"/>
    </row>
    <row r="2403" spans="9:14" s="40" customFormat="1" ht="18.75" customHeight="1">
      <c r="I2403" s="41"/>
      <c r="J2403" s="41"/>
      <c r="K2403" s="41"/>
      <c r="L2403" s="41"/>
      <c r="M2403" s="41"/>
      <c r="N2403" s="103"/>
    </row>
    <row r="2404" spans="9:14" s="40" customFormat="1" ht="18.75" customHeight="1">
      <c r="I2404" s="41"/>
      <c r="J2404" s="41"/>
      <c r="K2404" s="41"/>
      <c r="L2404" s="41"/>
      <c r="M2404" s="41"/>
      <c r="N2404" s="103"/>
    </row>
    <row r="2405" spans="9:14" s="40" customFormat="1" ht="18.75" customHeight="1">
      <c r="I2405" s="41"/>
      <c r="J2405" s="41"/>
      <c r="K2405" s="41"/>
      <c r="L2405" s="41"/>
      <c r="M2405" s="41"/>
      <c r="N2405" s="103"/>
    </row>
    <row r="2406" spans="9:14" s="40" customFormat="1" ht="18.75" customHeight="1">
      <c r="I2406" s="41"/>
      <c r="J2406" s="41"/>
      <c r="K2406" s="41"/>
      <c r="L2406" s="41"/>
      <c r="M2406" s="41"/>
      <c r="N2406" s="103"/>
    </row>
    <row r="2407" spans="9:14" s="40" customFormat="1" ht="18.75" customHeight="1">
      <c r="I2407" s="41"/>
      <c r="J2407" s="41"/>
      <c r="K2407" s="41"/>
      <c r="L2407" s="41"/>
      <c r="M2407" s="41"/>
      <c r="N2407" s="103"/>
    </row>
    <row r="2408" spans="9:14" s="40" customFormat="1" ht="18.75" customHeight="1">
      <c r="I2408" s="41"/>
      <c r="J2408" s="41"/>
      <c r="K2408" s="41"/>
      <c r="L2408" s="41"/>
      <c r="M2408" s="41"/>
      <c r="N2408" s="103"/>
    </row>
    <row r="2409" spans="9:14" s="40" customFormat="1" ht="18.75" customHeight="1">
      <c r="I2409" s="41"/>
      <c r="J2409" s="41"/>
      <c r="K2409" s="41"/>
      <c r="L2409" s="41"/>
      <c r="M2409" s="41"/>
      <c r="N2409" s="103"/>
    </row>
    <row r="2410" spans="9:14" s="40" customFormat="1" ht="18.75" customHeight="1">
      <c r="I2410" s="41"/>
      <c r="J2410" s="41"/>
      <c r="K2410" s="41"/>
      <c r="L2410" s="41"/>
      <c r="M2410" s="41"/>
      <c r="N2410" s="103"/>
    </row>
    <row r="2411" spans="9:14" s="40" customFormat="1" ht="18.75" customHeight="1">
      <c r="I2411" s="41"/>
      <c r="J2411" s="41"/>
      <c r="K2411" s="41"/>
      <c r="L2411" s="41"/>
      <c r="M2411" s="41"/>
      <c r="N2411" s="103"/>
    </row>
    <row r="2412" spans="9:14" s="40" customFormat="1" ht="18.75" customHeight="1">
      <c r="I2412" s="41"/>
      <c r="J2412" s="41"/>
      <c r="K2412" s="41"/>
      <c r="L2412" s="41"/>
      <c r="M2412" s="41"/>
      <c r="N2412" s="103"/>
    </row>
    <row r="2413" spans="9:14" s="40" customFormat="1" ht="18.75" customHeight="1">
      <c r="I2413" s="41"/>
      <c r="J2413" s="41"/>
      <c r="K2413" s="41"/>
      <c r="L2413" s="41"/>
      <c r="M2413" s="41"/>
      <c r="N2413" s="103"/>
    </row>
    <row r="2414" spans="9:14" s="40" customFormat="1" ht="18.75" customHeight="1">
      <c r="I2414" s="41"/>
      <c r="J2414" s="41"/>
      <c r="K2414" s="41"/>
      <c r="L2414" s="41"/>
      <c r="M2414" s="41"/>
      <c r="N2414" s="103"/>
    </row>
    <row r="2415" spans="9:14" s="40" customFormat="1" ht="18.75" customHeight="1">
      <c r="I2415" s="41"/>
      <c r="J2415" s="41"/>
      <c r="K2415" s="41"/>
      <c r="L2415" s="41"/>
      <c r="M2415" s="41"/>
      <c r="N2415" s="103"/>
    </row>
    <row r="2416" spans="9:14" s="40" customFormat="1" ht="18.75" customHeight="1">
      <c r="I2416" s="41"/>
      <c r="J2416" s="41"/>
      <c r="K2416" s="41"/>
      <c r="L2416" s="41"/>
      <c r="M2416" s="41"/>
      <c r="N2416" s="103"/>
    </row>
    <row r="2417" spans="9:14" s="40" customFormat="1" ht="18.75" customHeight="1">
      <c r="I2417" s="41"/>
      <c r="J2417" s="41"/>
      <c r="K2417" s="41"/>
      <c r="L2417" s="41"/>
      <c r="M2417" s="41"/>
      <c r="N2417" s="103"/>
    </row>
    <row r="2418" spans="9:14" s="40" customFormat="1" ht="18.75" customHeight="1">
      <c r="I2418" s="41"/>
      <c r="J2418" s="41"/>
      <c r="K2418" s="41"/>
      <c r="L2418" s="41"/>
      <c r="M2418" s="41"/>
      <c r="N2418" s="103"/>
    </row>
    <row r="2419" spans="9:14" s="40" customFormat="1" ht="18.75" customHeight="1">
      <c r="I2419" s="41"/>
      <c r="J2419" s="41"/>
      <c r="K2419" s="41"/>
      <c r="L2419" s="41"/>
      <c r="M2419" s="41"/>
      <c r="N2419" s="103"/>
    </row>
    <row r="2420" spans="9:14" s="40" customFormat="1" ht="18.75" customHeight="1">
      <c r="I2420" s="41"/>
      <c r="J2420" s="41"/>
      <c r="K2420" s="41"/>
      <c r="L2420" s="41"/>
      <c r="M2420" s="41"/>
      <c r="N2420" s="103"/>
    </row>
    <row r="2421" spans="9:14" s="40" customFormat="1" ht="18.75" customHeight="1">
      <c r="I2421" s="41"/>
      <c r="J2421" s="41"/>
      <c r="K2421" s="41"/>
      <c r="L2421" s="41"/>
      <c r="M2421" s="41"/>
      <c r="N2421" s="103"/>
    </row>
    <row r="2422" spans="9:14" s="40" customFormat="1" ht="18.75" customHeight="1">
      <c r="I2422" s="41"/>
      <c r="J2422" s="41"/>
      <c r="K2422" s="41"/>
      <c r="L2422" s="41"/>
      <c r="M2422" s="41"/>
      <c r="N2422" s="103"/>
    </row>
    <row r="2423" spans="9:14" s="40" customFormat="1" ht="18.75" customHeight="1">
      <c r="I2423" s="41"/>
      <c r="J2423" s="41"/>
      <c r="K2423" s="41"/>
      <c r="L2423" s="41"/>
      <c r="M2423" s="41"/>
      <c r="N2423" s="103"/>
    </row>
    <row r="2424" spans="9:14" s="40" customFormat="1" ht="18.75" customHeight="1">
      <c r="I2424" s="41"/>
      <c r="J2424" s="41"/>
      <c r="K2424" s="41"/>
      <c r="L2424" s="41"/>
      <c r="M2424" s="41"/>
      <c r="N2424" s="103"/>
    </row>
    <row r="2425" spans="9:14" s="40" customFormat="1" ht="18.75" customHeight="1">
      <c r="I2425" s="41"/>
      <c r="J2425" s="41"/>
      <c r="K2425" s="41"/>
      <c r="L2425" s="41"/>
      <c r="M2425" s="41"/>
      <c r="N2425" s="103"/>
    </row>
    <row r="2426" spans="9:14" s="40" customFormat="1" ht="18.75" customHeight="1">
      <c r="I2426" s="41"/>
      <c r="J2426" s="41"/>
      <c r="K2426" s="41"/>
      <c r="L2426" s="41"/>
      <c r="M2426" s="41"/>
      <c r="N2426" s="103"/>
    </row>
    <row r="2427" spans="9:14" s="40" customFormat="1" ht="18.75" customHeight="1">
      <c r="I2427" s="41"/>
      <c r="J2427" s="41"/>
      <c r="K2427" s="41"/>
      <c r="L2427" s="41"/>
      <c r="M2427" s="41"/>
      <c r="N2427" s="103"/>
    </row>
    <row r="2428" spans="9:14" s="40" customFormat="1" ht="18.75" customHeight="1">
      <c r="I2428" s="41"/>
      <c r="J2428" s="41"/>
      <c r="K2428" s="41"/>
      <c r="L2428" s="41"/>
      <c r="M2428" s="41"/>
      <c r="N2428" s="103"/>
    </row>
    <row r="2429" spans="9:14" s="40" customFormat="1" ht="18.75" customHeight="1">
      <c r="I2429" s="41"/>
      <c r="J2429" s="41"/>
      <c r="K2429" s="41"/>
      <c r="L2429" s="41"/>
      <c r="M2429" s="41"/>
      <c r="N2429" s="103"/>
    </row>
    <row r="2430" spans="9:14" s="40" customFormat="1" ht="18.75" customHeight="1">
      <c r="I2430" s="41"/>
      <c r="J2430" s="41"/>
      <c r="K2430" s="41"/>
      <c r="L2430" s="41"/>
      <c r="M2430" s="41"/>
      <c r="N2430" s="103"/>
    </row>
    <row r="2431" spans="9:14" s="40" customFormat="1" ht="18.75" customHeight="1">
      <c r="I2431" s="41"/>
      <c r="J2431" s="41"/>
      <c r="K2431" s="41"/>
      <c r="L2431" s="41"/>
      <c r="M2431" s="41"/>
      <c r="N2431" s="103"/>
    </row>
    <row r="2432" spans="9:14" s="40" customFormat="1" ht="18.75" customHeight="1">
      <c r="I2432" s="41"/>
      <c r="J2432" s="41"/>
      <c r="K2432" s="41"/>
      <c r="L2432" s="41"/>
      <c r="M2432" s="41"/>
      <c r="N2432" s="103"/>
    </row>
    <row r="2433" spans="9:14" s="40" customFormat="1" ht="18.75" customHeight="1">
      <c r="I2433" s="41"/>
      <c r="J2433" s="41"/>
      <c r="K2433" s="41"/>
      <c r="L2433" s="41"/>
      <c r="M2433" s="41"/>
      <c r="N2433" s="103"/>
    </row>
    <row r="2434" spans="9:14" s="40" customFormat="1" ht="18.75" customHeight="1">
      <c r="I2434" s="41"/>
      <c r="J2434" s="41"/>
      <c r="K2434" s="41"/>
      <c r="L2434" s="41"/>
      <c r="M2434" s="41"/>
      <c r="N2434" s="103"/>
    </row>
    <row r="2435" spans="9:14" s="40" customFormat="1" ht="18.75" customHeight="1">
      <c r="I2435" s="41"/>
      <c r="J2435" s="41"/>
      <c r="K2435" s="41"/>
      <c r="L2435" s="41"/>
      <c r="M2435" s="41"/>
      <c r="N2435" s="103"/>
    </row>
    <row r="2436" spans="9:14" s="40" customFormat="1" ht="18.75" customHeight="1">
      <c r="I2436" s="41"/>
      <c r="J2436" s="41"/>
      <c r="K2436" s="41"/>
      <c r="L2436" s="41"/>
      <c r="M2436" s="41"/>
      <c r="N2436" s="103"/>
    </row>
    <row r="2437" spans="9:14" s="40" customFormat="1" ht="18.75" customHeight="1">
      <c r="I2437" s="41"/>
      <c r="J2437" s="41"/>
      <c r="K2437" s="41"/>
      <c r="L2437" s="41"/>
      <c r="M2437" s="41"/>
      <c r="N2437" s="103"/>
    </row>
    <row r="2438" spans="9:14" s="40" customFormat="1" ht="18.75" customHeight="1">
      <c r="I2438" s="41"/>
      <c r="J2438" s="41"/>
      <c r="K2438" s="41"/>
      <c r="L2438" s="41"/>
      <c r="M2438" s="41"/>
      <c r="N2438" s="103"/>
    </row>
    <row r="2439" spans="9:14" s="40" customFormat="1" ht="18.75" customHeight="1">
      <c r="I2439" s="41"/>
      <c r="J2439" s="41"/>
      <c r="K2439" s="41"/>
      <c r="L2439" s="41"/>
      <c r="M2439" s="41"/>
      <c r="N2439" s="103"/>
    </row>
    <row r="2440" spans="9:14" s="40" customFormat="1" ht="18.75" customHeight="1">
      <c r="I2440" s="41"/>
      <c r="J2440" s="41"/>
      <c r="K2440" s="41"/>
      <c r="L2440" s="41"/>
      <c r="M2440" s="41"/>
      <c r="N2440" s="103"/>
    </row>
    <row r="2441" spans="9:14" s="40" customFormat="1" ht="18.75" customHeight="1">
      <c r="I2441" s="41"/>
      <c r="J2441" s="41"/>
      <c r="K2441" s="41"/>
      <c r="L2441" s="41"/>
      <c r="M2441" s="41"/>
      <c r="N2441" s="103"/>
    </row>
    <row r="2442" spans="9:14" s="40" customFormat="1" ht="18.75" customHeight="1">
      <c r="I2442" s="41"/>
      <c r="J2442" s="41"/>
      <c r="K2442" s="41"/>
      <c r="L2442" s="41"/>
      <c r="M2442" s="41"/>
      <c r="N2442" s="103"/>
    </row>
    <row r="2443" spans="9:14" s="40" customFormat="1" ht="18.75" customHeight="1">
      <c r="I2443" s="41"/>
      <c r="J2443" s="41"/>
      <c r="K2443" s="41"/>
      <c r="L2443" s="41"/>
      <c r="M2443" s="41"/>
      <c r="N2443" s="103"/>
    </row>
    <row r="2444" spans="9:14" s="40" customFormat="1" ht="18.75" customHeight="1">
      <c r="I2444" s="41"/>
      <c r="J2444" s="41"/>
      <c r="K2444" s="41"/>
      <c r="L2444" s="41"/>
      <c r="M2444" s="41"/>
      <c r="N2444" s="103"/>
    </row>
    <row r="2445" spans="9:14" s="40" customFormat="1" ht="18.75" customHeight="1">
      <c r="I2445" s="41"/>
      <c r="J2445" s="41"/>
      <c r="K2445" s="41"/>
      <c r="L2445" s="41"/>
      <c r="M2445" s="41"/>
      <c r="N2445" s="103"/>
    </row>
    <row r="2446" spans="9:14" s="40" customFormat="1" ht="18.75" customHeight="1">
      <c r="I2446" s="41"/>
      <c r="J2446" s="41"/>
      <c r="K2446" s="41"/>
      <c r="L2446" s="41"/>
      <c r="M2446" s="41"/>
      <c r="N2446" s="103"/>
    </row>
    <row r="2447" spans="9:14" s="40" customFormat="1" ht="18.75" customHeight="1">
      <c r="I2447" s="41"/>
      <c r="J2447" s="41"/>
      <c r="K2447" s="41"/>
      <c r="L2447" s="41"/>
      <c r="M2447" s="41"/>
      <c r="N2447" s="103"/>
    </row>
    <row r="2448" spans="9:14" s="40" customFormat="1" ht="18.75" customHeight="1">
      <c r="I2448" s="41"/>
      <c r="J2448" s="41"/>
      <c r="K2448" s="41"/>
      <c r="L2448" s="41"/>
      <c r="M2448" s="41"/>
      <c r="N2448" s="103"/>
    </row>
    <row r="2449" spans="9:14" s="40" customFormat="1" ht="18.75" customHeight="1">
      <c r="I2449" s="41"/>
      <c r="J2449" s="41"/>
      <c r="K2449" s="41"/>
      <c r="L2449" s="41"/>
      <c r="M2449" s="41"/>
      <c r="N2449" s="103"/>
    </row>
    <row r="2450" spans="9:14" s="40" customFormat="1" ht="18.75" customHeight="1">
      <c r="I2450" s="41"/>
      <c r="J2450" s="41"/>
      <c r="K2450" s="41"/>
      <c r="L2450" s="41"/>
      <c r="M2450" s="41"/>
      <c r="N2450" s="103"/>
    </row>
    <row r="2451" spans="9:14" s="40" customFormat="1" ht="18.75" customHeight="1">
      <c r="I2451" s="41"/>
      <c r="J2451" s="41"/>
      <c r="K2451" s="41"/>
      <c r="L2451" s="41"/>
      <c r="M2451" s="41"/>
      <c r="N2451" s="103"/>
    </row>
    <row r="2452" spans="9:14" s="40" customFormat="1" ht="18.75" customHeight="1">
      <c r="I2452" s="41"/>
      <c r="J2452" s="41"/>
      <c r="K2452" s="41"/>
      <c r="L2452" s="41"/>
      <c r="M2452" s="41"/>
      <c r="N2452" s="103"/>
    </row>
    <row r="2453" spans="9:14" s="40" customFormat="1" ht="18.75" customHeight="1">
      <c r="I2453" s="41"/>
      <c r="J2453" s="41"/>
      <c r="K2453" s="41"/>
      <c r="L2453" s="41"/>
      <c r="M2453" s="41"/>
      <c r="N2453" s="103"/>
    </row>
    <row r="2454" spans="9:14" s="40" customFormat="1" ht="18.75" customHeight="1">
      <c r="I2454" s="41"/>
      <c r="J2454" s="41"/>
      <c r="K2454" s="41"/>
      <c r="L2454" s="41"/>
      <c r="M2454" s="41"/>
      <c r="N2454" s="103"/>
    </row>
    <row r="2455" spans="9:14" s="40" customFormat="1" ht="18.75" customHeight="1">
      <c r="I2455" s="41"/>
      <c r="J2455" s="41"/>
      <c r="K2455" s="41"/>
      <c r="L2455" s="41"/>
      <c r="M2455" s="41"/>
      <c r="N2455" s="103"/>
    </row>
    <row r="2456" spans="9:14" s="40" customFormat="1" ht="18.75" customHeight="1">
      <c r="I2456" s="41"/>
      <c r="J2456" s="41"/>
      <c r="K2456" s="41"/>
      <c r="L2456" s="41"/>
      <c r="M2456" s="41"/>
      <c r="N2456" s="103"/>
    </row>
    <row r="2457" spans="9:14" s="40" customFormat="1" ht="18.75" customHeight="1">
      <c r="I2457" s="41"/>
      <c r="J2457" s="41"/>
      <c r="K2457" s="41"/>
      <c r="L2457" s="41"/>
      <c r="M2457" s="41"/>
      <c r="N2457" s="103"/>
    </row>
    <row r="2458" spans="9:14" s="40" customFormat="1" ht="18.75" customHeight="1">
      <c r="I2458" s="41"/>
      <c r="J2458" s="41"/>
      <c r="K2458" s="41"/>
      <c r="L2458" s="41"/>
      <c r="M2458" s="41"/>
      <c r="N2458" s="103"/>
    </row>
    <row r="2459" spans="9:14" s="40" customFormat="1" ht="18.75" customHeight="1">
      <c r="I2459" s="41"/>
      <c r="J2459" s="41"/>
      <c r="K2459" s="41"/>
      <c r="L2459" s="41"/>
      <c r="M2459" s="41"/>
      <c r="N2459" s="103"/>
    </row>
    <row r="2460" spans="9:14" s="40" customFormat="1" ht="18.75" customHeight="1">
      <c r="I2460" s="41"/>
      <c r="J2460" s="41"/>
      <c r="K2460" s="41"/>
      <c r="L2460" s="41"/>
      <c r="M2460" s="41"/>
      <c r="N2460" s="103"/>
    </row>
    <row r="2461" spans="9:14" s="40" customFormat="1" ht="18.75" customHeight="1">
      <c r="I2461" s="41"/>
      <c r="J2461" s="41"/>
      <c r="K2461" s="41"/>
      <c r="L2461" s="41"/>
      <c r="M2461" s="41"/>
      <c r="N2461" s="103"/>
    </row>
    <row r="2462" spans="9:14" s="40" customFormat="1" ht="18.75" customHeight="1">
      <c r="I2462" s="41"/>
      <c r="J2462" s="41"/>
      <c r="K2462" s="41"/>
      <c r="L2462" s="41"/>
      <c r="M2462" s="41"/>
      <c r="N2462" s="103"/>
    </row>
    <row r="2463" spans="9:14" s="40" customFormat="1" ht="18.75" customHeight="1">
      <c r="I2463" s="41"/>
      <c r="J2463" s="41"/>
      <c r="K2463" s="41"/>
      <c r="L2463" s="41"/>
      <c r="M2463" s="41"/>
      <c r="N2463" s="103"/>
    </row>
    <row r="2464" spans="9:14" s="40" customFormat="1" ht="18.75" customHeight="1">
      <c r="I2464" s="41"/>
      <c r="J2464" s="41"/>
      <c r="K2464" s="41"/>
      <c r="L2464" s="41"/>
      <c r="M2464" s="41"/>
      <c r="N2464" s="103"/>
    </row>
    <row r="2465" spans="9:14" s="40" customFormat="1" ht="18.75" customHeight="1">
      <c r="I2465" s="41"/>
      <c r="J2465" s="41"/>
      <c r="K2465" s="41"/>
      <c r="L2465" s="41"/>
      <c r="M2465" s="41"/>
      <c r="N2465" s="103"/>
    </row>
    <row r="2466" spans="9:14" s="40" customFormat="1" ht="18.75" customHeight="1">
      <c r="I2466" s="41"/>
      <c r="J2466" s="41"/>
      <c r="K2466" s="41"/>
      <c r="L2466" s="41"/>
      <c r="M2466" s="41"/>
      <c r="N2466" s="103"/>
    </row>
    <row r="2467" spans="9:14" s="40" customFormat="1" ht="18.75" customHeight="1">
      <c r="I2467" s="41"/>
      <c r="J2467" s="41"/>
      <c r="K2467" s="41"/>
      <c r="L2467" s="41"/>
      <c r="M2467" s="41"/>
      <c r="N2467" s="103"/>
    </row>
    <row r="2468" spans="9:14" s="40" customFormat="1" ht="18.75" customHeight="1">
      <c r="I2468" s="41"/>
      <c r="J2468" s="41"/>
      <c r="K2468" s="41"/>
      <c r="L2468" s="41"/>
      <c r="M2468" s="41"/>
      <c r="N2468" s="103"/>
    </row>
    <row r="2469" spans="9:14" s="40" customFormat="1" ht="18.75" customHeight="1">
      <c r="I2469" s="41"/>
      <c r="J2469" s="41"/>
      <c r="K2469" s="41"/>
      <c r="L2469" s="41"/>
      <c r="M2469" s="41"/>
      <c r="N2469" s="103"/>
    </row>
    <row r="2470" spans="9:14" s="40" customFormat="1" ht="18.75" customHeight="1">
      <c r="I2470" s="41"/>
      <c r="J2470" s="41"/>
      <c r="K2470" s="41"/>
      <c r="L2470" s="41"/>
      <c r="M2470" s="41"/>
      <c r="N2470" s="103"/>
    </row>
    <row r="2471" spans="9:14" s="40" customFormat="1" ht="18.75" customHeight="1">
      <c r="I2471" s="41"/>
      <c r="J2471" s="41"/>
      <c r="K2471" s="41"/>
      <c r="L2471" s="41"/>
      <c r="M2471" s="41"/>
      <c r="N2471" s="103"/>
    </row>
    <row r="2472" spans="9:14" s="40" customFormat="1" ht="18.75" customHeight="1">
      <c r="I2472" s="41"/>
      <c r="J2472" s="41"/>
      <c r="K2472" s="41"/>
      <c r="L2472" s="41"/>
      <c r="M2472" s="41"/>
      <c r="N2472" s="103"/>
    </row>
    <row r="2473" spans="9:14" s="40" customFormat="1" ht="18.75" customHeight="1">
      <c r="I2473" s="41"/>
      <c r="J2473" s="41"/>
      <c r="K2473" s="41"/>
      <c r="L2473" s="41"/>
      <c r="M2473" s="41"/>
      <c r="N2473" s="103"/>
    </row>
    <row r="2474" spans="9:14" s="40" customFormat="1" ht="18.75" customHeight="1">
      <c r="I2474" s="41"/>
      <c r="J2474" s="41"/>
      <c r="K2474" s="41"/>
      <c r="L2474" s="41"/>
      <c r="M2474" s="41"/>
      <c r="N2474" s="103"/>
    </row>
    <row r="2475" spans="9:14" s="40" customFormat="1" ht="18.75" customHeight="1">
      <c r="I2475" s="41"/>
      <c r="J2475" s="41"/>
      <c r="K2475" s="41"/>
      <c r="L2475" s="41"/>
      <c r="M2475" s="41"/>
      <c r="N2475" s="103"/>
    </row>
    <row r="2476" spans="9:14" s="40" customFormat="1" ht="18.75" customHeight="1">
      <c r="I2476" s="41"/>
      <c r="J2476" s="41"/>
      <c r="K2476" s="41"/>
      <c r="L2476" s="41"/>
      <c r="M2476" s="41"/>
      <c r="N2476" s="103"/>
    </row>
    <row r="2477" spans="9:14" s="40" customFormat="1" ht="18.75" customHeight="1">
      <c r="I2477" s="41"/>
      <c r="J2477" s="41"/>
      <c r="K2477" s="41"/>
      <c r="L2477" s="41"/>
      <c r="M2477" s="41"/>
      <c r="N2477" s="103"/>
    </row>
    <row r="2478" spans="9:14" s="40" customFormat="1" ht="18.75" customHeight="1">
      <c r="I2478" s="41"/>
      <c r="J2478" s="41"/>
      <c r="K2478" s="41"/>
      <c r="L2478" s="41"/>
      <c r="M2478" s="41"/>
      <c r="N2478" s="103"/>
    </row>
    <row r="2479" spans="9:14" s="40" customFormat="1" ht="18.75" customHeight="1">
      <c r="I2479" s="41"/>
      <c r="J2479" s="41"/>
      <c r="K2479" s="41"/>
      <c r="L2479" s="41"/>
      <c r="M2479" s="41"/>
      <c r="N2479" s="103"/>
    </row>
    <row r="2480" spans="9:14" s="40" customFormat="1" ht="18.75" customHeight="1">
      <c r="I2480" s="41"/>
      <c r="J2480" s="41"/>
      <c r="K2480" s="41"/>
      <c r="L2480" s="41"/>
      <c r="M2480" s="41"/>
      <c r="N2480" s="103"/>
    </row>
    <row r="2481" spans="9:14" s="40" customFormat="1" ht="18.75" customHeight="1">
      <c r="I2481" s="41"/>
      <c r="J2481" s="41"/>
      <c r="K2481" s="41"/>
      <c r="L2481" s="41"/>
      <c r="M2481" s="41"/>
      <c r="N2481" s="103"/>
    </row>
    <row r="2482" spans="9:14" s="40" customFormat="1" ht="18.75" customHeight="1">
      <c r="I2482" s="41"/>
      <c r="J2482" s="41"/>
      <c r="K2482" s="41"/>
      <c r="L2482" s="41"/>
      <c r="M2482" s="41"/>
      <c r="N2482" s="103"/>
    </row>
    <row r="2483" spans="9:14" s="40" customFormat="1" ht="18.75" customHeight="1">
      <c r="I2483" s="41"/>
      <c r="J2483" s="41"/>
      <c r="K2483" s="41"/>
      <c r="L2483" s="41"/>
      <c r="M2483" s="41"/>
      <c r="N2483" s="103"/>
    </row>
    <row r="2484" spans="9:14" s="40" customFormat="1" ht="18.75" customHeight="1">
      <c r="I2484" s="41"/>
      <c r="J2484" s="41"/>
      <c r="K2484" s="41"/>
      <c r="L2484" s="41"/>
      <c r="M2484" s="41"/>
      <c r="N2484" s="103"/>
    </row>
    <row r="2485" spans="9:14" s="40" customFormat="1" ht="18.75" customHeight="1">
      <c r="I2485" s="41"/>
      <c r="J2485" s="41"/>
      <c r="K2485" s="41"/>
      <c r="L2485" s="41"/>
      <c r="M2485" s="41"/>
      <c r="N2485" s="103"/>
    </row>
    <row r="2486" spans="9:14" s="40" customFormat="1" ht="18.75" customHeight="1">
      <c r="I2486" s="41"/>
      <c r="J2486" s="41"/>
      <c r="K2486" s="41"/>
      <c r="L2486" s="41"/>
      <c r="M2486" s="41"/>
      <c r="N2486" s="103"/>
    </row>
    <row r="2487" spans="9:14" s="40" customFormat="1" ht="18.75" customHeight="1">
      <c r="I2487" s="41"/>
      <c r="J2487" s="41"/>
      <c r="K2487" s="41"/>
      <c r="L2487" s="41"/>
      <c r="M2487" s="41"/>
      <c r="N2487" s="103"/>
    </row>
    <row r="2488" spans="9:14" s="40" customFormat="1" ht="18.75" customHeight="1">
      <c r="I2488" s="41"/>
      <c r="J2488" s="41"/>
      <c r="K2488" s="41"/>
      <c r="L2488" s="41"/>
      <c r="M2488" s="41"/>
      <c r="N2488" s="103"/>
    </row>
    <row r="2489" spans="9:14" s="40" customFormat="1" ht="18.75" customHeight="1">
      <c r="I2489" s="41"/>
      <c r="J2489" s="41"/>
      <c r="K2489" s="41"/>
      <c r="L2489" s="41"/>
      <c r="M2489" s="41"/>
      <c r="N2489" s="103"/>
    </row>
    <row r="2490" spans="9:14" s="40" customFormat="1" ht="18.75" customHeight="1">
      <c r="I2490" s="41"/>
      <c r="J2490" s="41"/>
      <c r="K2490" s="41"/>
      <c r="L2490" s="41"/>
      <c r="M2490" s="41"/>
      <c r="N2490" s="103"/>
    </row>
    <row r="2491" spans="9:14" s="40" customFormat="1" ht="18.75" customHeight="1">
      <c r="I2491" s="41"/>
      <c r="J2491" s="41"/>
      <c r="K2491" s="41"/>
      <c r="L2491" s="41"/>
      <c r="M2491" s="41"/>
      <c r="N2491" s="103"/>
    </row>
    <row r="2492" spans="9:14" s="40" customFormat="1" ht="18.75" customHeight="1">
      <c r="I2492" s="41"/>
      <c r="J2492" s="41"/>
      <c r="K2492" s="41"/>
      <c r="L2492" s="41"/>
      <c r="M2492" s="41"/>
      <c r="N2492" s="103"/>
    </row>
    <row r="2493" spans="9:14" s="40" customFormat="1" ht="18.75" customHeight="1">
      <c r="I2493" s="41"/>
      <c r="J2493" s="41"/>
      <c r="K2493" s="41"/>
      <c r="L2493" s="41"/>
      <c r="M2493" s="41"/>
      <c r="N2493" s="103"/>
    </row>
    <row r="2494" spans="9:14" s="40" customFormat="1" ht="18.75" customHeight="1">
      <c r="I2494" s="41"/>
      <c r="J2494" s="41"/>
      <c r="K2494" s="41"/>
      <c r="L2494" s="41"/>
      <c r="M2494" s="41"/>
      <c r="N2494" s="103"/>
    </row>
    <row r="2495" spans="9:14" s="40" customFormat="1" ht="18.75" customHeight="1">
      <c r="I2495" s="41"/>
      <c r="J2495" s="41"/>
      <c r="K2495" s="41"/>
      <c r="L2495" s="41"/>
      <c r="M2495" s="41"/>
      <c r="N2495" s="103"/>
    </row>
    <row r="2496" spans="9:14" s="40" customFormat="1" ht="18.75" customHeight="1">
      <c r="I2496" s="41"/>
      <c r="J2496" s="41"/>
      <c r="K2496" s="41"/>
      <c r="L2496" s="41"/>
      <c r="M2496" s="41"/>
      <c r="N2496" s="103"/>
    </row>
    <row r="2497" spans="9:14" s="40" customFormat="1" ht="18.75" customHeight="1">
      <c r="I2497" s="41"/>
      <c r="J2497" s="41"/>
      <c r="K2497" s="41"/>
      <c r="L2497" s="41"/>
      <c r="M2497" s="41"/>
      <c r="N2497" s="103"/>
    </row>
    <row r="2498" spans="9:14" s="40" customFormat="1" ht="18.75" customHeight="1">
      <c r="I2498" s="41"/>
      <c r="J2498" s="41"/>
      <c r="K2498" s="41"/>
      <c r="L2498" s="41"/>
      <c r="M2498" s="41"/>
      <c r="N2498" s="103"/>
    </row>
    <row r="2499" spans="9:14" s="40" customFormat="1" ht="18.75" customHeight="1">
      <c r="I2499" s="41"/>
      <c r="J2499" s="41"/>
      <c r="K2499" s="41"/>
      <c r="L2499" s="41"/>
      <c r="M2499" s="41"/>
      <c r="N2499" s="103"/>
    </row>
    <row r="2500" spans="9:14" s="40" customFormat="1" ht="18.75" customHeight="1">
      <c r="I2500" s="41"/>
      <c r="J2500" s="41"/>
      <c r="K2500" s="41"/>
      <c r="L2500" s="41"/>
      <c r="M2500" s="41"/>
      <c r="N2500" s="103"/>
    </row>
    <row r="2501" spans="9:14" s="40" customFormat="1" ht="18.75" customHeight="1">
      <c r="I2501" s="41"/>
      <c r="J2501" s="41"/>
      <c r="K2501" s="41"/>
      <c r="L2501" s="41"/>
      <c r="M2501" s="41"/>
      <c r="N2501" s="103"/>
    </row>
    <row r="2502" spans="9:14" s="40" customFormat="1" ht="18.75" customHeight="1">
      <c r="I2502" s="41"/>
      <c r="J2502" s="41"/>
      <c r="K2502" s="41"/>
      <c r="L2502" s="41"/>
      <c r="M2502" s="41"/>
      <c r="N2502" s="103"/>
    </row>
    <row r="2503" spans="9:14" s="40" customFormat="1" ht="18.75" customHeight="1">
      <c r="I2503" s="41"/>
      <c r="J2503" s="41"/>
      <c r="K2503" s="41"/>
      <c r="L2503" s="41"/>
      <c r="M2503" s="41"/>
      <c r="N2503" s="103"/>
    </row>
    <row r="2504" spans="9:14" s="40" customFormat="1" ht="18.75" customHeight="1">
      <c r="I2504" s="41"/>
      <c r="J2504" s="41"/>
      <c r="K2504" s="41"/>
      <c r="L2504" s="41"/>
      <c r="M2504" s="41"/>
      <c r="N2504" s="103"/>
    </row>
    <row r="2505" spans="9:14" s="40" customFormat="1" ht="18.75" customHeight="1">
      <c r="I2505" s="41"/>
      <c r="J2505" s="41"/>
      <c r="K2505" s="41"/>
      <c r="L2505" s="41"/>
      <c r="M2505" s="41"/>
      <c r="N2505" s="103"/>
    </row>
    <row r="2506" spans="9:14" s="40" customFormat="1" ht="18.75" customHeight="1">
      <c r="I2506" s="41"/>
      <c r="J2506" s="41"/>
      <c r="K2506" s="41"/>
      <c r="L2506" s="41"/>
      <c r="M2506" s="41"/>
      <c r="N2506" s="103"/>
    </row>
    <row r="2507" spans="9:14" s="40" customFormat="1" ht="18.75" customHeight="1">
      <c r="I2507" s="41"/>
      <c r="J2507" s="41"/>
      <c r="K2507" s="41"/>
      <c r="L2507" s="41"/>
      <c r="M2507" s="41"/>
      <c r="N2507" s="103"/>
    </row>
    <row r="2508" spans="9:14" s="40" customFormat="1" ht="18.75" customHeight="1">
      <c r="I2508" s="41"/>
      <c r="J2508" s="41"/>
      <c r="K2508" s="41"/>
      <c r="L2508" s="41"/>
      <c r="M2508" s="41"/>
      <c r="N2508" s="103"/>
    </row>
    <row r="2509" spans="9:14" s="40" customFormat="1" ht="18.75" customHeight="1">
      <c r="I2509" s="41"/>
      <c r="J2509" s="41"/>
      <c r="K2509" s="41"/>
      <c r="L2509" s="41"/>
      <c r="M2509" s="41"/>
      <c r="N2509" s="103"/>
    </row>
    <row r="2510" spans="9:14" s="40" customFormat="1" ht="18.75" customHeight="1">
      <c r="I2510" s="41"/>
      <c r="J2510" s="41"/>
      <c r="K2510" s="41"/>
      <c r="L2510" s="41"/>
      <c r="M2510" s="41"/>
      <c r="N2510" s="103"/>
    </row>
    <row r="2511" spans="9:14" s="40" customFormat="1" ht="18.75" customHeight="1">
      <c r="I2511" s="41"/>
      <c r="J2511" s="41"/>
      <c r="K2511" s="41"/>
      <c r="L2511" s="41"/>
      <c r="M2511" s="41"/>
      <c r="N2511" s="103"/>
    </row>
    <row r="2512" spans="9:14" s="40" customFormat="1" ht="18.75" customHeight="1">
      <c r="I2512" s="41"/>
      <c r="J2512" s="41"/>
      <c r="K2512" s="41"/>
      <c r="L2512" s="41"/>
      <c r="M2512" s="41"/>
      <c r="N2512" s="103"/>
    </row>
    <row r="2513" spans="9:14" s="40" customFormat="1" ht="18.75" customHeight="1">
      <c r="I2513" s="41"/>
      <c r="J2513" s="41"/>
      <c r="K2513" s="41"/>
      <c r="L2513" s="41"/>
      <c r="M2513" s="41"/>
      <c r="N2513" s="103"/>
    </row>
    <row r="2514" spans="9:14" s="40" customFormat="1" ht="18.75" customHeight="1">
      <c r="I2514" s="41"/>
      <c r="J2514" s="41"/>
      <c r="K2514" s="41"/>
      <c r="L2514" s="41"/>
      <c r="M2514" s="41"/>
      <c r="N2514" s="103"/>
    </row>
    <row r="2515" spans="9:14" s="40" customFormat="1" ht="18.75" customHeight="1">
      <c r="I2515" s="41"/>
      <c r="J2515" s="41"/>
      <c r="K2515" s="41"/>
      <c r="L2515" s="41"/>
      <c r="M2515" s="41"/>
      <c r="N2515" s="103"/>
    </row>
    <row r="2516" spans="9:14" s="40" customFormat="1" ht="18.75" customHeight="1">
      <c r="I2516" s="41"/>
      <c r="J2516" s="41"/>
      <c r="K2516" s="41"/>
      <c r="L2516" s="41"/>
      <c r="M2516" s="41"/>
      <c r="N2516" s="103"/>
    </row>
    <row r="2517" spans="9:14" s="40" customFormat="1" ht="18.75" customHeight="1">
      <c r="I2517" s="41"/>
      <c r="J2517" s="41"/>
      <c r="K2517" s="41"/>
      <c r="L2517" s="41"/>
      <c r="M2517" s="41"/>
      <c r="N2517" s="103"/>
    </row>
    <row r="2518" spans="9:14" s="40" customFormat="1" ht="18.75" customHeight="1">
      <c r="I2518" s="41"/>
      <c r="J2518" s="41"/>
      <c r="K2518" s="41"/>
      <c r="L2518" s="41"/>
      <c r="M2518" s="41"/>
      <c r="N2518" s="103"/>
    </row>
    <row r="2519" spans="9:14" s="40" customFormat="1" ht="18.75" customHeight="1">
      <c r="I2519" s="41"/>
      <c r="J2519" s="41"/>
      <c r="K2519" s="41"/>
      <c r="L2519" s="41"/>
      <c r="M2519" s="41"/>
      <c r="N2519" s="103"/>
    </row>
    <row r="2520" spans="9:14" s="40" customFormat="1" ht="18.75" customHeight="1">
      <c r="I2520" s="41"/>
      <c r="J2520" s="41"/>
      <c r="K2520" s="41"/>
      <c r="L2520" s="41"/>
      <c r="M2520" s="41"/>
      <c r="N2520" s="103"/>
    </row>
    <row r="2521" spans="9:14" s="40" customFormat="1" ht="18.75" customHeight="1">
      <c r="I2521" s="41"/>
      <c r="J2521" s="41"/>
      <c r="K2521" s="41"/>
      <c r="L2521" s="41"/>
      <c r="M2521" s="41"/>
      <c r="N2521" s="103"/>
    </row>
    <row r="2522" spans="9:14" s="40" customFormat="1" ht="18.75" customHeight="1">
      <c r="I2522" s="41"/>
      <c r="J2522" s="41"/>
      <c r="K2522" s="41"/>
      <c r="L2522" s="41"/>
      <c r="M2522" s="41"/>
      <c r="N2522" s="103"/>
    </row>
    <row r="2523" spans="9:14" s="40" customFormat="1" ht="18.75" customHeight="1">
      <c r="I2523" s="41"/>
      <c r="J2523" s="41"/>
      <c r="K2523" s="41"/>
      <c r="L2523" s="41"/>
      <c r="M2523" s="41"/>
      <c r="N2523" s="103"/>
    </row>
    <row r="2524" spans="9:14" s="40" customFormat="1" ht="18.75" customHeight="1">
      <c r="I2524" s="41"/>
      <c r="J2524" s="41"/>
      <c r="K2524" s="41"/>
      <c r="L2524" s="41"/>
      <c r="M2524" s="41"/>
      <c r="N2524" s="103"/>
    </row>
    <row r="2525" spans="9:14" s="40" customFormat="1" ht="18.75" customHeight="1">
      <c r="I2525" s="41"/>
      <c r="J2525" s="41"/>
      <c r="K2525" s="41"/>
      <c r="L2525" s="41"/>
      <c r="M2525" s="41"/>
      <c r="N2525" s="103"/>
    </row>
    <row r="2526" spans="9:14" s="40" customFormat="1" ht="18.75" customHeight="1">
      <c r="I2526" s="41"/>
      <c r="J2526" s="41"/>
      <c r="K2526" s="41"/>
      <c r="L2526" s="41"/>
      <c r="M2526" s="41"/>
      <c r="N2526" s="103"/>
    </row>
    <row r="2527" spans="9:14" s="40" customFormat="1" ht="18.75" customHeight="1">
      <c r="I2527" s="41"/>
      <c r="J2527" s="41"/>
      <c r="K2527" s="41"/>
      <c r="L2527" s="41"/>
      <c r="M2527" s="41"/>
      <c r="N2527" s="103"/>
    </row>
    <row r="2528" spans="9:14" s="40" customFormat="1" ht="18.75" customHeight="1">
      <c r="I2528" s="41"/>
      <c r="J2528" s="41"/>
      <c r="K2528" s="41"/>
      <c r="L2528" s="41"/>
      <c r="M2528" s="41"/>
      <c r="N2528" s="103"/>
    </row>
    <row r="2529" spans="9:14" s="40" customFormat="1" ht="18.75" customHeight="1">
      <c r="I2529" s="41"/>
      <c r="J2529" s="41"/>
      <c r="K2529" s="41"/>
      <c r="L2529" s="41"/>
      <c r="M2529" s="41"/>
      <c r="N2529" s="103"/>
    </row>
    <row r="2530" spans="9:14" s="40" customFormat="1" ht="18.75" customHeight="1">
      <c r="I2530" s="41"/>
      <c r="J2530" s="41"/>
      <c r="K2530" s="41"/>
      <c r="L2530" s="41"/>
      <c r="M2530" s="41"/>
      <c r="N2530" s="103"/>
    </row>
    <row r="2531" spans="9:14" s="40" customFormat="1" ht="18.75" customHeight="1">
      <c r="I2531" s="41"/>
      <c r="J2531" s="41"/>
      <c r="K2531" s="41"/>
      <c r="L2531" s="41"/>
      <c r="M2531" s="41"/>
      <c r="N2531" s="103"/>
    </row>
    <row r="2532" spans="9:14" s="40" customFormat="1" ht="18.75" customHeight="1">
      <c r="I2532" s="41"/>
      <c r="J2532" s="41"/>
      <c r="K2532" s="41"/>
      <c r="L2532" s="41"/>
      <c r="M2532" s="41"/>
      <c r="N2532" s="103"/>
    </row>
    <row r="2533" spans="9:14" s="40" customFormat="1" ht="18.75" customHeight="1">
      <c r="I2533" s="41"/>
      <c r="J2533" s="41"/>
      <c r="K2533" s="41"/>
      <c r="L2533" s="41"/>
      <c r="M2533" s="41"/>
      <c r="N2533" s="103"/>
    </row>
    <row r="2534" spans="9:14" s="40" customFormat="1" ht="18.75" customHeight="1">
      <c r="I2534" s="41"/>
      <c r="J2534" s="41"/>
      <c r="K2534" s="41"/>
      <c r="L2534" s="41"/>
      <c r="M2534" s="41"/>
      <c r="N2534" s="103"/>
    </row>
    <row r="2535" spans="9:14" s="40" customFormat="1" ht="18.75" customHeight="1">
      <c r="I2535" s="41"/>
      <c r="J2535" s="41"/>
      <c r="K2535" s="41"/>
      <c r="L2535" s="41"/>
      <c r="M2535" s="41"/>
      <c r="N2535" s="103"/>
    </row>
    <row r="2536" spans="9:14" s="40" customFormat="1" ht="18.75" customHeight="1">
      <c r="I2536" s="41"/>
      <c r="J2536" s="41"/>
      <c r="K2536" s="41"/>
      <c r="L2536" s="41"/>
      <c r="M2536" s="41"/>
      <c r="N2536" s="103"/>
    </row>
    <row r="2537" spans="9:14" s="40" customFormat="1" ht="18.75" customHeight="1">
      <c r="I2537" s="41"/>
      <c r="J2537" s="41"/>
      <c r="K2537" s="41"/>
      <c r="L2537" s="41"/>
      <c r="M2537" s="41"/>
      <c r="N2537" s="103"/>
    </row>
    <row r="2538" spans="9:14" s="40" customFormat="1" ht="18.75" customHeight="1">
      <c r="I2538" s="41"/>
      <c r="J2538" s="41"/>
      <c r="K2538" s="41"/>
      <c r="L2538" s="41"/>
      <c r="M2538" s="41"/>
      <c r="N2538" s="103"/>
    </row>
    <row r="2539" spans="9:14" s="40" customFormat="1" ht="18.75" customHeight="1">
      <c r="I2539" s="41"/>
      <c r="J2539" s="41"/>
      <c r="K2539" s="41"/>
      <c r="L2539" s="41"/>
      <c r="M2539" s="41"/>
      <c r="N2539" s="103"/>
    </row>
    <row r="2540" spans="9:14" s="40" customFormat="1" ht="18.75" customHeight="1">
      <c r="I2540" s="41"/>
      <c r="J2540" s="41"/>
      <c r="K2540" s="41"/>
      <c r="L2540" s="41"/>
      <c r="M2540" s="41"/>
      <c r="N2540" s="103"/>
    </row>
    <row r="2541" spans="9:14" s="40" customFormat="1" ht="18.75" customHeight="1">
      <c r="I2541" s="41"/>
      <c r="J2541" s="41"/>
      <c r="K2541" s="41"/>
      <c r="L2541" s="41"/>
      <c r="M2541" s="41"/>
      <c r="N2541" s="103"/>
    </row>
    <row r="2542" spans="9:14" s="40" customFormat="1" ht="18.75" customHeight="1">
      <c r="I2542" s="41"/>
      <c r="J2542" s="41"/>
      <c r="K2542" s="41"/>
      <c r="L2542" s="41"/>
      <c r="M2542" s="41"/>
      <c r="N2542" s="103"/>
    </row>
    <row r="2543" spans="9:14" s="40" customFormat="1" ht="18.75" customHeight="1">
      <c r="I2543" s="41"/>
      <c r="J2543" s="41"/>
      <c r="K2543" s="41"/>
      <c r="L2543" s="41"/>
      <c r="M2543" s="41"/>
      <c r="N2543" s="103"/>
    </row>
    <row r="2544" spans="9:14" s="40" customFormat="1" ht="18.75" customHeight="1">
      <c r="I2544" s="41"/>
      <c r="J2544" s="41"/>
      <c r="K2544" s="41"/>
      <c r="L2544" s="41"/>
      <c r="M2544" s="41"/>
      <c r="N2544" s="103"/>
    </row>
    <row r="2545" spans="9:14" s="40" customFormat="1" ht="18.75" customHeight="1">
      <c r="I2545" s="41"/>
      <c r="J2545" s="41"/>
      <c r="K2545" s="41"/>
      <c r="L2545" s="41"/>
      <c r="M2545" s="41"/>
      <c r="N2545" s="103"/>
    </row>
    <row r="2546" spans="9:14" s="40" customFormat="1" ht="18.75" customHeight="1">
      <c r="I2546" s="41"/>
      <c r="J2546" s="41"/>
      <c r="K2546" s="41"/>
      <c r="L2546" s="41"/>
      <c r="M2546" s="41"/>
      <c r="N2546" s="103"/>
    </row>
    <row r="2547" spans="9:14" s="40" customFormat="1" ht="18.75" customHeight="1">
      <c r="I2547" s="41"/>
      <c r="J2547" s="41"/>
      <c r="K2547" s="41"/>
      <c r="L2547" s="41"/>
      <c r="M2547" s="41"/>
      <c r="N2547" s="103"/>
    </row>
    <row r="2548" spans="9:14" s="40" customFormat="1" ht="18.75" customHeight="1">
      <c r="I2548" s="41"/>
      <c r="J2548" s="41"/>
      <c r="K2548" s="41"/>
      <c r="L2548" s="41"/>
      <c r="M2548" s="41"/>
      <c r="N2548" s="103"/>
    </row>
    <row r="2549" spans="9:14" s="40" customFormat="1" ht="18.75" customHeight="1">
      <c r="I2549" s="41"/>
      <c r="J2549" s="41"/>
      <c r="K2549" s="41"/>
      <c r="L2549" s="41"/>
      <c r="M2549" s="41"/>
      <c r="N2549" s="103"/>
    </row>
    <row r="2550" spans="9:14" s="40" customFormat="1" ht="18.75" customHeight="1">
      <c r="I2550" s="41"/>
      <c r="J2550" s="41"/>
      <c r="K2550" s="41"/>
      <c r="L2550" s="41"/>
      <c r="M2550" s="41"/>
      <c r="N2550" s="103"/>
    </row>
    <row r="2551" spans="9:14" s="40" customFormat="1" ht="18.75" customHeight="1">
      <c r="I2551" s="41"/>
      <c r="J2551" s="41"/>
      <c r="K2551" s="41"/>
      <c r="L2551" s="41"/>
      <c r="M2551" s="41"/>
      <c r="N2551" s="103"/>
    </row>
    <row r="2552" spans="9:14" s="40" customFormat="1" ht="18.75" customHeight="1">
      <c r="I2552" s="41"/>
      <c r="J2552" s="41"/>
      <c r="K2552" s="41"/>
      <c r="L2552" s="41"/>
      <c r="M2552" s="41"/>
      <c r="N2552" s="103"/>
    </row>
    <row r="2553" spans="9:14" s="40" customFormat="1" ht="18.75" customHeight="1">
      <c r="I2553" s="41"/>
      <c r="J2553" s="41"/>
      <c r="K2553" s="41"/>
      <c r="L2553" s="41"/>
      <c r="M2553" s="41"/>
      <c r="N2553" s="103"/>
    </row>
    <row r="2554" spans="9:14" s="40" customFormat="1" ht="18.75" customHeight="1">
      <c r="I2554" s="41"/>
      <c r="J2554" s="41"/>
      <c r="K2554" s="41"/>
      <c r="L2554" s="41"/>
      <c r="M2554" s="41"/>
      <c r="N2554" s="103"/>
    </row>
    <row r="2555" spans="9:14" s="40" customFormat="1" ht="18.75" customHeight="1">
      <c r="I2555" s="41"/>
      <c r="J2555" s="41"/>
      <c r="K2555" s="41"/>
      <c r="L2555" s="41"/>
      <c r="M2555" s="41"/>
      <c r="N2555" s="103"/>
    </row>
    <row r="2556" spans="9:14" s="40" customFormat="1" ht="18.75" customHeight="1">
      <c r="I2556" s="41"/>
      <c r="J2556" s="41"/>
      <c r="K2556" s="41"/>
      <c r="L2556" s="41"/>
      <c r="M2556" s="41"/>
      <c r="N2556" s="103"/>
    </row>
    <row r="2557" spans="9:14" s="40" customFormat="1" ht="18.75" customHeight="1">
      <c r="I2557" s="41"/>
      <c r="J2557" s="41"/>
      <c r="K2557" s="41"/>
      <c r="L2557" s="41"/>
      <c r="M2557" s="41"/>
      <c r="N2557" s="103"/>
    </row>
    <row r="2558" spans="9:14" s="40" customFormat="1" ht="18.75" customHeight="1">
      <c r="I2558" s="41"/>
      <c r="J2558" s="41"/>
      <c r="K2558" s="41"/>
      <c r="L2558" s="41"/>
      <c r="M2558" s="41"/>
      <c r="N2558" s="103"/>
    </row>
    <row r="2559" spans="9:14" s="40" customFormat="1" ht="18.75" customHeight="1">
      <c r="I2559" s="41"/>
      <c r="J2559" s="41"/>
      <c r="K2559" s="41"/>
      <c r="L2559" s="41"/>
      <c r="M2559" s="41"/>
      <c r="N2559" s="103"/>
    </row>
    <row r="2560" spans="9:14" s="40" customFormat="1" ht="18.75" customHeight="1">
      <c r="I2560" s="41"/>
      <c r="J2560" s="41"/>
      <c r="K2560" s="41"/>
      <c r="L2560" s="41"/>
      <c r="M2560" s="41"/>
      <c r="N2560" s="103"/>
    </row>
    <row r="2561" spans="9:14" s="40" customFormat="1" ht="18.75" customHeight="1">
      <c r="I2561" s="41"/>
      <c r="J2561" s="41"/>
      <c r="K2561" s="41"/>
      <c r="L2561" s="41"/>
      <c r="M2561" s="41"/>
      <c r="N2561" s="103"/>
    </row>
    <row r="2562" spans="9:14" s="40" customFormat="1" ht="18.75" customHeight="1">
      <c r="I2562" s="41"/>
      <c r="J2562" s="41"/>
      <c r="K2562" s="41"/>
      <c r="L2562" s="41"/>
      <c r="M2562" s="41"/>
      <c r="N2562" s="103"/>
    </row>
    <row r="2563" spans="9:14" s="40" customFormat="1" ht="18.75" customHeight="1">
      <c r="I2563" s="41"/>
      <c r="J2563" s="41"/>
      <c r="K2563" s="41"/>
      <c r="L2563" s="41"/>
      <c r="M2563" s="41"/>
      <c r="N2563" s="103"/>
    </row>
    <row r="2564" spans="9:14" s="40" customFormat="1" ht="18.75" customHeight="1">
      <c r="I2564" s="41"/>
      <c r="J2564" s="41"/>
      <c r="K2564" s="41"/>
      <c r="L2564" s="41"/>
      <c r="M2564" s="41"/>
      <c r="N2564" s="103"/>
    </row>
    <row r="2565" spans="9:14" s="40" customFormat="1" ht="18.75" customHeight="1">
      <c r="I2565" s="41"/>
      <c r="J2565" s="41"/>
      <c r="K2565" s="41"/>
      <c r="L2565" s="41"/>
      <c r="M2565" s="41"/>
      <c r="N2565" s="103"/>
    </row>
    <row r="2566" spans="9:14" s="40" customFormat="1" ht="18.75" customHeight="1">
      <c r="I2566" s="41"/>
      <c r="J2566" s="41"/>
      <c r="K2566" s="41"/>
      <c r="L2566" s="41"/>
      <c r="M2566" s="41"/>
      <c r="N2566" s="103"/>
    </row>
    <row r="2567" spans="9:14" s="40" customFormat="1" ht="18.75" customHeight="1">
      <c r="I2567" s="41"/>
      <c r="J2567" s="41"/>
      <c r="K2567" s="41"/>
      <c r="L2567" s="41"/>
      <c r="M2567" s="41"/>
      <c r="N2567" s="103"/>
    </row>
    <row r="2568" spans="9:14" s="40" customFormat="1" ht="18.75" customHeight="1">
      <c r="I2568" s="41"/>
      <c r="J2568" s="41"/>
      <c r="K2568" s="41"/>
      <c r="L2568" s="41"/>
      <c r="M2568" s="41"/>
      <c r="N2568" s="103"/>
    </row>
    <row r="2569" spans="9:14" s="40" customFormat="1" ht="18.75" customHeight="1">
      <c r="I2569" s="41"/>
      <c r="J2569" s="41"/>
      <c r="K2569" s="41"/>
      <c r="L2569" s="41"/>
      <c r="M2569" s="41"/>
      <c r="N2569" s="103"/>
    </row>
    <row r="2570" spans="9:14" s="40" customFormat="1" ht="18.75" customHeight="1">
      <c r="I2570" s="41"/>
      <c r="J2570" s="41"/>
      <c r="K2570" s="41"/>
      <c r="L2570" s="41"/>
      <c r="M2570" s="41"/>
      <c r="N2570" s="103"/>
    </row>
    <row r="2571" spans="9:14" s="40" customFormat="1" ht="18.75" customHeight="1">
      <c r="I2571" s="41"/>
      <c r="J2571" s="41"/>
      <c r="K2571" s="41"/>
      <c r="L2571" s="41"/>
      <c r="M2571" s="41"/>
      <c r="N2571" s="103"/>
    </row>
    <row r="2572" spans="9:14" s="40" customFormat="1" ht="18.75" customHeight="1">
      <c r="I2572" s="41"/>
      <c r="J2572" s="41"/>
      <c r="K2572" s="41"/>
      <c r="L2572" s="41"/>
      <c r="M2572" s="41"/>
      <c r="N2572" s="103"/>
    </row>
    <row r="2573" spans="9:14" s="40" customFormat="1" ht="18.75" customHeight="1">
      <c r="I2573" s="41"/>
      <c r="J2573" s="41"/>
      <c r="K2573" s="41"/>
      <c r="L2573" s="41"/>
      <c r="M2573" s="41"/>
      <c r="N2573" s="103"/>
    </row>
    <row r="2574" spans="9:14" s="40" customFormat="1" ht="18.75" customHeight="1">
      <c r="I2574" s="41"/>
      <c r="J2574" s="41"/>
      <c r="K2574" s="41"/>
      <c r="L2574" s="41"/>
      <c r="M2574" s="41"/>
      <c r="N2574" s="103"/>
    </row>
    <row r="2575" spans="9:14" s="40" customFormat="1" ht="18.75" customHeight="1">
      <c r="I2575" s="41"/>
      <c r="J2575" s="41"/>
      <c r="K2575" s="41"/>
      <c r="L2575" s="41"/>
      <c r="M2575" s="41"/>
      <c r="N2575" s="103"/>
    </row>
    <row r="2576" spans="9:14" s="40" customFormat="1" ht="18.75" customHeight="1">
      <c r="I2576" s="41"/>
      <c r="J2576" s="41"/>
      <c r="K2576" s="41"/>
      <c r="L2576" s="41"/>
      <c r="M2576" s="41"/>
      <c r="N2576" s="103"/>
    </row>
    <row r="2577" spans="9:14" s="40" customFormat="1" ht="18.75" customHeight="1">
      <c r="I2577" s="41"/>
      <c r="J2577" s="41"/>
      <c r="K2577" s="41"/>
      <c r="L2577" s="41"/>
      <c r="M2577" s="41"/>
      <c r="N2577" s="103"/>
    </row>
    <row r="2578" spans="9:14" s="40" customFormat="1" ht="18.75" customHeight="1">
      <c r="I2578" s="41"/>
      <c r="J2578" s="41"/>
      <c r="K2578" s="41"/>
      <c r="L2578" s="41"/>
      <c r="M2578" s="41"/>
      <c r="N2578" s="103"/>
    </row>
    <row r="2579" spans="9:14" s="40" customFormat="1" ht="18.75" customHeight="1">
      <c r="I2579" s="41"/>
      <c r="J2579" s="41"/>
      <c r="K2579" s="41"/>
      <c r="L2579" s="41"/>
      <c r="M2579" s="41"/>
      <c r="N2579" s="103"/>
    </row>
    <row r="2580" spans="9:14" s="40" customFormat="1" ht="18.75" customHeight="1">
      <c r="I2580" s="41"/>
      <c r="J2580" s="41"/>
      <c r="K2580" s="41"/>
      <c r="L2580" s="41"/>
      <c r="M2580" s="41"/>
      <c r="N2580" s="103"/>
    </row>
    <row r="2581" spans="9:14" s="40" customFormat="1" ht="18.75" customHeight="1">
      <c r="I2581" s="41"/>
      <c r="J2581" s="41"/>
      <c r="K2581" s="41"/>
      <c r="L2581" s="41"/>
      <c r="M2581" s="41"/>
      <c r="N2581" s="103"/>
    </row>
    <row r="2582" spans="9:14" s="40" customFormat="1" ht="18.75" customHeight="1">
      <c r="I2582" s="41"/>
      <c r="J2582" s="41"/>
      <c r="K2582" s="41"/>
      <c r="L2582" s="41"/>
      <c r="M2582" s="41"/>
      <c r="N2582" s="103"/>
    </row>
    <row r="2583" spans="9:14" s="40" customFormat="1" ht="18.75" customHeight="1">
      <c r="I2583" s="41"/>
      <c r="J2583" s="41"/>
      <c r="K2583" s="41"/>
      <c r="L2583" s="41"/>
      <c r="M2583" s="41"/>
      <c r="N2583" s="103"/>
    </row>
    <row r="2584" spans="9:14" s="40" customFormat="1" ht="18.75" customHeight="1">
      <c r="I2584" s="41"/>
      <c r="J2584" s="41"/>
      <c r="K2584" s="41"/>
      <c r="L2584" s="41"/>
      <c r="M2584" s="41"/>
      <c r="N2584" s="103"/>
    </row>
    <row r="2585" spans="9:14" s="40" customFormat="1" ht="18.75" customHeight="1">
      <c r="I2585" s="41"/>
      <c r="J2585" s="41"/>
      <c r="K2585" s="41"/>
      <c r="L2585" s="41"/>
      <c r="M2585" s="41"/>
      <c r="N2585" s="103"/>
    </row>
    <row r="2586" spans="9:14" s="40" customFormat="1" ht="18.75" customHeight="1">
      <c r="I2586" s="41"/>
      <c r="J2586" s="41"/>
      <c r="K2586" s="41"/>
      <c r="L2586" s="41"/>
      <c r="M2586" s="41"/>
      <c r="N2586" s="103"/>
    </row>
    <row r="2587" spans="9:14" s="40" customFormat="1" ht="18.75" customHeight="1">
      <c r="I2587" s="41"/>
      <c r="J2587" s="41"/>
      <c r="K2587" s="41"/>
      <c r="L2587" s="41"/>
      <c r="M2587" s="41"/>
      <c r="N2587" s="103"/>
    </row>
    <row r="2588" spans="9:14" s="40" customFormat="1" ht="18.75" customHeight="1">
      <c r="I2588" s="41"/>
      <c r="J2588" s="41"/>
      <c r="K2588" s="41"/>
      <c r="L2588" s="41"/>
      <c r="M2588" s="41"/>
      <c r="N2588" s="103"/>
    </row>
    <row r="2589" spans="9:14" s="40" customFormat="1" ht="18.75" customHeight="1">
      <c r="I2589" s="41"/>
      <c r="J2589" s="41"/>
      <c r="K2589" s="41"/>
      <c r="L2589" s="41"/>
      <c r="M2589" s="41"/>
      <c r="N2589" s="103"/>
    </row>
    <row r="2590" spans="9:14" s="40" customFormat="1" ht="18.75" customHeight="1">
      <c r="I2590" s="41"/>
      <c r="J2590" s="41"/>
      <c r="K2590" s="41"/>
      <c r="L2590" s="41"/>
      <c r="M2590" s="41"/>
      <c r="N2590" s="103"/>
    </row>
    <row r="2591" spans="9:14" s="40" customFormat="1" ht="18.75" customHeight="1">
      <c r="I2591" s="41"/>
      <c r="J2591" s="41"/>
      <c r="K2591" s="41"/>
      <c r="L2591" s="41"/>
      <c r="M2591" s="41"/>
      <c r="N2591" s="103"/>
    </row>
    <row r="2592" spans="9:14" s="40" customFormat="1" ht="18.75" customHeight="1">
      <c r="I2592" s="41"/>
      <c r="J2592" s="41"/>
      <c r="K2592" s="41"/>
      <c r="L2592" s="41"/>
      <c r="M2592" s="41"/>
      <c r="N2592" s="103"/>
    </row>
    <row r="2593" spans="9:14" s="40" customFormat="1" ht="18.75" customHeight="1">
      <c r="I2593" s="41"/>
      <c r="J2593" s="41"/>
      <c r="K2593" s="41"/>
      <c r="L2593" s="41"/>
      <c r="M2593" s="41"/>
      <c r="N2593" s="103"/>
    </row>
    <row r="2594" spans="9:14" s="40" customFormat="1" ht="18.75" customHeight="1">
      <c r="I2594" s="41"/>
      <c r="J2594" s="41"/>
      <c r="K2594" s="41"/>
      <c r="L2594" s="41"/>
      <c r="M2594" s="41"/>
      <c r="N2594" s="103"/>
    </row>
    <row r="2595" spans="9:14" s="40" customFormat="1" ht="18.75" customHeight="1">
      <c r="I2595" s="41"/>
      <c r="J2595" s="41"/>
      <c r="K2595" s="41"/>
      <c r="L2595" s="41"/>
      <c r="M2595" s="41"/>
      <c r="N2595" s="103"/>
    </row>
    <row r="2596" spans="9:14" s="40" customFormat="1" ht="18.75" customHeight="1">
      <c r="I2596" s="41"/>
      <c r="J2596" s="41"/>
      <c r="K2596" s="41"/>
      <c r="L2596" s="41"/>
      <c r="M2596" s="41"/>
      <c r="N2596" s="103"/>
    </row>
    <row r="2597" spans="9:14" s="40" customFormat="1" ht="18.75" customHeight="1">
      <c r="I2597" s="41"/>
      <c r="J2597" s="41"/>
      <c r="K2597" s="41"/>
      <c r="L2597" s="41"/>
      <c r="M2597" s="41"/>
      <c r="N2597" s="103"/>
    </row>
    <row r="2598" spans="9:14" s="40" customFormat="1" ht="18.75" customHeight="1">
      <c r="I2598" s="41"/>
      <c r="J2598" s="41"/>
      <c r="K2598" s="41"/>
      <c r="L2598" s="41"/>
      <c r="M2598" s="41"/>
      <c r="N2598" s="103"/>
    </row>
    <row r="2599" spans="9:14" s="40" customFormat="1" ht="18.75" customHeight="1">
      <c r="I2599" s="41"/>
      <c r="J2599" s="41"/>
      <c r="K2599" s="41"/>
      <c r="L2599" s="41"/>
      <c r="M2599" s="41"/>
      <c r="N2599" s="103"/>
    </row>
    <row r="2600" spans="9:14" s="40" customFormat="1" ht="18.75" customHeight="1">
      <c r="I2600" s="41"/>
      <c r="J2600" s="41"/>
      <c r="K2600" s="41"/>
      <c r="L2600" s="41"/>
      <c r="M2600" s="41"/>
      <c r="N2600" s="103"/>
    </row>
    <row r="2601" spans="9:14" s="40" customFormat="1" ht="18.75" customHeight="1">
      <c r="I2601" s="41"/>
      <c r="J2601" s="41"/>
      <c r="K2601" s="41"/>
      <c r="L2601" s="41"/>
      <c r="M2601" s="41"/>
      <c r="N2601" s="103"/>
    </row>
    <row r="2602" spans="9:14" s="40" customFormat="1" ht="18.75" customHeight="1">
      <c r="I2602" s="41"/>
      <c r="J2602" s="41"/>
      <c r="K2602" s="41"/>
      <c r="L2602" s="41"/>
      <c r="M2602" s="41"/>
      <c r="N2602" s="103"/>
    </row>
    <row r="2603" spans="9:14" s="40" customFormat="1" ht="18.75" customHeight="1">
      <c r="I2603" s="41"/>
      <c r="J2603" s="41"/>
      <c r="K2603" s="41"/>
      <c r="L2603" s="41"/>
      <c r="M2603" s="41"/>
      <c r="N2603" s="103"/>
    </row>
    <row r="2604" spans="9:14" s="40" customFormat="1" ht="18.75" customHeight="1">
      <c r="I2604" s="41"/>
      <c r="J2604" s="41"/>
      <c r="K2604" s="41"/>
      <c r="L2604" s="41"/>
      <c r="M2604" s="41"/>
      <c r="N2604" s="103"/>
    </row>
    <row r="2605" spans="9:14" s="40" customFormat="1" ht="18.75" customHeight="1">
      <c r="I2605" s="41"/>
      <c r="J2605" s="41"/>
      <c r="K2605" s="41"/>
      <c r="L2605" s="41"/>
      <c r="M2605" s="41"/>
      <c r="N2605" s="103"/>
    </row>
    <row r="2606" spans="9:14" s="40" customFormat="1" ht="18.75" customHeight="1">
      <c r="I2606" s="41"/>
      <c r="J2606" s="41"/>
      <c r="K2606" s="41"/>
      <c r="L2606" s="41"/>
      <c r="M2606" s="41"/>
      <c r="N2606" s="103"/>
    </row>
    <row r="2607" spans="9:14" s="40" customFormat="1" ht="18.75" customHeight="1">
      <c r="I2607" s="41"/>
      <c r="J2607" s="41"/>
      <c r="K2607" s="41"/>
      <c r="L2607" s="41"/>
      <c r="M2607" s="41"/>
      <c r="N2607" s="103"/>
    </row>
    <row r="2608" spans="9:14" s="40" customFormat="1" ht="18.75" customHeight="1">
      <c r="I2608" s="41"/>
      <c r="J2608" s="41"/>
      <c r="K2608" s="41"/>
      <c r="L2608" s="41"/>
      <c r="M2608" s="41"/>
      <c r="N2608" s="103"/>
    </row>
    <row r="2609" spans="9:14" s="40" customFormat="1" ht="18.75" customHeight="1">
      <c r="I2609" s="41"/>
      <c r="J2609" s="41"/>
      <c r="K2609" s="41"/>
      <c r="L2609" s="41"/>
      <c r="M2609" s="41"/>
      <c r="N2609" s="103"/>
    </row>
    <row r="2610" spans="9:14" s="40" customFormat="1" ht="18.75" customHeight="1">
      <c r="I2610" s="41"/>
      <c r="J2610" s="41"/>
      <c r="K2610" s="41"/>
      <c r="L2610" s="41"/>
      <c r="M2610" s="41"/>
      <c r="N2610" s="103"/>
    </row>
    <row r="2611" spans="9:14" s="40" customFormat="1" ht="18.75" customHeight="1">
      <c r="I2611" s="41"/>
      <c r="J2611" s="41"/>
      <c r="K2611" s="41"/>
      <c r="L2611" s="41"/>
      <c r="M2611" s="41"/>
      <c r="N2611" s="103"/>
    </row>
    <row r="2612" spans="9:14" s="40" customFormat="1" ht="18.75" customHeight="1">
      <c r="I2612" s="41"/>
      <c r="J2612" s="41"/>
      <c r="K2612" s="41"/>
      <c r="L2612" s="41"/>
      <c r="M2612" s="41"/>
      <c r="N2612" s="103"/>
    </row>
    <row r="2613" spans="9:14" s="40" customFormat="1" ht="18.75" customHeight="1">
      <c r="I2613" s="41"/>
      <c r="J2613" s="41"/>
      <c r="K2613" s="41"/>
      <c r="L2613" s="41"/>
      <c r="M2613" s="41"/>
      <c r="N2613" s="103"/>
    </row>
    <row r="2614" spans="9:14" s="40" customFormat="1" ht="18.75" customHeight="1">
      <c r="I2614" s="41"/>
      <c r="J2614" s="41"/>
      <c r="K2614" s="41"/>
      <c r="L2614" s="41"/>
      <c r="M2614" s="41"/>
      <c r="N2614" s="103"/>
    </row>
    <row r="2615" spans="9:14" s="40" customFormat="1" ht="18.75" customHeight="1">
      <c r="I2615" s="41"/>
      <c r="J2615" s="41"/>
      <c r="K2615" s="41"/>
      <c r="L2615" s="41"/>
      <c r="M2615" s="41"/>
      <c r="N2615" s="103"/>
    </row>
    <row r="2616" spans="9:14" s="40" customFormat="1" ht="18.75" customHeight="1">
      <c r="I2616" s="41"/>
      <c r="J2616" s="41"/>
      <c r="K2616" s="41"/>
      <c r="L2616" s="41"/>
      <c r="M2616" s="41"/>
      <c r="N2616" s="103"/>
    </row>
    <row r="2617" spans="9:14" s="40" customFormat="1" ht="18.75" customHeight="1">
      <c r="I2617" s="41"/>
      <c r="J2617" s="41"/>
      <c r="K2617" s="41"/>
      <c r="L2617" s="41"/>
      <c r="M2617" s="41"/>
      <c r="N2617" s="103"/>
    </row>
    <row r="2618" spans="9:14" s="40" customFormat="1" ht="18.75" customHeight="1">
      <c r="I2618" s="41"/>
      <c r="J2618" s="41"/>
      <c r="K2618" s="41"/>
      <c r="L2618" s="41"/>
      <c r="M2618" s="41"/>
      <c r="N2618" s="103"/>
    </row>
    <row r="2619" spans="9:14" s="40" customFormat="1" ht="18.75" customHeight="1">
      <c r="I2619" s="41"/>
      <c r="J2619" s="41"/>
      <c r="K2619" s="41"/>
      <c r="L2619" s="41"/>
      <c r="M2619" s="41"/>
      <c r="N2619" s="103"/>
    </row>
    <row r="2620" spans="9:14" s="40" customFormat="1" ht="18.75" customHeight="1">
      <c r="I2620" s="41"/>
      <c r="J2620" s="41"/>
      <c r="K2620" s="41"/>
      <c r="L2620" s="41"/>
      <c r="M2620" s="41"/>
      <c r="N2620" s="103"/>
    </row>
    <row r="2621" spans="9:14" s="40" customFormat="1" ht="18.75" customHeight="1">
      <c r="I2621" s="41"/>
      <c r="J2621" s="41"/>
      <c r="K2621" s="41"/>
      <c r="L2621" s="41"/>
      <c r="M2621" s="41"/>
      <c r="N2621" s="103"/>
    </row>
    <row r="2622" spans="9:14" s="40" customFormat="1" ht="18.75" customHeight="1">
      <c r="I2622" s="41"/>
      <c r="J2622" s="41"/>
      <c r="K2622" s="41"/>
      <c r="L2622" s="41"/>
      <c r="M2622" s="41"/>
      <c r="N2622" s="103"/>
    </row>
    <row r="2623" spans="9:14" s="40" customFormat="1" ht="18.75" customHeight="1">
      <c r="I2623" s="41"/>
      <c r="J2623" s="41"/>
      <c r="K2623" s="41"/>
      <c r="L2623" s="41"/>
      <c r="M2623" s="41"/>
      <c r="N2623" s="103"/>
    </row>
    <row r="2624" spans="9:14" s="40" customFormat="1" ht="18.75" customHeight="1">
      <c r="I2624" s="41"/>
      <c r="J2624" s="41"/>
      <c r="K2624" s="41"/>
      <c r="L2624" s="41"/>
      <c r="M2624" s="41"/>
      <c r="N2624" s="103"/>
    </row>
    <row r="2625" spans="9:14" s="40" customFormat="1" ht="18.75" customHeight="1">
      <c r="I2625" s="41"/>
      <c r="J2625" s="41"/>
      <c r="K2625" s="41"/>
      <c r="L2625" s="41"/>
      <c r="M2625" s="41"/>
      <c r="N2625" s="103"/>
    </row>
    <row r="2626" spans="9:14" s="40" customFormat="1" ht="18.75" customHeight="1">
      <c r="I2626" s="41"/>
      <c r="J2626" s="41"/>
      <c r="K2626" s="41"/>
      <c r="L2626" s="41"/>
      <c r="M2626" s="41"/>
      <c r="N2626" s="103"/>
    </row>
    <row r="2627" spans="9:14" s="40" customFormat="1" ht="18.75" customHeight="1">
      <c r="I2627" s="41"/>
      <c r="J2627" s="41"/>
      <c r="K2627" s="41"/>
      <c r="L2627" s="41"/>
      <c r="M2627" s="41"/>
      <c r="N2627" s="103"/>
    </row>
    <row r="2628" spans="9:14" s="40" customFormat="1" ht="18.75" customHeight="1">
      <c r="I2628" s="41"/>
      <c r="J2628" s="41"/>
      <c r="K2628" s="41"/>
      <c r="L2628" s="41"/>
      <c r="M2628" s="41"/>
      <c r="N2628" s="103"/>
    </row>
    <row r="2629" spans="9:14" s="40" customFormat="1" ht="18.75" customHeight="1">
      <c r="I2629" s="41"/>
      <c r="J2629" s="41"/>
      <c r="K2629" s="41"/>
      <c r="L2629" s="41"/>
      <c r="M2629" s="41"/>
      <c r="N2629" s="103"/>
    </row>
    <row r="2630" spans="9:14" s="40" customFormat="1" ht="18.75" customHeight="1">
      <c r="I2630" s="41"/>
      <c r="J2630" s="41"/>
      <c r="K2630" s="41"/>
      <c r="L2630" s="41"/>
      <c r="M2630" s="41"/>
      <c r="N2630" s="103"/>
    </row>
    <row r="2631" spans="9:14" s="40" customFormat="1" ht="18.75" customHeight="1">
      <c r="I2631" s="41"/>
      <c r="J2631" s="41"/>
      <c r="K2631" s="41"/>
      <c r="L2631" s="41"/>
      <c r="M2631" s="41"/>
      <c r="N2631" s="103"/>
    </row>
    <row r="2632" spans="9:14" s="40" customFormat="1" ht="18.75" customHeight="1">
      <c r="I2632" s="41"/>
      <c r="J2632" s="41"/>
      <c r="K2632" s="41"/>
      <c r="L2632" s="41"/>
      <c r="M2632" s="41"/>
      <c r="N2632" s="103"/>
    </row>
    <row r="2633" spans="9:14" s="40" customFormat="1" ht="18.75" customHeight="1">
      <c r="I2633" s="41"/>
      <c r="J2633" s="41"/>
      <c r="K2633" s="41"/>
      <c r="L2633" s="41"/>
      <c r="M2633" s="41"/>
      <c r="N2633" s="103"/>
    </row>
    <row r="2634" spans="9:14" s="40" customFormat="1" ht="18.75" customHeight="1">
      <c r="I2634" s="41"/>
      <c r="J2634" s="41"/>
      <c r="K2634" s="41"/>
      <c r="L2634" s="41"/>
      <c r="M2634" s="41"/>
      <c r="N2634" s="103"/>
    </row>
    <row r="2635" spans="9:14" s="40" customFormat="1" ht="18.75" customHeight="1">
      <c r="I2635" s="41"/>
      <c r="J2635" s="41"/>
      <c r="K2635" s="41"/>
      <c r="L2635" s="41"/>
      <c r="M2635" s="41"/>
      <c r="N2635" s="103"/>
    </row>
    <row r="2636" spans="9:14" s="40" customFormat="1" ht="18.75" customHeight="1">
      <c r="I2636" s="41"/>
      <c r="J2636" s="41"/>
      <c r="K2636" s="41"/>
      <c r="L2636" s="41"/>
      <c r="M2636" s="41"/>
      <c r="N2636" s="103"/>
    </row>
    <row r="2637" spans="9:14" s="40" customFormat="1" ht="18.75" customHeight="1">
      <c r="I2637" s="41"/>
      <c r="J2637" s="41"/>
      <c r="K2637" s="41"/>
      <c r="L2637" s="41"/>
      <c r="M2637" s="41"/>
      <c r="N2637" s="103"/>
    </row>
    <row r="2638" spans="9:14" s="40" customFormat="1" ht="18.75" customHeight="1">
      <c r="I2638" s="41"/>
      <c r="J2638" s="41"/>
      <c r="K2638" s="41"/>
      <c r="L2638" s="41"/>
      <c r="M2638" s="41"/>
      <c r="N2638" s="103"/>
    </row>
    <row r="2639" spans="9:14" s="40" customFormat="1" ht="18.75" customHeight="1">
      <c r="I2639" s="41"/>
      <c r="J2639" s="41"/>
      <c r="K2639" s="41"/>
      <c r="L2639" s="41"/>
      <c r="M2639" s="41"/>
      <c r="N2639" s="103"/>
    </row>
    <row r="2640" spans="9:14" s="40" customFormat="1" ht="18.75" customHeight="1">
      <c r="I2640" s="41"/>
      <c r="J2640" s="41"/>
      <c r="K2640" s="41"/>
      <c r="L2640" s="41"/>
      <c r="M2640" s="41"/>
      <c r="N2640" s="103"/>
    </row>
    <row r="2641" spans="9:14" s="40" customFormat="1" ht="18.75" customHeight="1">
      <c r="I2641" s="41"/>
      <c r="J2641" s="41"/>
      <c r="K2641" s="41"/>
      <c r="L2641" s="41"/>
      <c r="M2641" s="41"/>
      <c r="N2641" s="103"/>
    </row>
    <row r="2642" spans="9:14" s="40" customFormat="1" ht="18.75" customHeight="1">
      <c r="I2642" s="41"/>
      <c r="J2642" s="41"/>
      <c r="K2642" s="41"/>
      <c r="L2642" s="41"/>
      <c r="M2642" s="41"/>
      <c r="N2642" s="103"/>
    </row>
    <row r="2643" spans="9:14" s="40" customFormat="1" ht="18.75" customHeight="1">
      <c r="I2643" s="41"/>
      <c r="J2643" s="41"/>
      <c r="K2643" s="41"/>
      <c r="L2643" s="41"/>
      <c r="M2643" s="41"/>
      <c r="N2643" s="103"/>
    </row>
    <row r="2644" spans="9:14" s="40" customFormat="1" ht="18.75" customHeight="1">
      <c r="I2644" s="41"/>
      <c r="J2644" s="41"/>
      <c r="K2644" s="41"/>
      <c r="L2644" s="41"/>
      <c r="M2644" s="41"/>
      <c r="N2644" s="103"/>
    </row>
    <row r="2645" spans="9:14" s="40" customFormat="1" ht="18.75" customHeight="1">
      <c r="I2645" s="41"/>
      <c r="J2645" s="41"/>
      <c r="K2645" s="41"/>
      <c r="L2645" s="41"/>
      <c r="M2645" s="41"/>
      <c r="N2645" s="103"/>
    </row>
    <row r="2646" spans="9:14" s="40" customFormat="1" ht="18.75" customHeight="1">
      <c r="I2646" s="41"/>
      <c r="J2646" s="41"/>
      <c r="K2646" s="41"/>
      <c r="L2646" s="41"/>
      <c r="M2646" s="41"/>
      <c r="N2646" s="103"/>
    </row>
    <row r="2647" spans="9:14" s="40" customFormat="1" ht="18.75" customHeight="1">
      <c r="I2647" s="41"/>
      <c r="J2647" s="41"/>
      <c r="K2647" s="41"/>
      <c r="L2647" s="41"/>
      <c r="M2647" s="41"/>
      <c r="N2647" s="103"/>
    </row>
    <row r="2648" spans="9:14" s="40" customFormat="1" ht="18.75" customHeight="1">
      <c r="I2648" s="41"/>
      <c r="J2648" s="41"/>
      <c r="K2648" s="41"/>
      <c r="L2648" s="41"/>
      <c r="M2648" s="41"/>
      <c r="N2648" s="103"/>
    </row>
    <row r="2649" spans="9:14" s="40" customFormat="1" ht="18.75" customHeight="1">
      <c r="I2649" s="41"/>
      <c r="J2649" s="41"/>
      <c r="K2649" s="41"/>
      <c r="L2649" s="41"/>
      <c r="M2649" s="41"/>
      <c r="N2649" s="103"/>
    </row>
    <row r="2650" spans="9:14" s="40" customFormat="1" ht="18.75" customHeight="1">
      <c r="I2650" s="41"/>
      <c r="J2650" s="41"/>
      <c r="K2650" s="41"/>
      <c r="L2650" s="41"/>
      <c r="M2650" s="41"/>
      <c r="N2650" s="103"/>
    </row>
    <row r="2651" spans="9:14" s="40" customFormat="1" ht="18.75" customHeight="1">
      <c r="I2651" s="41"/>
      <c r="J2651" s="41"/>
      <c r="K2651" s="41"/>
      <c r="L2651" s="41"/>
      <c r="M2651" s="41"/>
      <c r="N2651" s="103"/>
    </row>
    <row r="2652" spans="9:14" s="40" customFormat="1" ht="18.75" customHeight="1">
      <c r="I2652" s="41"/>
      <c r="J2652" s="41"/>
      <c r="K2652" s="41"/>
      <c r="L2652" s="41"/>
      <c r="M2652" s="41"/>
      <c r="N2652" s="103"/>
    </row>
    <row r="2653" spans="9:14" s="40" customFormat="1" ht="18.75" customHeight="1">
      <c r="I2653" s="41"/>
      <c r="J2653" s="41"/>
      <c r="K2653" s="41"/>
      <c r="L2653" s="41"/>
      <c r="M2653" s="41"/>
      <c r="N2653" s="103"/>
    </row>
    <row r="2654" spans="9:14" s="40" customFormat="1" ht="18.75" customHeight="1">
      <c r="I2654" s="41"/>
      <c r="J2654" s="41"/>
      <c r="K2654" s="41"/>
      <c r="L2654" s="41"/>
      <c r="M2654" s="41"/>
      <c r="N2654" s="103"/>
    </row>
    <row r="2655" spans="9:14" s="40" customFormat="1" ht="18.75" customHeight="1">
      <c r="I2655" s="41"/>
      <c r="J2655" s="41"/>
      <c r="K2655" s="41"/>
      <c r="L2655" s="41"/>
      <c r="M2655" s="41"/>
      <c r="N2655" s="103"/>
    </row>
    <row r="2656" spans="9:14" s="40" customFormat="1" ht="18.75" customHeight="1">
      <c r="I2656" s="41"/>
      <c r="J2656" s="41"/>
      <c r="K2656" s="41"/>
      <c r="L2656" s="41"/>
      <c r="M2656" s="41"/>
      <c r="N2656" s="103"/>
    </row>
    <row r="2657" spans="9:14" s="40" customFormat="1" ht="18.75" customHeight="1">
      <c r="I2657" s="41"/>
      <c r="J2657" s="41"/>
      <c r="K2657" s="41"/>
      <c r="L2657" s="41"/>
      <c r="M2657" s="41"/>
      <c r="N2657" s="103"/>
    </row>
    <row r="2658" spans="9:14" s="40" customFormat="1" ht="18.75" customHeight="1">
      <c r="I2658" s="41"/>
      <c r="J2658" s="41"/>
      <c r="K2658" s="41"/>
      <c r="L2658" s="41"/>
      <c r="M2658" s="41"/>
      <c r="N2658" s="103"/>
    </row>
    <row r="2659" spans="9:14" s="40" customFormat="1" ht="18.75" customHeight="1">
      <c r="I2659" s="41"/>
      <c r="J2659" s="41"/>
      <c r="K2659" s="41"/>
      <c r="L2659" s="41"/>
      <c r="M2659" s="41"/>
      <c r="N2659" s="103"/>
    </row>
    <row r="2660" spans="9:14" s="40" customFormat="1" ht="18.75" customHeight="1">
      <c r="I2660" s="41"/>
      <c r="J2660" s="41"/>
      <c r="K2660" s="41"/>
      <c r="L2660" s="41"/>
      <c r="M2660" s="41"/>
      <c r="N2660" s="103"/>
    </row>
    <row r="2661" spans="9:14" s="40" customFormat="1" ht="18.75" customHeight="1">
      <c r="I2661" s="41"/>
      <c r="J2661" s="41"/>
      <c r="K2661" s="41"/>
      <c r="L2661" s="41"/>
      <c r="M2661" s="41"/>
      <c r="N2661" s="103"/>
    </row>
    <row r="2662" spans="9:14" s="40" customFormat="1" ht="18.75" customHeight="1">
      <c r="I2662" s="41"/>
      <c r="J2662" s="41"/>
      <c r="K2662" s="41"/>
      <c r="L2662" s="41"/>
      <c r="M2662" s="41"/>
      <c r="N2662" s="103"/>
    </row>
    <row r="2663" spans="9:14" s="40" customFormat="1" ht="18.75" customHeight="1">
      <c r="I2663" s="41"/>
      <c r="J2663" s="41"/>
      <c r="K2663" s="41"/>
      <c r="L2663" s="41"/>
      <c r="M2663" s="41"/>
      <c r="N2663" s="103"/>
    </row>
    <row r="2664" spans="9:14" s="40" customFormat="1" ht="18.75" customHeight="1">
      <c r="I2664" s="41"/>
      <c r="J2664" s="41"/>
      <c r="K2664" s="41"/>
      <c r="L2664" s="41"/>
      <c r="M2664" s="41"/>
      <c r="N2664" s="103"/>
    </row>
    <row r="2665" spans="9:14" s="40" customFormat="1" ht="18.75" customHeight="1">
      <c r="I2665" s="41"/>
      <c r="J2665" s="41"/>
      <c r="K2665" s="41"/>
      <c r="L2665" s="41"/>
      <c r="M2665" s="41"/>
      <c r="N2665" s="103"/>
    </row>
    <row r="2666" spans="9:14" s="40" customFormat="1" ht="18.75" customHeight="1">
      <c r="I2666" s="41"/>
      <c r="J2666" s="41"/>
      <c r="K2666" s="41"/>
      <c r="L2666" s="41"/>
      <c r="M2666" s="41"/>
      <c r="N2666" s="103"/>
    </row>
    <row r="2667" spans="9:14" s="40" customFormat="1" ht="18.75" customHeight="1">
      <c r="I2667" s="41"/>
      <c r="J2667" s="41"/>
      <c r="K2667" s="41"/>
      <c r="L2667" s="41"/>
      <c r="M2667" s="41"/>
      <c r="N2667" s="103"/>
    </row>
    <row r="2668" spans="9:14" s="40" customFormat="1" ht="18.75" customHeight="1">
      <c r="I2668" s="41"/>
      <c r="J2668" s="41"/>
      <c r="K2668" s="41"/>
      <c r="L2668" s="41"/>
      <c r="M2668" s="41"/>
      <c r="N2668" s="103"/>
    </row>
    <row r="2669" spans="9:14" s="40" customFormat="1" ht="18.75" customHeight="1">
      <c r="I2669" s="41"/>
      <c r="J2669" s="41"/>
      <c r="K2669" s="41"/>
      <c r="L2669" s="41"/>
      <c r="M2669" s="41"/>
      <c r="N2669" s="103"/>
    </row>
    <row r="2670" spans="9:14" s="40" customFormat="1" ht="18.75" customHeight="1">
      <c r="I2670" s="41"/>
      <c r="J2670" s="41"/>
      <c r="K2670" s="41"/>
      <c r="L2670" s="41"/>
      <c r="M2670" s="41"/>
      <c r="N2670" s="103"/>
    </row>
    <row r="2671" spans="9:14" s="40" customFormat="1" ht="18.75" customHeight="1">
      <c r="I2671" s="41"/>
      <c r="J2671" s="41"/>
      <c r="K2671" s="41"/>
      <c r="L2671" s="41"/>
      <c r="M2671" s="41"/>
      <c r="N2671" s="103"/>
    </row>
    <row r="2672" spans="9:14" s="40" customFormat="1" ht="18.75" customHeight="1">
      <c r="I2672" s="41"/>
      <c r="J2672" s="41"/>
      <c r="K2672" s="41"/>
      <c r="L2672" s="41"/>
      <c r="M2672" s="41"/>
      <c r="N2672" s="103"/>
    </row>
    <row r="2673" spans="9:14" s="40" customFormat="1" ht="18.75" customHeight="1">
      <c r="I2673" s="41"/>
      <c r="J2673" s="41"/>
      <c r="K2673" s="41"/>
      <c r="L2673" s="41"/>
      <c r="M2673" s="41"/>
      <c r="N2673" s="103"/>
    </row>
    <row r="2674" spans="9:14" s="40" customFormat="1" ht="18.75" customHeight="1">
      <c r="I2674" s="41"/>
      <c r="J2674" s="41"/>
      <c r="K2674" s="41"/>
      <c r="L2674" s="41"/>
      <c r="M2674" s="41"/>
      <c r="N2674" s="103"/>
    </row>
    <row r="2675" spans="9:14" s="40" customFormat="1" ht="18.75" customHeight="1">
      <c r="I2675" s="41"/>
      <c r="J2675" s="41"/>
      <c r="K2675" s="41"/>
      <c r="L2675" s="41"/>
      <c r="M2675" s="41"/>
      <c r="N2675" s="103"/>
    </row>
    <row r="2676" spans="9:14" s="40" customFormat="1" ht="18.75" customHeight="1">
      <c r="I2676" s="41"/>
      <c r="J2676" s="41"/>
      <c r="K2676" s="41"/>
      <c r="L2676" s="41"/>
      <c r="M2676" s="41"/>
      <c r="N2676" s="103"/>
    </row>
    <row r="2677" spans="9:14" s="40" customFormat="1" ht="18.75" customHeight="1">
      <c r="I2677" s="41"/>
      <c r="J2677" s="41"/>
      <c r="K2677" s="41"/>
      <c r="L2677" s="41"/>
      <c r="M2677" s="41"/>
      <c r="N2677" s="103"/>
    </row>
    <row r="2678" spans="9:14" s="40" customFormat="1" ht="18.75" customHeight="1">
      <c r="I2678" s="41"/>
      <c r="J2678" s="41"/>
      <c r="K2678" s="41"/>
      <c r="L2678" s="41"/>
      <c r="M2678" s="41"/>
      <c r="N2678" s="103"/>
    </row>
    <row r="2679" spans="9:14" s="40" customFormat="1" ht="18.75" customHeight="1">
      <c r="I2679" s="41"/>
      <c r="J2679" s="41"/>
      <c r="K2679" s="41"/>
      <c r="L2679" s="41"/>
      <c r="M2679" s="41"/>
      <c r="N2679" s="103"/>
    </row>
    <row r="2680" spans="9:14" s="40" customFormat="1" ht="18.75" customHeight="1">
      <c r="I2680" s="41"/>
      <c r="J2680" s="41"/>
      <c r="K2680" s="41"/>
      <c r="L2680" s="41"/>
      <c r="M2680" s="41"/>
      <c r="N2680" s="103"/>
    </row>
    <row r="2681" spans="9:14" s="40" customFormat="1" ht="18.75" customHeight="1">
      <c r="I2681" s="41"/>
      <c r="J2681" s="41"/>
      <c r="K2681" s="41"/>
      <c r="L2681" s="41"/>
      <c r="M2681" s="41"/>
      <c r="N2681" s="103"/>
    </row>
    <row r="2682" spans="9:14" s="40" customFormat="1" ht="18.75" customHeight="1">
      <c r="I2682" s="41"/>
      <c r="J2682" s="41"/>
      <c r="K2682" s="41"/>
      <c r="L2682" s="41"/>
      <c r="M2682" s="41"/>
      <c r="N2682" s="103"/>
    </row>
    <row r="2683" spans="9:14" s="40" customFormat="1" ht="18.75" customHeight="1">
      <c r="I2683" s="41"/>
      <c r="J2683" s="41"/>
      <c r="K2683" s="41"/>
      <c r="L2683" s="41"/>
      <c r="M2683" s="41"/>
      <c r="N2683" s="103"/>
    </row>
    <row r="2684" spans="9:14" s="40" customFormat="1" ht="18.75" customHeight="1">
      <c r="I2684" s="41"/>
      <c r="J2684" s="41"/>
      <c r="K2684" s="41"/>
      <c r="L2684" s="41"/>
      <c r="M2684" s="41"/>
      <c r="N2684" s="103"/>
    </row>
    <row r="2685" spans="9:14" s="40" customFormat="1" ht="18.75" customHeight="1">
      <c r="I2685" s="41"/>
      <c r="J2685" s="41"/>
      <c r="K2685" s="41"/>
      <c r="L2685" s="41"/>
      <c r="M2685" s="41"/>
      <c r="N2685" s="103"/>
    </row>
    <row r="2686" spans="9:14" s="40" customFormat="1" ht="18.75" customHeight="1">
      <c r="I2686" s="41"/>
      <c r="J2686" s="41"/>
      <c r="K2686" s="41"/>
      <c r="L2686" s="41"/>
      <c r="M2686" s="41"/>
      <c r="N2686" s="103"/>
    </row>
    <row r="2687" spans="9:14" s="40" customFormat="1" ht="18.75" customHeight="1">
      <c r="I2687" s="41"/>
      <c r="J2687" s="41"/>
      <c r="K2687" s="41"/>
      <c r="L2687" s="41"/>
      <c r="M2687" s="41"/>
      <c r="N2687" s="103"/>
    </row>
    <row r="2688" spans="9:14" s="40" customFormat="1" ht="18.75" customHeight="1">
      <c r="I2688" s="41"/>
      <c r="J2688" s="41"/>
      <c r="K2688" s="41"/>
      <c r="L2688" s="41"/>
      <c r="M2688" s="41"/>
      <c r="N2688" s="103"/>
    </row>
    <row r="2689" spans="9:14" s="40" customFormat="1" ht="18.75" customHeight="1">
      <c r="I2689" s="41"/>
      <c r="J2689" s="41"/>
      <c r="K2689" s="41"/>
      <c r="L2689" s="41"/>
      <c r="M2689" s="41"/>
      <c r="N2689" s="103"/>
    </row>
    <row r="2690" spans="9:14" s="40" customFormat="1" ht="18.75" customHeight="1">
      <c r="I2690" s="41"/>
      <c r="J2690" s="41"/>
      <c r="K2690" s="41"/>
      <c r="L2690" s="41"/>
      <c r="M2690" s="41"/>
      <c r="N2690" s="103"/>
    </row>
    <row r="2691" spans="9:14" s="40" customFormat="1" ht="18.75" customHeight="1">
      <c r="I2691" s="41"/>
      <c r="J2691" s="41"/>
      <c r="K2691" s="41"/>
      <c r="L2691" s="41"/>
      <c r="M2691" s="41"/>
      <c r="N2691" s="103"/>
    </row>
    <row r="2692" spans="9:14" s="40" customFormat="1" ht="18.75" customHeight="1">
      <c r="I2692" s="41"/>
      <c r="J2692" s="41"/>
      <c r="K2692" s="41"/>
      <c r="L2692" s="41"/>
      <c r="M2692" s="41"/>
      <c r="N2692" s="103"/>
    </row>
    <row r="2693" spans="9:14" s="40" customFormat="1" ht="18.75" customHeight="1">
      <c r="I2693" s="41"/>
      <c r="J2693" s="41"/>
      <c r="K2693" s="41"/>
      <c r="L2693" s="41"/>
      <c r="M2693" s="41"/>
      <c r="N2693" s="103"/>
    </row>
    <row r="2694" spans="9:14" s="40" customFormat="1" ht="18.75" customHeight="1">
      <c r="I2694" s="41"/>
      <c r="J2694" s="41"/>
      <c r="K2694" s="41"/>
      <c r="L2694" s="41"/>
      <c r="M2694" s="41"/>
      <c r="N2694" s="103"/>
    </row>
    <row r="2695" spans="9:14" s="40" customFormat="1" ht="18.75" customHeight="1">
      <c r="I2695" s="41"/>
      <c r="J2695" s="41"/>
      <c r="K2695" s="41"/>
      <c r="L2695" s="41"/>
      <c r="M2695" s="41"/>
      <c r="N2695" s="103"/>
    </row>
    <row r="2696" spans="9:14" s="40" customFormat="1" ht="18.75" customHeight="1">
      <c r="I2696" s="41"/>
      <c r="J2696" s="41"/>
      <c r="K2696" s="41"/>
      <c r="L2696" s="41"/>
      <c r="M2696" s="41"/>
      <c r="N2696" s="103"/>
    </row>
    <row r="2697" spans="9:14" s="40" customFormat="1" ht="18.75" customHeight="1">
      <c r="I2697" s="41"/>
      <c r="J2697" s="41"/>
      <c r="K2697" s="41"/>
      <c r="L2697" s="41"/>
      <c r="M2697" s="41"/>
      <c r="N2697" s="103"/>
    </row>
    <row r="2698" spans="9:14" s="40" customFormat="1" ht="18.75" customHeight="1">
      <c r="I2698" s="41"/>
      <c r="J2698" s="41"/>
      <c r="K2698" s="41"/>
      <c r="L2698" s="41"/>
      <c r="M2698" s="41"/>
      <c r="N2698" s="103"/>
    </row>
    <row r="2699" spans="9:14" s="40" customFormat="1" ht="18.75" customHeight="1">
      <c r="I2699" s="41"/>
      <c r="J2699" s="41"/>
      <c r="K2699" s="41"/>
      <c r="L2699" s="41"/>
      <c r="M2699" s="41"/>
      <c r="N2699" s="103"/>
    </row>
    <row r="2700" spans="9:14" s="40" customFormat="1" ht="18.75" customHeight="1">
      <c r="I2700" s="41"/>
      <c r="J2700" s="41"/>
      <c r="K2700" s="41"/>
      <c r="L2700" s="41"/>
      <c r="M2700" s="41"/>
      <c r="N2700" s="103"/>
    </row>
    <row r="2701" spans="9:14" s="40" customFormat="1" ht="18.75" customHeight="1">
      <c r="I2701" s="41"/>
      <c r="J2701" s="41"/>
      <c r="K2701" s="41"/>
      <c r="L2701" s="41"/>
      <c r="M2701" s="41"/>
      <c r="N2701" s="103"/>
    </row>
    <row r="2702" spans="9:14" s="40" customFormat="1" ht="18.75" customHeight="1">
      <c r="I2702" s="41"/>
      <c r="J2702" s="41"/>
      <c r="K2702" s="41"/>
      <c r="L2702" s="41"/>
      <c r="M2702" s="41"/>
      <c r="N2702" s="103"/>
    </row>
    <row r="2703" spans="9:14" s="40" customFormat="1" ht="18.75" customHeight="1">
      <c r="I2703" s="41"/>
      <c r="J2703" s="41"/>
      <c r="K2703" s="41"/>
      <c r="L2703" s="41"/>
      <c r="M2703" s="41"/>
      <c r="N2703" s="103"/>
    </row>
    <row r="2704" spans="9:14" s="40" customFormat="1" ht="18.75" customHeight="1">
      <c r="I2704" s="41"/>
      <c r="J2704" s="41"/>
      <c r="K2704" s="41"/>
      <c r="L2704" s="41"/>
      <c r="M2704" s="41"/>
      <c r="N2704" s="103"/>
    </row>
    <row r="2705" spans="9:14" s="40" customFormat="1" ht="18.75" customHeight="1">
      <c r="I2705" s="41"/>
      <c r="J2705" s="41"/>
      <c r="K2705" s="41"/>
      <c r="L2705" s="41"/>
      <c r="M2705" s="41"/>
      <c r="N2705" s="103"/>
    </row>
    <row r="2706" spans="9:14" s="40" customFormat="1" ht="18.75" customHeight="1">
      <c r="I2706" s="41"/>
      <c r="J2706" s="41"/>
      <c r="K2706" s="41"/>
      <c r="L2706" s="41"/>
      <c r="M2706" s="41"/>
      <c r="N2706" s="103"/>
    </row>
    <row r="2707" spans="9:14" s="40" customFormat="1" ht="18.75" customHeight="1">
      <c r="I2707" s="41"/>
      <c r="J2707" s="41"/>
      <c r="K2707" s="41"/>
      <c r="L2707" s="41"/>
      <c r="M2707" s="41"/>
      <c r="N2707" s="103"/>
    </row>
    <row r="2708" spans="9:14" s="40" customFormat="1" ht="18.75" customHeight="1">
      <c r="I2708" s="41"/>
      <c r="J2708" s="41"/>
      <c r="K2708" s="41"/>
      <c r="L2708" s="41"/>
      <c r="M2708" s="41"/>
      <c r="N2708" s="103"/>
    </row>
    <row r="2709" spans="9:14" s="40" customFormat="1" ht="18.75" customHeight="1">
      <c r="I2709" s="41"/>
      <c r="J2709" s="41"/>
      <c r="K2709" s="41"/>
      <c r="L2709" s="41"/>
      <c r="M2709" s="41"/>
      <c r="N2709" s="103"/>
    </row>
    <row r="2710" spans="9:14" s="40" customFormat="1" ht="18.75" customHeight="1">
      <c r="I2710" s="41"/>
      <c r="J2710" s="41"/>
      <c r="K2710" s="41"/>
      <c r="L2710" s="41"/>
      <c r="M2710" s="41"/>
      <c r="N2710" s="103"/>
    </row>
    <row r="2711" spans="9:14" s="40" customFormat="1" ht="18.75" customHeight="1">
      <c r="I2711" s="41"/>
      <c r="J2711" s="41"/>
      <c r="K2711" s="41"/>
      <c r="L2711" s="41"/>
      <c r="M2711" s="41"/>
      <c r="N2711" s="103"/>
    </row>
    <row r="2712" spans="9:14" s="40" customFormat="1" ht="18.75" customHeight="1">
      <c r="I2712" s="41"/>
      <c r="J2712" s="41"/>
      <c r="K2712" s="41"/>
      <c r="L2712" s="41"/>
      <c r="M2712" s="41"/>
      <c r="N2712" s="103"/>
    </row>
    <row r="2713" spans="9:14" s="40" customFormat="1" ht="18.75" customHeight="1">
      <c r="I2713" s="41"/>
      <c r="J2713" s="41"/>
      <c r="K2713" s="41"/>
      <c r="L2713" s="41"/>
      <c r="M2713" s="41"/>
      <c r="N2713" s="103"/>
    </row>
    <row r="2714" spans="9:14" s="40" customFormat="1" ht="18.75" customHeight="1">
      <c r="I2714" s="41"/>
      <c r="J2714" s="41"/>
      <c r="K2714" s="41"/>
      <c r="L2714" s="41"/>
      <c r="M2714" s="41"/>
      <c r="N2714" s="103"/>
    </row>
    <row r="2715" spans="9:14" s="40" customFormat="1" ht="18.75" customHeight="1">
      <c r="I2715" s="41"/>
      <c r="J2715" s="41"/>
      <c r="K2715" s="41"/>
      <c r="L2715" s="41"/>
      <c r="M2715" s="41"/>
      <c r="N2715" s="103"/>
    </row>
    <row r="2716" spans="9:14" s="40" customFormat="1" ht="18.75" customHeight="1">
      <c r="I2716" s="41"/>
      <c r="J2716" s="41"/>
      <c r="K2716" s="41"/>
      <c r="L2716" s="41"/>
      <c r="M2716" s="41"/>
      <c r="N2716" s="103"/>
    </row>
    <row r="2717" spans="9:14" s="40" customFormat="1" ht="18.75" customHeight="1">
      <c r="I2717" s="41"/>
      <c r="J2717" s="41"/>
      <c r="K2717" s="41"/>
      <c r="L2717" s="41"/>
      <c r="M2717" s="41"/>
      <c r="N2717" s="103"/>
    </row>
    <row r="2718" spans="9:14" s="40" customFormat="1" ht="18.75" customHeight="1">
      <c r="I2718" s="41"/>
      <c r="J2718" s="41"/>
      <c r="K2718" s="41"/>
      <c r="L2718" s="41"/>
      <c r="M2718" s="41"/>
      <c r="N2718" s="103"/>
    </row>
    <row r="2719" spans="9:14" s="40" customFormat="1" ht="18.75" customHeight="1">
      <c r="I2719" s="41"/>
      <c r="J2719" s="41"/>
      <c r="K2719" s="41"/>
      <c r="L2719" s="41"/>
      <c r="M2719" s="41"/>
      <c r="N2719" s="103"/>
    </row>
    <row r="2720" spans="9:14" s="40" customFormat="1" ht="18.75" customHeight="1">
      <c r="I2720" s="41"/>
      <c r="J2720" s="41"/>
      <c r="K2720" s="41"/>
      <c r="L2720" s="41"/>
      <c r="M2720" s="41"/>
      <c r="N2720" s="103"/>
    </row>
    <row r="2721" spans="9:14" s="40" customFormat="1" ht="18.75" customHeight="1">
      <c r="I2721" s="41"/>
      <c r="J2721" s="41"/>
      <c r="K2721" s="41"/>
      <c r="L2721" s="41"/>
      <c r="M2721" s="41"/>
      <c r="N2721" s="103"/>
    </row>
    <row r="2722" spans="9:14" s="40" customFormat="1" ht="18.75" customHeight="1">
      <c r="I2722" s="41"/>
      <c r="J2722" s="41"/>
      <c r="K2722" s="41"/>
      <c r="L2722" s="41"/>
      <c r="M2722" s="41"/>
      <c r="N2722" s="103"/>
    </row>
    <row r="2723" spans="9:14" s="40" customFormat="1" ht="18.75" customHeight="1">
      <c r="I2723" s="41"/>
      <c r="J2723" s="41"/>
      <c r="K2723" s="41"/>
      <c r="L2723" s="41"/>
      <c r="M2723" s="41"/>
      <c r="N2723" s="103"/>
    </row>
    <row r="2724" spans="9:14" s="40" customFormat="1" ht="18.75" customHeight="1">
      <c r="I2724" s="41"/>
      <c r="J2724" s="41"/>
      <c r="K2724" s="41"/>
      <c r="L2724" s="41"/>
      <c r="M2724" s="41"/>
      <c r="N2724" s="103"/>
    </row>
    <row r="2725" spans="9:14" s="40" customFormat="1" ht="18.75" customHeight="1">
      <c r="I2725" s="41"/>
      <c r="J2725" s="41"/>
      <c r="K2725" s="41"/>
      <c r="L2725" s="41"/>
      <c r="M2725" s="41"/>
      <c r="N2725" s="103"/>
    </row>
    <row r="2726" spans="9:14" s="40" customFormat="1" ht="18.75" customHeight="1">
      <c r="I2726" s="41"/>
      <c r="J2726" s="41"/>
      <c r="K2726" s="41"/>
      <c r="L2726" s="41"/>
      <c r="M2726" s="41"/>
      <c r="N2726" s="103"/>
    </row>
    <row r="2727" spans="9:14" s="40" customFormat="1" ht="18.75" customHeight="1">
      <c r="I2727" s="41"/>
      <c r="J2727" s="41"/>
      <c r="K2727" s="41"/>
      <c r="L2727" s="41"/>
      <c r="M2727" s="41"/>
      <c r="N2727" s="103"/>
    </row>
    <row r="2728" spans="9:14" s="40" customFormat="1" ht="18.75" customHeight="1">
      <c r="I2728" s="41"/>
      <c r="J2728" s="41"/>
      <c r="K2728" s="41"/>
      <c r="L2728" s="41"/>
      <c r="M2728" s="41"/>
      <c r="N2728" s="103"/>
    </row>
    <row r="2729" spans="9:14" s="40" customFormat="1" ht="18.75" customHeight="1">
      <c r="I2729" s="41"/>
      <c r="J2729" s="41"/>
      <c r="K2729" s="41"/>
      <c r="L2729" s="41"/>
      <c r="M2729" s="41"/>
      <c r="N2729" s="103"/>
    </row>
    <row r="2730" spans="9:14" s="40" customFormat="1" ht="18.75" customHeight="1">
      <c r="I2730" s="41"/>
      <c r="J2730" s="41"/>
      <c r="K2730" s="41"/>
      <c r="L2730" s="41"/>
      <c r="M2730" s="41"/>
      <c r="N2730" s="103"/>
    </row>
    <row r="2731" spans="9:14" s="40" customFormat="1" ht="18.75" customHeight="1">
      <c r="I2731" s="41"/>
      <c r="J2731" s="41"/>
      <c r="K2731" s="41"/>
      <c r="L2731" s="41"/>
      <c r="M2731" s="41"/>
      <c r="N2731" s="103"/>
    </row>
    <row r="2732" spans="9:14" s="40" customFormat="1" ht="18.75" customHeight="1">
      <c r="I2732" s="41"/>
      <c r="J2732" s="41"/>
      <c r="K2732" s="41"/>
      <c r="L2732" s="41"/>
      <c r="M2732" s="41"/>
      <c r="N2732" s="103"/>
    </row>
    <row r="2733" spans="9:14" s="40" customFormat="1" ht="18.75" customHeight="1">
      <c r="I2733" s="41"/>
      <c r="J2733" s="41"/>
      <c r="K2733" s="41"/>
      <c r="L2733" s="41"/>
      <c r="M2733" s="41"/>
      <c r="N2733" s="103"/>
    </row>
    <row r="2734" spans="9:14" s="40" customFormat="1" ht="18.75" customHeight="1">
      <c r="I2734" s="41"/>
      <c r="J2734" s="41"/>
      <c r="K2734" s="41"/>
      <c r="L2734" s="41"/>
      <c r="M2734" s="41"/>
      <c r="N2734" s="103"/>
    </row>
    <row r="2735" spans="9:14" s="40" customFormat="1" ht="18.75" customHeight="1">
      <c r="I2735" s="41"/>
      <c r="J2735" s="41"/>
      <c r="K2735" s="41"/>
      <c r="L2735" s="41"/>
      <c r="M2735" s="41"/>
      <c r="N2735" s="103"/>
    </row>
    <row r="2736" spans="9:14" s="40" customFormat="1" ht="18.75" customHeight="1">
      <c r="I2736" s="41"/>
      <c r="J2736" s="41"/>
      <c r="K2736" s="41"/>
      <c r="L2736" s="41"/>
      <c r="M2736" s="41"/>
      <c r="N2736" s="103"/>
    </row>
    <row r="2737" spans="9:14" s="40" customFormat="1" ht="18.75" customHeight="1">
      <c r="I2737" s="41"/>
      <c r="J2737" s="41"/>
      <c r="K2737" s="41"/>
      <c r="L2737" s="41"/>
      <c r="M2737" s="41"/>
      <c r="N2737" s="103"/>
    </row>
    <row r="2738" spans="9:14" s="40" customFormat="1" ht="18.75" customHeight="1">
      <c r="I2738" s="41"/>
      <c r="J2738" s="41"/>
      <c r="K2738" s="41"/>
      <c r="L2738" s="41"/>
      <c r="M2738" s="41"/>
      <c r="N2738" s="103"/>
    </row>
    <row r="2739" spans="9:14" s="40" customFormat="1" ht="18.75" customHeight="1">
      <c r="I2739" s="41"/>
      <c r="J2739" s="41"/>
      <c r="K2739" s="41"/>
      <c r="L2739" s="41"/>
      <c r="M2739" s="41"/>
      <c r="N2739" s="103"/>
    </row>
    <row r="2740" spans="9:14" s="40" customFormat="1" ht="18.75" customHeight="1">
      <c r="I2740" s="41"/>
      <c r="J2740" s="41"/>
      <c r="K2740" s="41"/>
      <c r="L2740" s="41"/>
      <c r="M2740" s="41"/>
      <c r="N2740" s="103"/>
    </row>
    <row r="2741" spans="9:14" s="40" customFormat="1" ht="18.75" customHeight="1">
      <c r="I2741" s="41"/>
      <c r="J2741" s="41"/>
      <c r="K2741" s="41"/>
      <c r="L2741" s="41"/>
      <c r="M2741" s="41"/>
      <c r="N2741" s="103"/>
    </row>
    <row r="2742" spans="9:14" s="40" customFormat="1" ht="18.75" customHeight="1">
      <c r="I2742" s="41"/>
      <c r="J2742" s="41"/>
      <c r="K2742" s="41"/>
      <c r="L2742" s="41"/>
      <c r="M2742" s="41"/>
      <c r="N2742" s="103"/>
    </row>
    <row r="2743" spans="9:14" s="40" customFormat="1" ht="18.75" customHeight="1">
      <c r="I2743" s="41"/>
      <c r="J2743" s="41"/>
      <c r="K2743" s="41"/>
      <c r="L2743" s="41"/>
      <c r="M2743" s="41"/>
      <c r="N2743" s="103"/>
    </row>
    <row r="2744" spans="9:14" s="40" customFormat="1" ht="18.75" customHeight="1">
      <c r="I2744" s="41"/>
      <c r="J2744" s="41"/>
      <c r="K2744" s="41"/>
      <c r="L2744" s="41"/>
      <c r="M2744" s="41"/>
      <c r="N2744" s="103"/>
    </row>
    <row r="2745" spans="9:14" s="40" customFormat="1" ht="18.75" customHeight="1">
      <c r="I2745" s="41"/>
      <c r="J2745" s="41"/>
      <c r="K2745" s="41"/>
      <c r="L2745" s="41"/>
      <c r="M2745" s="41"/>
      <c r="N2745" s="103"/>
    </row>
    <row r="2746" spans="9:14" s="40" customFormat="1" ht="18.75" customHeight="1">
      <c r="I2746" s="41"/>
      <c r="J2746" s="41"/>
      <c r="K2746" s="41"/>
      <c r="L2746" s="41"/>
      <c r="M2746" s="41"/>
      <c r="N2746" s="103"/>
    </row>
    <row r="2747" spans="9:14" s="40" customFormat="1" ht="18.75" customHeight="1">
      <c r="I2747" s="41"/>
      <c r="J2747" s="41"/>
      <c r="K2747" s="41"/>
      <c r="L2747" s="41"/>
      <c r="M2747" s="41"/>
      <c r="N2747" s="103"/>
    </row>
  </sheetData>
  <sheetProtection/>
  <mergeCells count="5">
    <mergeCell ref="Q37:R37"/>
    <mergeCell ref="Q39:R39"/>
    <mergeCell ref="Q40:R40"/>
    <mergeCell ref="B2:H2"/>
    <mergeCell ref="B3:H3"/>
  </mergeCells>
  <printOptions horizontalCentered="1"/>
  <pageMargins left="0.7480314960629921" right="0.2755905511811024" top="0.7086614173228347" bottom="0.15748031496062992" header="0.2755905511811024" footer="0.15748031496062992"/>
  <pageSetup fitToHeight="1" fitToWidth="1" horizontalDpi="600" verticalDpi="600" orientation="portrait" paperSize="9" scale="72" r:id="rId1"/>
  <headerFooter alignWithMargins="0">
    <oddHeader xml:space="preserve">&amp;LMAGYARPOLÁNY KÖZSÉG
 ÖNKORMÁNYZATA&amp;C2013 FÉLÉVI BESZÁMOLÓ
BEVÉTELEK
&amp;R2. melléklet a 10/2013. (IX. 18.) önkormányzati rendelethez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view="pageLayout" workbookViewId="0" topLeftCell="C1">
      <selection activeCell="K49" sqref="K49:K51"/>
    </sheetView>
  </sheetViews>
  <sheetFormatPr defaultColWidth="9.00390625" defaultRowHeight="16.5" customHeight="1"/>
  <cols>
    <col min="1" max="1" width="5.625" style="10" customWidth="1"/>
    <col min="2" max="2" width="11.875" style="108" customWidth="1"/>
    <col min="3" max="3" width="38.25390625" style="108" customWidth="1"/>
    <col min="4" max="4" width="11.75390625" style="10" bestFit="1" customWidth="1"/>
    <col min="5" max="5" width="11.75390625" style="17" bestFit="1" customWidth="1"/>
    <col min="6" max="6" width="14.00390625" style="10" customWidth="1"/>
    <col min="7" max="7" width="12.125" style="10" bestFit="1" customWidth="1"/>
    <col min="8" max="8" width="10.875" style="10" bestFit="1" customWidth="1"/>
    <col min="9" max="9" width="12.625" style="10" bestFit="1" customWidth="1"/>
    <col min="10" max="10" width="14.00390625" style="10" bestFit="1" customWidth="1"/>
    <col min="11" max="11" width="11.25390625" style="10" bestFit="1" customWidth="1"/>
    <col min="12" max="12" width="13.75390625" style="10" bestFit="1" customWidth="1"/>
    <col min="13" max="16384" width="9.125" style="10" customWidth="1"/>
  </cols>
  <sheetData>
    <row r="1" ht="16.5" customHeight="1">
      <c r="L1" s="20" t="s">
        <v>1</v>
      </c>
    </row>
    <row r="2" spans="1:12" s="12" customFormat="1" ht="12.75">
      <c r="A2" s="11"/>
      <c r="B2" s="109" t="s">
        <v>2</v>
      </c>
      <c r="C2" s="109" t="s">
        <v>11</v>
      </c>
      <c r="D2" s="21" t="s">
        <v>15</v>
      </c>
      <c r="E2" s="5" t="s">
        <v>16</v>
      </c>
      <c r="F2" s="5" t="s">
        <v>3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5" t="s">
        <v>150</v>
      </c>
    </row>
    <row r="3" spans="1:12" s="17" customFormat="1" ht="51">
      <c r="A3" s="13">
        <v>1</v>
      </c>
      <c r="B3" s="14" t="s">
        <v>22</v>
      </c>
      <c r="C3" s="14" t="s">
        <v>23</v>
      </c>
      <c r="D3" s="14"/>
      <c r="E3" s="15" t="s">
        <v>24</v>
      </c>
      <c r="F3" s="14" t="s">
        <v>25</v>
      </c>
      <c r="G3" s="14" t="s">
        <v>26</v>
      </c>
      <c r="H3" s="14" t="s">
        <v>27</v>
      </c>
      <c r="I3" s="14" t="s">
        <v>28</v>
      </c>
      <c r="J3" s="14" t="s">
        <v>29</v>
      </c>
      <c r="K3" s="14" t="s">
        <v>30</v>
      </c>
      <c r="L3" s="16" t="s">
        <v>31</v>
      </c>
    </row>
    <row r="4" spans="1:12" s="17" customFormat="1" ht="12.75">
      <c r="A4" s="13">
        <v>2</v>
      </c>
      <c r="B4" s="185">
        <v>4933091</v>
      </c>
      <c r="C4" s="185" t="s">
        <v>39</v>
      </c>
      <c r="D4" s="23" t="s">
        <v>154</v>
      </c>
      <c r="E4" s="27">
        <f aca="true" t="shared" si="0" ref="E4:E96">SUM(F4:L4)</f>
        <v>2442</v>
      </c>
      <c r="F4" s="3">
        <v>700</v>
      </c>
      <c r="G4" s="3">
        <v>189</v>
      </c>
      <c r="H4" s="3">
        <v>1553</v>
      </c>
      <c r="I4" s="14"/>
      <c r="J4" s="14"/>
      <c r="K4" s="14"/>
      <c r="L4" s="16"/>
    </row>
    <row r="5" spans="1:12" s="17" customFormat="1" ht="12.75">
      <c r="A5" s="13">
        <v>3</v>
      </c>
      <c r="B5" s="186"/>
      <c r="C5" s="186"/>
      <c r="D5" s="23" t="s">
        <v>155</v>
      </c>
      <c r="E5" s="27">
        <f t="shared" si="0"/>
        <v>2442</v>
      </c>
      <c r="F5" s="3">
        <v>700</v>
      </c>
      <c r="G5" s="3">
        <v>189</v>
      </c>
      <c r="H5" s="3">
        <v>1553</v>
      </c>
      <c r="I5" s="14"/>
      <c r="J5" s="14"/>
      <c r="K5" s="14"/>
      <c r="L5" s="16"/>
    </row>
    <row r="6" spans="1:12" s="17" customFormat="1" ht="12.75">
      <c r="A6" s="13">
        <v>4</v>
      </c>
      <c r="B6" s="186"/>
      <c r="C6" s="186"/>
      <c r="D6" s="23" t="s">
        <v>156</v>
      </c>
      <c r="E6" s="27">
        <f t="shared" si="0"/>
        <v>1537</v>
      </c>
      <c r="F6" s="3">
        <v>446</v>
      </c>
      <c r="G6" s="3">
        <v>108</v>
      </c>
      <c r="H6" s="3">
        <v>983</v>
      </c>
      <c r="I6" s="14"/>
      <c r="J6" s="14"/>
      <c r="K6" s="14"/>
      <c r="L6" s="16"/>
    </row>
    <row r="7" spans="1:12" s="17" customFormat="1" ht="12.75">
      <c r="A7" s="13">
        <v>5</v>
      </c>
      <c r="B7" s="187"/>
      <c r="C7" s="187"/>
      <c r="D7" s="23" t="s">
        <v>157</v>
      </c>
      <c r="E7" s="112">
        <f>SUM(E6/E5)</f>
        <v>0.6294021294021294</v>
      </c>
      <c r="F7" s="111">
        <f>SUM(F6/F5)</f>
        <v>0.6371428571428571</v>
      </c>
      <c r="G7" s="111">
        <f>SUM(G6/G5)</f>
        <v>0.5714285714285714</v>
      </c>
      <c r="H7" s="111">
        <f>SUM(H6/H5)</f>
        <v>0.6329684481648422</v>
      </c>
      <c r="I7" s="14"/>
      <c r="J7" s="14"/>
      <c r="K7" s="14"/>
      <c r="L7" s="16"/>
    </row>
    <row r="8" spans="1:12" s="17" customFormat="1" ht="12.75">
      <c r="A8" s="13">
        <v>6</v>
      </c>
      <c r="B8" s="172">
        <v>5221101</v>
      </c>
      <c r="C8" s="188" t="s">
        <v>174</v>
      </c>
      <c r="D8" s="23" t="s">
        <v>154</v>
      </c>
      <c r="E8" s="27">
        <f t="shared" si="0"/>
        <v>1905</v>
      </c>
      <c r="F8" s="2"/>
      <c r="G8" s="2"/>
      <c r="H8" s="2">
        <v>1905</v>
      </c>
      <c r="I8" s="2"/>
      <c r="J8" s="2"/>
      <c r="K8" s="2"/>
      <c r="L8" s="2"/>
    </row>
    <row r="9" spans="1:12" s="17" customFormat="1" ht="12.75">
      <c r="A9" s="13">
        <v>7</v>
      </c>
      <c r="B9" s="173"/>
      <c r="C9" s="173"/>
      <c r="D9" s="23" t="s">
        <v>155</v>
      </c>
      <c r="E9" s="27">
        <f t="shared" si="0"/>
        <v>1905</v>
      </c>
      <c r="F9" s="2"/>
      <c r="G9" s="2"/>
      <c r="H9" s="2">
        <v>1905</v>
      </c>
      <c r="I9" s="2"/>
      <c r="J9" s="2"/>
      <c r="K9" s="2"/>
      <c r="L9" s="2"/>
    </row>
    <row r="10" spans="1:12" s="17" customFormat="1" ht="12.75">
      <c r="A10" s="13">
        <v>8</v>
      </c>
      <c r="B10" s="173"/>
      <c r="C10" s="173"/>
      <c r="D10" s="23" t="s">
        <v>156</v>
      </c>
      <c r="E10" s="27">
        <f t="shared" si="0"/>
        <v>1680</v>
      </c>
      <c r="F10" s="2"/>
      <c r="G10" s="2"/>
      <c r="H10" s="2">
        <v>1680</v>
      </c>
      <c r="I10" s="2"/>
      <c r="J10" s="2"/>
      <c r="K10" s="2"/>
      <c r="L10" s="2"/>
    </row>
    <row r="11" spans="1:12" s="17" customFormat="1" ht="12.75">
      <c r="A11" s="13">
        <v>9</v>
      </c>
      <c r="B11" s="174"/>
      <c r="C11" s="174"/>
      <c r="D11" s="23" t="s">
        <v>157</v>
      </c>
      <c r="E11" s="112">
        <f>SUM(E10/E9)</f>
        <v>0.8818897637795275</v>
      </c>
      <c r="F11" s="111"/>
      <c r="G11" s="111"/>
      <c r="H11" s="111">
        <f>SUM(H10/H9)</f>
        <v>0.8818897637795275</v>
      </c>
      <c r="I11" s="2"/>
      <c r="J11" s="2"/>
      <c r="K11" s="2"/>
      <c r="L11" s="2"/>
    </row>
    <row r="12" spans="1:12" s="17" customFormat="1" ht="12.75">
      <c r="A12" s="13">
        <v>10</v>
      </c>
      <c r="B12" s="172">
        <v>5629121</v>
      </c>
      <c r="C12" s="172" t="s">
        <v>41</v>
      </c>
      <c r="D12" s="23" t="s">
        <v>154</v>
      </c>
      <c r="E12" s="27">
        <f t="shared" si="0"/>
        <v>5036</v>
      </c>
      <c r="F12" s="2">
        <v>616</v>
      </c>
      <c r="G12" s="2">
        <v>163</v>
      </c>
      <c r="H12" s="2">
        <v>4257</v>
      </c>
      <c r="I12" s="2"/>
      <c r="J12" s="2"/>
      <c r="K12" s="2"/>
      <c r="L12" s="2"/>
    </row>
    <row r="13" spans="1:12" s="17" customFormat="1" ht="12.75">
      <c r="A13" s="13">
        <v>11</v>
      </c>
      <c r="B13" s="173"/>
      <c r="C13" s="173"/>
      <c r="D13" s="23" t="s">
        <v>155</v>
      </c>
      <c r="E13" s="27">
        <f t="shared" si="0"/>
        <v>5677</v>
      </c>
      <c r="F13" s="2">
        <v>616</v>
      </c>
      <c r="G13" s="2">
        <v>163</v>
      </c>
      <c r="H13" s="2">
        <v>4898</v>
      </c>
      <c r="I13" s="2"/>
      <c r="J13" s="2"/>
      <c r="K13" s="2"/>
      <c r="L13" s="2"/>
    </row>
    <row r="14" spans="1:12" s="17" customFormat="1" ht="12.75">
      <c r="A14" s="13">
        <v>12</v>
      </c>
      <c r="B14" s="173"/>
      <c r="C14" s="173"/>
      <c r="D14" s="23" t="s">
        <v>156</v>
      </c>
      <c r="E14" s="27">
        <f t="shared" si="0"/>
        <v>3979</v>
      </c>
      <c r="F14" s="2">
        <v>304</v>
      </c>
      <c r="G14" s="2">
        <v>81</v>
      </c>
      <c r="H14" s="2">
        <v>3594</v>
      </c>
      <c r="I14" s="2"/>
      <c r="J14" s="2"/>
      <c r="K14" s="2"/>
      <c r="L14" s="2"/>
    </row>
    <row r="15" spans="1:12" s="17" customFormat="1" ht="12.75">
      <c r="A15" s="13">
        <v>13</v>
      </c>
      <c r="B15" s="174"/>
      <c r="C15" s="174"/>
      <c r="D15" s="23" t="s">
        <v>157</v>
      </c>
      <c r="E15" s="112">
        <f>SUM(E14/E13)</f>
        <v>0.7008983618108156</v>
      </c>
      <c r="F15" s="111">
        <f>SUM(F14/F13)</f>
        <v>0.4935064935064935</v>
      </c>
      <c r="G15" s="111">
        <f>SUM(G14/G13)</f>
        <v>0.49693251533742333</v>
      </c>
      <c r="H15" s="111">
        <f>SUM(H14/H13)</f>
        <v>0.7337688852592895</v>
      </c>
      <c r="I15" s="2"/>
      <c r="J15" s="2"/>
      <c r="K15" s="2"/>
      <c r="L15" s="2"/>
    </row>
    <row r="16" spans="1:12" s="17" customFormat="1" ht="12.75">
      <c r="A16" s="13">
        <v>14</v>
      </c>
      <c r="B16" s="172">
        <v>5629131</v>
      </c>
      <c r="C16" s="172" t="s">
        <v>40</v>
      </c>
      <c r="D16" s="23" t="s">
        <v>154</v>
      </c>
      <c r="E16" s="27">
        <f t="shared" si="0"/>
        <v>11034</v>
      </c>
      <c r="F16" s="2">
        <v>770</v>
      </c>
      <c r="G16" s="2">
        <v>204</v>
      </c>
      <c r="H16" s="2">
        <v>10060</v>
      </c>
      <c r="I16" s="2"/>
      <c r="J16" s="2"/>
      <c r="K16" s="2"/>
      <c r="L16" s="2"/>
    </row>
    <row r="17" spans="1:12" s="17" customFormat="1" ht="12.75">
      <c r="A17" s="13">
        <v>15</v>
      </c>
      <c r="B17" s="173"/>
      <c r="C17" s="173"/>
      <c r="D17" s="23" t="s">
        <v>155</v>
      </c>
      <c r="E17" s="27">
        <f t="shared" si="0"/>
        <v>11134</v>
      </c>
      <c r="F17" s="2">
        <v>770</v>
      </c>
      <c r="G17" s="2">
        <v>204</v>
      </c>
      <c r="H17" s="2">
        <v>10160</v>
      </c>
      <c r="I17" s="2"/>
      <c r="J17" s="2"/>
      <c r="K17" s="2"/>
      <c r="L17" s="2"/>
    </row>
    <row r="18" spans="1:12" s="17" customFormat="1" ht="12.75">
      <c r="A18" s="13">
        <v>16</v>
      </c>
      <c r="B18" s="173"/>
      <c r="C18" s="173"/>
      <c r="D18" s="23" t="s">
        <v>156</v>
      </c>
      <c r="E18" s="27">
        <f t="shared" si="0"/>
        <v>6117</v>
      </c>
      <c r="F18" s="2">
        <v>361</v>
      </c>
      <c r="G18" s="2">
        <v>95</v>
      </c>
      <c r="H18" s="2">
        <v>5661</v>
      </c>
      <c r="I18" s="2"/>
      <c r="J18" s="2"/>
      <c r="K18" s="2"/>
      <c r="L18" s="2"/>
    </row>
    <row r="19" spans="1:12" s="17" customFormat="1" ht="12.75">
      <c r="A19" s="13">
        <v>17</v>
      </c>
      <c r="B19" s="174"/>
      <c r="C19" s="174"/>
      <c r="D19" s="23" t="s">
        <v>157</v>
      </c>
      <c r="E19" s="112">
        <f>SUM(E18/E17)</f>
        <v>0.5493982396263697</v>
      </c>
      <c r="F19" s="111">
        <f>SUM(F18/F17)</f>
        <v>0.4688311688311688</v>
      </c>
      <c r="G19" s="111">
        <f>SUM(G18/G17)</f>
        <v>0.46568627450980393</v>
      </c>
      <c r="H19" s="111">
        <f>SUM(H18/H17)</f>
        <v>0.5571850393700788</v>
      </c>
      <c r="I19" s="2"/>
      <c r="J19" s="2"/>
      <c r="K19" s="2"/>
      <c r="L19" s="2"/>
    </row>
    <row r="20" spans="1:12" s="17" customFormat="1" ht="12.75">
      <c r="A20" s="13">
        <v>18</v>
      </c>
      <c r="B20" s="172">
        <v>8130001</v>
      </c>
      <c r="C20" s="172" t="s">
        <v>42</v>
      </c>
      <c r="D20" s="23" t="s">
        <v>154</v>
      </c>
      <c r="E20" s="27">
        <f t="shared" si="0"/>
        <v>3157</v>
      </c>
      <c r="F20" s="2">
        <v>1018</v>
      </c>
      <c r="G20" s="2">
        <v>271</v>
      </c>
      <c r="H20" s="2">
        <v>1868</v>
      </c>
      <c r="I20" s="2"/>
      <c r="J20" s="2"/>
      <c r="K20" s="2"/>
      <c r="L20" s="2"/>
    </row>
    <row r="21" spans="1:12" s="17" customFormat="1" ht="12.75">
      <c r="A21" s="13">
        <v>19</v>
      </c>
      <c r="B21" s="173"/>
      <c r="C21" s="173"/>
      <c r="D21" s="23" t="s">
        <v>155</v>
      </c>
      <c r="E21" s="27">
        <f t="shared" si="0"/>
        <v>3244</v>
      </c>
      <c r="F21" s="2">
        <v>1086</v>
      </c>
      <c r="G21" s="2">
        <v>290</v>
      </c>
      <c r="H21" s="2">
        <v>1868</v>
      </c>
      <c r="I21" s="2"/>
      <c r="J21" s="2"/>
      <c r="K21" s="2"/>
      <c r="L21" s="2"/>
    </row>
    <row r="22" spans="1:12" s="17" customFormat="1" ht="12.75">
      <c r="A22" s="13">
        <v>20</v>
      </c>
      <c r="B22" s="173"/>
      <c r="C22" s="173"/>
      <c r="D22" s="23" t="s">
        <v>156</v>
      </c>
      <c r="E22" s="27">
        <f t="shared" si="0"/>
        <v>2041</v>
      </c>
      <c r="F22" s="2">
        <v>754</v>
      </c>
      <c r="G22" s="2">
        <v>201</v>
      </c>
      <c r="H22" s="2">
        <v>1086</v>
      </c>
      <c r="I22" s="2"/>
      <c r="J22" s="2"/>
      <c r="K22" s="2"/>
      <c r="L22" s="2"/>
    </row>
    <row r="23" spans="1:12" s="17" customFormat="1" ht="12.75">
      <c r="A23" s="13">
        <v>21</v>
      </c>
      <c r="B23" s="174"/>
      <c r="C23" s="174"/>
      <c r="D23" s="23" t="s">
        <v>157</v>
      </c>
      <c r="E23" s="112">
        <f>SUM(E22/E21)</f>
        <v>0.6291615289765722</v>
      </c>
      <c r="F23" s="111">
        <f>SUM(F22/F21)</f>
        <v>0.6942909760589319</v>
      </c>
      <c r="G23" s="111">
        <f>SUM(G22/G21)</f>
        <v>0.6931034482758621</v>
      </c>
      <c r="H23" s="111">
        <f>SUM(H22/H21)</f>
        <v>0.5813704496788008</v>
      </c>
      <c r="I23" s="2"/>
      <c r="J23" s="2"/>
      <c r="K23" s="2"/>
      <c r="L23" s="2"/>
    </row>
    <row r="24" spans="1:12" ht="12.75">
      <c r="A24" s="13">
        <v>22</v>
      </c>
      <c r="B24" s="169">
        <v>8411121</v>
      </c>
      <c r="C24" s="169" t="s">
        <v>32</v>
      </c>
      <c r="D24" s="23" t="s">
        <v>154</v>
      </c>
      <c r="E24" s="27">
        <f t="shared" si="0"/>
        <v>7927</v>
      </c>
      <c r="F24" s="3">
        <v>6226</v>
      </c>
      <c r="G24" s="3">
        <v>1465</v>
      </c>
      <c r="H24" s="3">
        <v>236</v>
      </c>
      <c r="I24" s="3"/>
      <c r="J24" s="3"/>
      <c r="K24" s="3"/>
      <c r="L24" s="3"/>
    </row>
    <row r="25" spans="1:12" ht="12.75">
      <c r="A25" s="13">
        <v>23</v>
      </c>
      <c r="B25" s="170"/>
      <c r="C25" s="170"/>
      <c r="D25" s="23" t="s">
        <v>155</v>
      </c>
      <c r="E25" s="27">
        <f t="shared" si="0"/>
        <v>8284</v>
      </c>
      <c r="F25" s="3">
        <v>6226</v>
      </c>
      <c r="G25" s="3">
        <v>1465</v>
      </c>
      <c r="H25" s="3">
        <v>324</v>
      </c>
      <c r="I25" s="3"/>
      <c r="J25" s="3"/>
      <c r="K25" s="3">
        <v>269</v>
      </c>
      <c r="L25" s="3"/>
    </row>
    <row r="26" spans="1:12" ht="12.75">
      <c r="A26" s="13">
        <v>24</v>
      </c>
      <c r="B26" s="170"/>
      <c r="C26" s="170"/>
      <c r="D26" s="23" t="s">
        <v>156</v>
      </c>
      <c r="E26" s="27">
        <f t="shared" si="0"/>
        <v>4403</v>
      </c>
      <c r="F26" s="3">
        <v>3162</v>
      </c>
      <c r="G26" s="3">
        <v>745</v>
      </c>
      <c r="H26" s="3">
        <v>227</v>
      </c>
      <c r="I26" s="3"/>
      <c r="J26" s="3"/>
      <c r="K26" s="3">
        <v>269</v>
      </c>
      <c r="L26" s="3"/>
    </row>
    <row r="27" spans="1:12" ht="12.75">
      <c r="A27" s="13">
        <v>25</v>
      </c>
      <c r="B27" s="171"/>
      <c r="C27" s="171"/>
      <c r="D27" s="23" t="s">
        <v>157</v>
      </c>
      <c r="E27" s="112">
        <f>SUM(E26/E25)</f>
        <v>0.5315065185900532</v>
      </c>
      <c r="F27" s="111">
        <f>SUM(F26/F25)</f>
        <v>0.5078702216511404</v>
      </c>
      <c r="G27" s="111">
        <f>SUM(G26/G25)</f>
        <v>0.5085324232081911</v>
      </c>
      <c r="H27" s="111">
        <f>SUM(H26/H25)</f>
        <v>0.7006172839506173</v>
      </c>
      <c r="I27" s="3"/>
      <c r="J27" s="3"/>
      <c r="K27" s="111">
        <f>SUM(K26/K25)</f>
        <v>1</v>
      </c>
      <c r="L27" s="3"/>
    </row>
    <row r="28" spans="1:12" ht="12.75">
      <c r="A28" s="13">
        <v>26</v>
      </c>
      <c r="B28" s="169">
        <v>8414021</v>
      </c>
      <c r="C28" s="169" t="s">
        <v>33</v>
      </c>
      <c r="D28" s="23" t="s">
        <v>154</v>
      </c>
      <c r="E28" s="27">
        <f t="shared" si="0"/>
        <v>3433</v>
      </c>
      <c r="F28" s="3"/>
      <c r="G28" s="3"/>
      <c r="H28" s="3">
        <v>3433</v>
      </c>
      <c r="I28" s="3"/>
      <c r="J28" s="3"/>
      <c r="K28" s="3"/>
      <c r="L28" s="3"/>
    </row>
    <row r="29" spans="1:12" ht="12.75">
      <c r="A29" s="13">
        <v>27</v>
      </c>
      <c r="B29" s="170"/>
      <c r="C29" s="170"/>
      <c r="D29" s="23" t="s">
        <v>155</v>
      </c>
      <c r="E29" s="27">
        <f t="shared" si="0"/>
        <v>3433</v>
      </c>
      <c r="F29" s="3"/>
      <c r="G29" s="3"/>
      <c r="H29" s="3">
        <v>3433</v>
      </c>
      <c r="I29" s="3"/>
      <c r="J29" s="3"/>
      <c r="K29" s="3"/>
      <c r="L29" s="3"/>
    </row>
    <row r="30" spans="1:12" ht="12.75">
      <c r="A30" s="13">
        <v>28</v>
      </c>
      <c r="B30" s="170"/>
      <c r="C30" s="170"/>
      <c r="D30" s="23" t="s">
        <v>156</v>
      </c>
      <c r="E30" s="27">
        <f t="shared" si="0"/>
        <v>1308</v>
      </c>
      <c r="F30" s="3"/>
      <c r="G30" s="3"/>
      <c r="H30" s="3">
        <v>1308</v>
      </c>
      <c r="I30" s="3"/>
      <c r="J30" s="3"/>
      <c r="K30" s="3"/>
      <c r="L30" s="3"/>
    </row>
    <row r="31" spans="1:12" ht="12.75">
      <c r="A31" s="13">
        <v>29</v>
      </c>
      <c r="B31" s="171"/>
      <c r="C31" s="171"/>
      <c r="D31" s="23" t="s">
        <v>157</v>
      </c>
      <c r="E31" s="112">
        <f>SUM(E30/E29)</f>
        <v>0.3810078648412467</v>
      </c>
      <c r="F31" s="111"/>
      <c r="G31" s="111"/>
      <c r="H31" s="111">
        <f>SUM(H30/H29)</f>
        <v>0.3810078648412467</v>
      </c>
      <c r="I31" s="3"/>
      <c r="J31" s="3"/>
      <c r="K31" s="3"/>
      <c r="L31" s="3"/>
    </row>
    <row r="32" spans="1:12" s="24" customFormat="1" ht="12.75">
      <c r="A32" s="13">
        <v>30</v>
      </c>
      <c r="B32" s="182">
        <v>8414031</v>
      </c>
      <c r="C32" s="185" t="s">
        <v>175</v>
      </c>
      <c r="D32" s="23" t="s">
        <v>154</v>
      </c>
      <c r="E32" s="27">
        <f t="shared" si="0"/>
        <v>7103</v>
      </c>
      <c r="F32" s="8"/>
      <c r="G32" s="8"/>
      <c r="H32" s="8">
        <v>3779</v>
      </c>
      <c r="I32" s="8"/>
      <c r="J32" s="8"/>
      <c r="K32" s="8">
        <v>3324</v>
      </c>
      <c r="L32" s="8"/>
    </row>
    <row r="33" spans="1:12" s="24" customFormat="1" ht="12.75">
      <c r="A33" s="13">
        <v>31</v>
      </c>
      <c r="B33" s="183"/>
      <c r="C33" s="183"/>
      <c r="D33" s="23" t="s">
        <v>155</v>
      </c>
      <c r="E33" s="27">
        <f t="shared" si="0"/>
        <v>11190</v>
      </c>
      <c r="F33" s="8"/>
      <c r="G33" s="8"/>
      <c r="H33" s="8">
        <v>6886</v>
      </c>
      <c r="I33" s="8"/>
      <c r="J33" s="8"/>
      <c r="K33" s="8">
        <v>4304</v>
      </c>
      <c r="L33" s="8"/>
    </row>
    <row r="34" spans="1:12" s="24" customFormat="1" ht="12.75">
      <c r="A34" s="13">
        <v>32</v>
      </c>
      <c r="B34" s="183"/>
      <c r="C34" s="183"/>
      <c r="D34" s="23" t="s">
        <v>156</v>
      </c>
      <c r="E34" s="27">
        <f t="shared" si="0"/>
        <v>7892</v>
      </c>
      <c r="F34" s="8"/>
      <c r="G34" s="8"/>
      <c r="H34" s="8">
        <v>4166</v>
      </c>
      <c r="I34" s="8"/>
      <c r="J34" s="8"/>
      <c r="K34" s="8">
        <v>3726</v>
      </c>
      <c r="L34" s="8"/>
    </row>
    <row r="35" spans="1:12" s="24" customFormat="1" ht="12.75">
      <c r="A35" s="13">
        <v>33</v>
      </c>
      <c r="B35" s="184"/>
      <c r="C35" s="184"/>
      <c r="D35" s="23" t="s">
        <v>157</v>
      </c>
      <c r="E35" s="112">
        <f>SUM(E34/E33)</f>
        <v>0.7052725647899911</v>
      </c>
      <c r="F35" s="111"/>
      <c r="G35" s="111"/>
      <c r="H35" s="111">
        <f>SUM(H34/H33)</f>
        <v>0.6049956433343014</v>
      </c>
      <c r="I35" s="8"/>
      <c r="J35" s="8"/>
      <c r="K35" s="111">
        <f>SUM(K34/K33)</f>
        <v>0.8657063197026023</v>
      </c>
      <c r="L35" s="8"/>
    </row>
    <row r="36" spans="1:12" ht="12.75">
      <c r="A36" s="13">
        <v>34</v>
      </c>
      <c r="B36" s="169">
        <v>8419019</v>
      </c>
      <c r="C36" s="181" t="s">
        <v>181</v>
      </c>
      <c r="D36" s="23" t="s">
        <v>154</v>
      </c>
      <c r="E36" s="27">
        <f>SUM(F36:L36)</f>
        <v>0</v>
      </c>
      <c r="F36" s="3"/>
      <c r="G36" s="3"/>
      <c r="H36" s="3"/>
      <c r="I36" s="3"/>
      <c r="J36" s="3"/>
      <c r="K36" s="3"/>
      <c r="L36" s="3"/>
    </row>
    <row r="37" spans="1:12" ht="12.75">
      <c r="A37" s="13">
        <v>35</v>
      </c>
      <c r="B37" s="170"/>
      <c r="C37" s="170"/>
      <c r="D37" s="23" t="s">
        <v>155</v>
      </c>
      <c r="E37" s="27">
        <f>SUM(F37:L37)</f>
        <v>31350</v>
      </c>
      <c r="F37" s="3"/>
      <c r="G37" s="3"/>
      <c r="H37" s="3">
        <v>24594</v>
      </c>
      <c r="I37" s="110"/>
      <c r="J37" s="3">
        <v>6756</v>
      </c>
      <c r="K37" s="3"/>
      <c r="L37" s="3"/>
    </row>
    <row r="38" spans="1:12" ht="12.75">
      <c r="A38" s="13">
        <v>36</v>
      </c>
      <c r="B38" s="170"/>
      <c r="C38" s="170"/>
      <c r="D38" s="23" t="s">
        <v>156</v>
      </c>
      <c r="E38" s="27">
        <f>SUM(F38:L38)</f>
        <v>29683</v>
      </c>
      <c r="F38" s="3"/>
      <c r="G38" s="3"/>
      <c r="H38" s="3">
        <v>24594</v>
      </c>
      <c r="I38" s="110"/>
      <c r="J38" s="3">
        <v>5089</v>
      </c>
      <c r="K38" s="3"/>
      <c r="L38" s="3"/>
    </row>
    <row r="39" spans="1:12" ht="12.75">
      <c r="A39" s="13">
        <v>37</v>
      </c>
      <c r="B39" s="171"/>
      <c r="C39" s="171"/>
      <c r="D39" s="23" t="s">
        <v>157</v>
      </c>
      <c r="E39" s="112">
        <f>SUM(E38/E37)</f>
        <v>0.9468261562998405</v>
      </c>
      <c r="F39" s="111"/>
      <c r="G39" s="111"/>
      <c r="H39" s="111">
        <f>SUM(H38/H37)</f>
        <v>1</v>
      </c>
      <c r="I39" s="110"/>
      <c r="J39" s="111">
        <f>SUM(J38/J37)</f>
        <v>0.7532563647128478</v>
      </c>
      <c r="K39" s="3"/>
      <c r="L39" s="3"/>
    </row>
    <row r="40" spans="1:12" ht="12.75">
      <c r="A40" s="13">
        <v>38</v>
      </c>
      <c r="B40" s="169">
        <v>8419075</v>
      </c>
      <c r="C40" s="181" t="s">
        <v>176</v>
      </c>
      <c r="D40" s="23" t="s">
        <v>154</v>
      </c>
      <c r="E40" s="27">
        <f t="shared" si="0"/>
        <v>36392</v>
      </c>
      <c r="F40" s="3"/>
      <c r="G40" s="3"/>
      <c r="H40" s="3"/>
      <c r="I40" s="3"/>
      <c r="J40" s="3">
        <v>36392</v>
      </c>
      <c r="K40" s="3"/>
      <c r="L40" s="3"/>
    </row>
    <row r="41" spans="1:12" ht="12.75">
      <c r="A41" s="13">
        <v>39</v>
      </c>
      <c r="B41" s="170"/>
      <c r="C41" s="170"/>
      <c r="D41" s="23" t="s">
        <v>155</v>
      </c>
      <c r="E41" s="27">
        <f t="shared" si="0"/>
        <v>0</v>
      </c>
      <c r="F41" s="3"/>
      <c r="G41" s="3"/>
      <c r="H41" s="3"/>
      <c r="I41" s="3"/>
      <c r="J41" s="3"/>
      <c r="K41" s="3"/>
      <c r="L41" s="3"/>
    </row>
    <row r="42" spans="1:12" ht="12.75">
      <c r="A42" s="13">
        <v>40</v>
      </c>
      <c r="B42" s="170"/>
      <c r="C42" s="170"/>
      <c r="D42" s="23" t="s">
        <v>156</v>
      </c>
      <c r="E42" s="27">
        <f t="shared" si="0"/>
        <v>0</v>
      </c>
      <c r="F42" s="3"/>
      <c r="G42" s="3"/>
      <c r="H42" s="3"/>
      <c r="I42" s="3"/>
      <c r="J42" s="3"/>
      <c r="K42" s="3"/>
      <c r="L42" s="3"/>
    </row>
    <row r="43" spans="1:12" ht="12.75">
      <c r="A43" s="13">
        <v>41</v>
      </c>
      <c r="B43" s="171"/>
      <c r="C43" s="171"/>
      <c r="D43" s="23" t="s">
        <v>157</v>
      </c>
      <c r="E43" s="112"/>
      <c r="F43" s="111"/>
      <c r="G43" s="111"/>
      <c r="H43" s="111"/>
      <c r="I43" s="3"/>
      <c r="J43" s="111"/>
      <c r="K43" s="3"/>
      <c r="L43" s="3"/>
    </row>
    <row r="44" spans="1:12" ht="12.75">
      <c r="A44" s="13">
        <v>42</v>
      </c>
      <c r="B44" s="169">
        <v>8419089</v>
      </c>
      <c r="C44" s="181" t="s">
        <v>177</v>
      </c>
      <c r="D44" s="23" t="s">
        <v>154</v>
      </c>
      <c r="E44" s="27">
        <f t="shared" si="0"/>
        <v>92014</v>
      </c>
      <c r="F44" s="3"/>
      <c r="G44" s="3"/>
      <c r="H44" s="3"/>
      <c r="I44" s="3"/>
      <c r="J44" s="3"/>
      <c r="K44" s="3"/>
      <c r="L44" s="3">
        <v>92014</v>
      </c>
    </row>
    <row r="45" spans="1:12" ht="12.75">
      <c r="A45" s="13">
        <v>43</v>
      </c>
      <c r="B45" s="170"/>
      <c r="C45" s="170"/>
      <c r="D45" s="23" t="s">
        <v>155</v>
      </c>
      <c r="E45" s="27">
        <f t="shared" si="0"/>
        <v>69294</v>
      </c>
      <c r="F45" s="3"/>
      <c r="G45" s="3"/>
      <c r="H45" s="3"/>
      <c r="I45" s="3"/>
      <c r="J45" s="3"/>
      <c r="K45" s="3"/>
      <c r="L45" s="3">
        <v>69294</v>
      </c>
    </row>
    <row r="46" spans="1:12" ht="12.75">
      <c r="A46" s="13">
        <v>44</v>
      </c>
      <c r="B46" s="170"/>
      <c r="C46" s="170"/>
      <c r="D46" s="23" t="s">
        <v>156</v>
      </c>
      <c r="E46" s="27">
        <f t="shared" si="0"/>
        <v>0</v>
      </c>
      <c r="F46" s="3"/>
      <c r="G46" s="3"/>
      <c r="H46" s="3"/>
      <c r="I46" s="3"/>
      <c r="J46" s="3"/>
      <c r="K46" s="3"/>
      <c r="L46" s="111"/>
    </row>
    <row r="47" spans="1:12" ht="12.75">
      <c r="A47" s="13">
        <v>45</v>
      </c>
      <c r="B47" s="171"/>
      <c r="C47" s="171"/>
      <c r="D47" s="23" t="s">
        <v>157</v>
      </c>
      <c r="E47" s="112">
        <f>SUM(E46/E45)</f>
        <v>0</v>
      </c>
      <c r="F47" s="111"/>
      <c r="G47" s="111"/>
      <c r="H47" s="111"/>
      <c r="I47" s="3"/>
      <c r="J47" s="3"/>
      <c r="K47" s="3"/>
      <c r="L47" s="3"/>
    </row>
    <row r="48" spans="1:12" ht="12.75">
      <c r="A48" s="13">
        <v>42</v>
      </c>
      <c r="B48" s="169">
        <v>8419139</v>
      </c>
      <c r="C48" s="181" t="s">
        <v>209</v>
      </c>
      <c r="D48" s="23" t="s">
        <v>154</v>
      </c>
      <c r="E48" s="27">
        <f>SUM(F48:L48)</f>
        <v>0</v>
      </c>
      <c r="F48" s="3"/>
      <c r="G48" s="3"/>
      <c r="H48" s="3"/>
      <c r="I48" s="3"/>
      <c r="J48" s="3"/>
      <c r="K48" s="3"/>
      <c r="L48" s="3"/>
    </row>
    <row r="49" spans="1:12" ht="12.75">
      <c r="A49" s="13">
        <v>43</v>
      </c>
      <c r="B49" s="170"/>
      <c r="C49" s="170"/>
      <c r="D49" s="23" t="s">
        <v>155</v>
      </c>
      <c r="E49" s="27">
        <f>SUM(F49:L49)</f>
        <v>31585</v>
      </c>
      <c r="F49" s="3"/>
      <c r="G49" s="3"/>
      <c r="H49" s="3"/>
      <c r="I49" s="3"/>
      <c r="J49" s="3">
        <v>31585</v>
      </c>
      <c r="K49" s="3"/>
      <c r="L49" s="3"/>
    </row>
    <row r="50" spans="1:12" ht="12.75">
      <c r="A50" s="13">
        <v>44</v>
      </c>
      <c r="B50" s="170"/>
      <c r="C50" s="170"/>
      <c r="D50" s="23" t="s">
        <v>156</v>
      </c>
      <c r="E50" s="27">
        <f>SUM(F50:L50)</f>
        <v>18619</v>
      </c>
      <c r="F50" s="3"/>
      <c r="G50" s="3"/>
      <c r="H50" s="3"/>
      <c r="I50" s="3"/>
      <c r="J50" s="3">
        <v>18619</v>
      </c>
      <c r="K50" s="3"/>
      <c r="L50" s="3"/>
    </row>
    <row r="51" spans="1:12" ht="12.75">
      <c r="A51" s="13">
        <v>45</v>
      </c>
      <c r="B51" s="171"/>
      <c r="C51" s="171"/>
      <c r="D51" s="23" t="s">
        <v>157</v>
      </c>
      <c r="E51" s="112">
        <f>SUM(E50/E49)</f>
        <v>0.5894886813360772</v>
      </c>
      <c r="F51" s="111"/>
      <c r="G51" s="111"/>
      <c r="H51" s="111"/>
      <c r="I51" s="3"/>
      <c r="J51" s="111">
        <f>SUM(J50/J49)</f>
        <v>0.5894886813360772</v>
      </c>
      <c r="K51" s="111"/>
      <c r="L51" s="111"/>
    </row>
    <row r="52" spans="1:12" ht="12.75">
      <c r="A52" s="13">
        <v>46</v>
      </c>
      <c r="B52" s="169">
        <v>8690411</v>
      </c>
      <c r="C52" s="181" t="s">
        <v>178</v>
      </c>
      <c r="D52" s="23" t="s">
        <v>154</v>
      </c>
      <c r="E52" s="27">
        <f t="shared" si="0"/>
        <v>3711</v>
      </c>
      <c r="F52" s="3">
        <v>2125</v>
      </c>
      <c r="G52" s="3">
        <v>558</v>
      </c>
      <c r="H52" s="3">
        <v>228</v>
      </c>
      <c r="I52" s="3"/>
      <c r="J52" s="3">
        <v>800</v>
      </c>
      <c r="K52" s="3"/>
      <c r="L52" s="3"/>
    </row>
    <row r="53" spans="1:12" ht="12.75">
      <c r="A53" s="13">
        <v>47</v>
      </c>
      <c r="B53" s="170"/>
      <c r="C53" s="170"/>
      <c r="D53" s="23" t="s">
        <v>155</v>
      </c>
      <c r="E53" s="27">
        <f t="shared" si="0"/>
        <v>3774</v>
      </c>
      <c r="F53" s="3">
        <v>2175</v>
      </c>
      <c r="G53" s="3">
        <v>571</v>
      </c>
      <c r="H53" s="3">
        <v>228</v>
      </c>
      <c r="I53" s="3"/>
      <c r="J53" s="3">
        <v>800</v>
      </c>
      <c r="K53" s="3"/>
      <c r="L53" s="3"/>
    </row>
    <row r="54" spans="1:12" ht="12.75">
      <c r="A54" s="13">
        <v>48</v>
      </c>
      <c r="B54" s="170"/>
      <c r="C54" s="170"/>
      <c r="D54" s="23" t="s">
        <v>156</v>
      </c>
      <c r="E54" s="27">
        <f t="shared" si="0"/>
        <v>1792</v>
      </c>
      <c r="F54" s="3">
        <v>1103</v>
      </c>
      <c r="G54" s="3">
        <v>291</v>
      </c>
      <c r="H54" s="3">
        <v>65</v>
      </c>
      <c r="I54" s="3"/>
      <c r="J54" s="3">
        <v>333</v>
      </c>
      <c r="K54" s="3"/>
      <c r="L54" s="3"/>
    </row>
    <row r="55" spans="1:12" ht="12.75">
      <c r="A55" s="13">
        <v>49</v>
      </c>
      <c r="B55" s="171"/>
      <c r="C55" s="171"/>
      <c r="D55" s="23" t="s">
        <v>157</v>
      </c>
      <c r="E55" s="112">
        <f>SUM(E54/E53)</f>
        <v>0.474827768945416</v>
      </c>
      <c r="F55" s="111">
        <f>SUM(F54/F53)</f>
        <v>0.5071264367816092</v>
      </c>
      <c r="G55" s="111">
        <f>SUM(G54/G53)</f>
        <v>0.5096322241681261</v>
      </c>
      <c r="H55" s="111">
        <f>SUM(H54/H53)</f>
        <v>0.2850877192982456</v>
      </c>
      <c r="I55" s="3"/>
      <c r="J55" s="111">
        <f>SUM(J54/J53)</f>
        <v>0.41625</v>
      </c>
      <c r="K55" s="3"/>
      <c r="L55" s="3"/>
    </row>
    <row r="56" spans="1:12" ht="12.75">
      <c r="A56" s="13">
        <v>50</v>
      </c>
      <c r="B56" s="169">
        <v>8821111</v>
      </c>
      <c r="C56" s="169" t="s">
        <v>46</v>
      </c>
      <c r="D56" s="23" t="s">
        <v>154</v>
      </c>
      <c r="E56" s="27">
        <f t="shared" si="0"/>
        <v>2736</v>
      </c>
      <c r="F56" s="3"/>
      <c r="G56" s="3"/>
      <c r="H56" s="3"/>
      <c r="I56" s="3">
        <v>2736</v>
      </c>
      <c r="J56" s="3"/>
      <c r="K56" s="3"/>
      <c r="L56" s="3"/>
    </row>
    <row r="57" spans="1:12" ht="12.75">
      <c r="A57" s="13">
        <v>51</v>
      </c>
      <c r="B57" s="170"/>
      <c r="C57" s="170"/>
      <c r="D57" s="23" t="s">
        <v>155</v>
      </c>
      <c r="E57" s="27">
        <f t="shared" si="0"/>
        <v>2736</v>
      </c>
      <c r="F57" s="3"/>
      <c r="G57" s="3"/>
      <c r="H57" s="3"/>
      <c r="I57" s="3">
        <v>2736</v>
      </c>
      <c r="J57" s="3"/>
      <c r="K57" s="3"/>
      <c r="L57" s="3"/>
    </row>
    <row r="58" spans="1:12" ht="12.75">
      <c r="A58" s="13">
        <v>52</v>
      </c>
      <c r="B58" s="170"/>
      <c r="C58" s="170"/>
      <c r="D58" s="23" t="s">
        <v>156</v>
      </c>
      <c r="E58" s="27">
        <f t="shared" si="0"/>
        <v>1888</v>
      </c>
      <c r="F58" s="3"/>
      <c r="G58" s="3"/>
      <c r="H58" s="3"/>
      <c r="I58" s="3">
        <v>1888</v>
      </c>
      <c r="J58" s="3"/>
      <c r="K58" s="3"/>
      <c r="L58" s="3"/>
    </row>
    <row r="59" spans="1:12" ht="12.75">
      <c r="A59" s="13">
        <v>53</v>
      </c>
      <c r="B59" s="171"/>
      <c r="C59" s="171"/>
      <c r="D59" s="23" t="s">
        <v>157</v>
      </c>
      <c r="E59" s="112">
        <f>SUM(E58/E57)</f>
        <v>0.6900584795321637</v>
      </c>
      <c r="F59" s="111"/>
      <c r="G59" s="111"/>
      <c r="H59" s="111"/>
      <c r="I59" s="111">
        <f>SUM(I58/I57)</f>
        <v>0.6900584795321637</v>
      </c>
      <c r="J59" s="3"/>
      <c r="K59" s="3"/>
      <c r="L59" s="3"/>
    </row>
    <row r="60" spans="1:12" ht="12.75">
      <c r="A60" s="13">
        <v>54</v>
      </c>
      <c r="B60" s="169">
        <v>8821131</v>
      </c>
      <c r="C60" s="169" t="s">
        <v>12</v>
      </c>
      <c r="D60" s="23" t="s">
        <v>154</v>
      </c>
      <c r="E60" s="27">
        <f t="shared" si="0"/>
        <v>100</v>
      </c>
      <c r="F60" s="3"/>
      <c r="G60" s="3"/>
      <c r="H60" s="3"/>
      <c r="I60" s="3">
        <v>100</v>
      </c>
      <c r="J60" s="3"/>
      <c r="K60" s="3"/>
      <c r="L60" s="3"/>
    </row>
    <row r="61" spans="1:12" ht="12.75">
      <c r="A61" s="13">
        <v>55</v>
      </c>
      <c r="B61" s="170"/>
      <c r="C61" s="170"/>
      <c r="D61" s="23" t="s">
        <v>155</v>
      </c>
      <c r="E61" s="27">
        <f t="shared" si="0"/>
        <v>100</v>
      </c>
      <c r="F61" s="3"/>
      <c r="G61" s="3"/>
      <c r="H61" s="3"/>
      <c r="I61" s="3">
        <v>100</v>
      </c>
      <c r="J61" s="3"/>
      <c r="K61" s="3"/>
      <c r="L61" s="3"/>
    </row>
    <row r="62" spans="1:12" ht="12.75">
      <c r="A62" s="13">
        <v>56</v>
      </c>
      <c r="B62" s="170"/>
      <c r="C62" s="170"/>
      <c r="D62" s="23" t="s">
        <v>156</v>
      </c>
      <c r="E62" s="27">
        <f t="shared" si="0"/>
        <v>41</v>
      </c>
      <c r="F62" s="3"/>
      <c r="G62" s="3"/>
      <c r="H62" s="3"/>
      <c r="I62" s="3">
        <v>41</v>
      </c>
      <c r="J62" s="3"/>
      <c r="K62" s="3"/>
      <c r="L62" s="3"/>
    </row>
    <row r="63" spans="1:12" ht="12.75">
      <c r="A63" s="13">
        <v>57</v>
      </c>
      <c r="B63" s="171"/>
      <c r="C63" s="171"/>
      <c r="D63" s="23" t="s">
        <v>157</v>
      </c>
      <c r="E63" s="112">
        <f>SUM(E62/E61)</f>
        <v>0.41</v>
      </c>
      <c r="F63" s="111"/>
      <c r="G63" s="111"/>
      <c r="H63" s="111"/>
      <c r="I63" s="111">
        <f>SUM(I62/I61)</f>
        <v>0.41</v>
      </c>
      <c r="J63" s="3"/>
      <c r="K63" s="3"/>
      <c r="L63" s="3"/>
    </row>
    <row r="64" spans="1:12" ht="12.75">
      <c r="A64" s="13"/>
      <c r="B64" s="169">
        <v>8821171</v>
      </c>
      <c r="C64" s="169" t="s">
        <v>182</v>
      </c>
      <c r="D64" s="23" t="s">
        <v>154</v>
      </c>
      <c r="E64" s="27">
        <f>SUM(F64:L64)</f>
        <v>0</v>
      </c>
      <c r="F64" s="3"/>
      <c r="G64" s="3"/>
      <c r="H64" s="3"/>
      <c r="I64" s="3"/>
      <c r="J64" s="3"/>
      <c r="K64" s="3"/>
      <c r="L64" s="3"/>
    </row>
    <row r="65" spans="1:12" ht="12.75">
      <c r="A65" s="13">
        <v>59</v>
      </c>
      <c r="B65" s="170"/>
      <c r="C65" s="170"/>
      <c r="D65" s="23" t="s">
        <v>155</v>
      </c>
      <c r="E65" s="27">
        <f>SUM(F65:L65)</f>
        <v>63</v>
      </c>
      <c r="F65" s="3"/>
      <c r="G65" s="3"/>
      <c r="H65" s="3"/>
      <c r="I65" s="3">
        <v>63</v>
      </c>
      <c r="J65" s="3"/>
      <c r="K65" s="3"/>
      <c r="L65" s="3"/>
    </row>
    <row r="66" spans="1:12" ht="12.75">
      <c r="A66" s="13">
        <v>60</v>
      </c>
      <c r="B66" s="170"/>
      <c r="C66" s="170"/>
      <c r="D66" s="23" t="s">
        <v>156</v>
      </c>
      <c r="E66" s="27">
        <f>SUM(F66:L66)</f>
        <v>63</v>
      </c>
      <c r="F66" s="3"/>
      <c r="G66" s="3"/>
      <c r="H66" s="3"/>
      <c r="I66" s="3">
        <v>63</v>
      </c>
      <c r="J66" s="3"/>
      <c r="K66" s="3"/>
      <c r="L66" s="3"/>
    </row>
    <row r="67" spans="1:12" ht="12.75">
      <c r="A67" s="13">
        <v>61</v>
      </c>
      <c r="B67" s="171"/>
      <c r="C67" s="171"/>
      <c r="D67" s="23" t="s">
        <v>157</v>
      </c>
      <c r="E67" s="112">
        <f>SUM(E66/E65)</f>
        <v>1</v>
      </c>
      <c r="F67" s="111"/>
      <c r="G67" s="111"/>
      <c r="H67" s="111"/>
      <c r="I67" s="111">
        <f>SUM(I66/I65)</f>
        <v>1</v>
      </c>
      <c r="J67" s="3"/>
      <c r="K67" s="3"/>
      <c r="L67" s="3"/>
    </row>
    <row r="68" spans="1:12" ht="12.75">
      <c r="A68" s="13">
        <v>58</v>
      </c>
      <c r="B68" s="169">
        <v>8821221</v>
      </c>
      <c r="C68" s="169" t="s">
        <v>13</v>
      </c>
      <c r="D68" s="23" t="s">
        <v>154</v>
      </c>
      <c r="E68" s="27">
        <f t="shared" si="0"/>
        <v>400</v>
      </c>
      <c r="F68" s="3"/>
      <c r="G68" s="3"/>
      <c r="H68" s="3"/>
      <c r="I68" s="3">
        <v>400</v>
      </c>
      <c r="J68" s="3"/>
      <c r="K68" s="3"/>
      <c r="L68" s="3"/>
    </row>
    <row r="69" spans="1:12" ht="12.75">
      <c r="A69" s="13">
        <v>59</v>
      </c>
      <c r="B69" s="170"/>
      <c r="C69" s="170"/>
      <c r="D69" s="23" t="s">
        <v>155</v>
      </c>
      <c r="E69" s="27">
        <f t="shared" si="0"/>
        <v>400</v>
      </c>
      <c r="F69" s="3"/>
      <c r="G69" s="3"/>
      <c r="H69" s="3"/>
      <c r="I69" s="3">
        <v>400</v>
      </c>
      <c r="J69" s="3"/>
      <c r="K69" s="3"/>
      <c r="L69" s="3"/>
    </row>
    <row r="70" spans="1:12" ht="12.75">
      <c r="A70" s="13">
        <v>60</v>
      </c>
      <c r="B70" s="170"/>
      <c r="C70" s="170"/>
      <c r="D70" s="23" t="s">
        <v>156</v>
      </c>
      <c r="E70" s="27">
        <f t="shared" si="0"/>
        <v>80</v>
      </c>
      <c r="F70" s="3"/>
      <c r="G70" s="3"/>
      <c r="H70" s="3"/>
      <c r="I70" s="3">
        <v>80</v>
      </c>
      <c r="J70" s="3"/>
      <c r="K70" s="3"/>
      <c r="L70" s="3"/>
    </row>
    <row r="71" spans="1:12" ht="12.75">
      <c r="A71" s="13">
        <v>61</v>
      </c>
      <c r="B71" s="171"/>
      <c r="C71" s="171"/>
      <c r="D71" s="23" t="s">
        <v>157</v>
      </c>
      <c r="E71" s="112">
        <f>SUM(E70/E69)</f>
        <v>0.2</v>
      </c>
      <c r="F71" s="111"/>
      <c r="G71" s="111"/>
      <c r="H71" s="111"/>
      <c r="I71" s="111">
        <f>SUM(I70/I69)</f>
        <v>0.2</v>
      </c>
      <c r="J71" s="3"/>
      <c r="K71" s="3"/>
      <c r="L71" s="3"/>
    </row>
    <row r="72" spans="1:12" ht="12.75">
      <c r="A72" s="13">
        <v>62</v>
      </c>
      <c r="B72" s="169">
        <v>8821231</v>
      </c>
      <c r="C72" s="169" t="s">
        <v>14</v>
      </c>
      <c r="D72" s="23" t="s">
        <v>154</v>
      </c>
      <c r="E72" s="27">
        <f t="shared" si="0"/>
        <v>200</v>
      </c>
      <c r="F72" s="3"/>
      <c r="G72" s="3"/>
      <c r="H72" s="3"/>
      <c r="I72" s="3">
        <v>200</v>
      </c>
      <c r="J72" s="3"/>
      <c r="K72" s="3"/>
      <c r="L72" s="3"/>
    </row>
    <row r="73" spans="1:12" ht="12.75">
      <c r="A73" s="13">
        <v>63</v>
      </c>
      <c r="B73" s="170"/>
      <c r="C73" s="170"/>
      <c r="D73" s="23" t="s">
        <v>155</v>
      </c>
      <c r="E73" s="27">
        <f t="shared" si="0"/>
        <v>200</v>
      </c>
      <c r="F73" s="3"/>
      <c r="G73" s="3"/>
      <c r="H73" s="3"/>
      <c r="I73" s="3">
        <v>200</v>
      </c>
      <c r="J73" s="3"/>
      <c r="K73" s="3"/>
      <c r="L73" s="3"/>
    </row>
    <row r="74" spans="1:12" ht="12.75">
      <c r="A74" s="13">
        <v>64</v>
      </c>
      <c r="B74" s="170"/>
      <c r="C74" s="170"/>
      <c r="D74" s="23" t="s">
        <v>156</v>
      </c>
      <c r="E74" s="27">
        <f t="shared" si="0"/>
        <v>60</v>
      </c>
      <c r="F74" s="3"/>
      <c r="G74" s="3"/>
      <c r="H74" s="3"/>
      <c r="I74" s="3">
        <v>60</v>
      </c>
      <c r="J74" s="3"/>
      <c r="K74" s="3"/>
      <c r="L74" s="3"/>
    </row>
    <row r="75" spans="1:12" ht="12.75">
      <c r="A75" s="13">
        <v>65</v>
      </c>
      <c r="B75" s="171"/>
      <c r="C75" s="171"/>
      <c r="D75" s="23" t="s">
        <v>157</v>
      </c>
      <c r="E75" s="112">
        <f>SUM(E74/E73)</f>
        <v>0.3</v>
      </c>
      <c r="F75" s="111"/>
      <c r="G75" s="111"/>
      <c r="H75" s="111"/>
      <c r="I75" s="111">
        <f>SUM(I74/I73)</f>
        <v>0.3</v>
      </c>
      <c r="J75" s="3"/>
      <c r="K75" s="3"/>
      <c r="L75" s="3"/>
    </row>
    <row r="76" spans="1:12" ht="12.75">
      <c r="A76" s="13">
        <v>66</v>
      </c>
      <c r="B76" s="169">
        <v>8821291</v>
      </c>
      <c r="C76" s="169" t="s">
        <v>34</v>
      </c>
      <c r="D76" s="23" t="s">
        <v>154</v>
      </c>
      <c r="E76" s="27">
        <f t="shared" si="0"/>
        <v>850</v>
      </c>
      <c r="F76" s="3"/>
      <c r="G76" s="3"/>
      <c r="H76" s="3"/>
      <c r="I76" s="3">
        <v>850</v>
      </c>
      <c r="J76" s="3"/>
      <c r="K76" s="3"/>
      <c r="L76" s="3"/>
    </row>
    <row r="77" spans="1:12" ht="12.75">
      <c r="A77" s="13">
        <v>67</v>
      </c>
      <c r="B77" s="170"/>
      <c r="C77" s="170"/>
      <c r="D77" s="23" t="s">
        <v>155</v>
      </c>
      <c r="E77" s="27">
        <f t="shared" si="0"/>
        <v>850</v>
      </c>
      <c r="F77" s="3"/>
      <c r="G77" s="3"/>
      <c r="H77" s="3"/>
      <c r="I77" s="3">
        <v>850</v>
      </c>
      <c r="J77" s="3"/>
      <c r="K77" s="3"/>
      <c r="L77" s="3"/>
    </row>
    <row r="78" spans="1:12" ht="12.75">
      <c r="A78" s="13">
        <v>68</v>
      </c>
      <c r="B78" s="170"/>
      <c r="C78" s="170"/>
      <c r="D78" s="23" t="s">
        <v>156</v>
      </c>
      <c r="E78" s="27">
        <f t="shared" si="0"/>
        <v>100</v>
      </c>
      <c r="F78" s="3"/>
      <c r="G78" s="3"/>
      <c r="H78" s="3"/>
      <c r="I78" s="3">
        <v>100</v>
      </c>
      <c r="J78" s="3"/>
      <c r="K78" s="3"/>
      <c r="L78" s="3"/>
    </row>
    <row r="79" spans="1:12" ht="12.75">
      <c r="A79" s="13">
        <v>69</v>
      </c>
      <c r="B79" s="171"/>
      <c r="C79" s="171"/>
      <c r="D79" s="23" t="s">
        <v>157</v>
      </c>
      <c r="E79" s="112">
        <f>SUM(E78/E77)</f>
        <v>0.11764705882352941</v>
      </c>
      <c r="F79" s="111"/>
      <c r="G79" s="111"/>
      <c r="H79" s="111"/>
      <c r="I79" s="111">
        <f>SUM(I78/I77)</f>
        <v>0.11764705882352941</v>
      </c>
      <c r="J79" s="3"/>
      <c r="K79" s="3"/>
      <c r="L79" s="3"/>
    </row>
    <row r="80" spans="1:12" ht="12.75">
      <c r="A80" s="13">
        <v>70</v>
      </c>
      <c r="B80" s="169">
        <v>8903021</v>
      </c>
      <c r="C80" s="181" t="s">
        <v>179</v>
      </c>
      <c r="D80" s="23" t="s">
        <v>154</v>
      </c>
      <c r="E80" s="27">
        <f t="shared" si="0"/>
        <v>1115</v>
      </c>
      <c r="F80" s="3"/>
      <c r="G80" s="3"/>
      <c r="H80" s="3"/>
      <c r="I80" s="3"/>
      <c r="J80" s="3">
        <v>1115</v>
      </c>
      <c r="K80" s="3"/>
      <c r="L80" s="3"/>
    </row>
    <row r="81" spans="1:12" ht="12.75">
      <c r="A81" s="13">
        <v>71</v>
      </c>
      <c r="B81" s="170"/>
      <c r="C81" s="170"/>
      <c r="D81" s="23" t="s">
        <v>155</v>
      </c>
      <c r="E81" s="27">
        <f t="shared" si="0"/>
        <v>1115</v>
      </c>
      <c r="F81" s="3"/>
      <c r="G81" s="3"/>
      <c r="H81" s="3"/>
      <c r="I81" s="3"/>
      <c r="J81" s="3">
        <v>1115</v>
      </c>
      <c r="K81" s="3"/>
      <c r="L81" s="3"/>
    </row>
    <row r="82" spans="1:12" ht="12.75">
      <c r="A82" s="13">
        <v>72</v>
      </c>
      <c r="B82" s="170"/>
      <c r="C82" s="170"/>
      <c r="D82" s="23" t="s">
        <v>156</v>
      </c>
      <c r="E82" s="27">
        <f t="shared" si="0"/>
        <v>865</v>
      </c>
      <c r="F82" s="3"/>
      <c r="G82" s="3"/>
      <c r="H82" s="3"/>
      <c r="I82" s="3"/>
      <c r="J82" s="3">
        <v>865</v>
      </c>
      <c r="K82" s="3"/>
      <c r="L82" s="3"/>
    </row>
    <row r="83" spans="1:12" ht="12.75">
      <c r="A83" s="13">
        <v>73</v>
      </c>
      <c r="B83" s="171"/>
      <c r="C83" s="171"/>
      <c r="D83" s="23" t="s">
        <v>157</v>
      </c>
      <c r="E83" s="112">
        <f>SUM(E82/E81)</f>
        <v>0.7757847533632287</v>
      </c>
      <c r="F83" s="111"/>
      <c r="G83" s="111"/>
      <c r="H83" s="111"/>
      <c r="I83" s="3"/>
      <c r="J83" s="111">
        <f>SUM(J82/J81)</f>
        <v>0.7757847533632287</v>
      </c>
      <c r="K83" s="3"/>
      <c r="L83" s="3"/>
    </row>
    <row r="84" spans="1:12" ht="12.75">
      <c r="A84" s="13">
        <v>74</v>
      </c>
      <c r="B84" s="169">
        <v>8904421</v>
      </c>
      <c r="C84" s="169" t="s">
        <v>37</v>
      </c>
      <c r="D84" s="23" t="s">
        <v>154</v>
      </c>
      <c r="E84" s="27">
        <f t="shared" si="0"/>
        <v>2314</v>
      </c>
      <c r="F84" s="3">
        <v>2039</v>
      </c>
      <c r="G84" s="3">
        <v>275</v>
      </c>
      <c r="H84" s="3"/>
      <c r="I84" s="3"/>
      <c r="J84" s="3"/>
      <c r="K84" s="3"/>
      <c r="L84" s="3"/>
    </row>
    <row r="85" spans="1:12" ht="12.75">
      <c r="A85" s="13">
        <v>75</v>
      </c>
      <c r="B85" s="170"/>
      <c r="C85" s="170"/>
      <c r="D85" s="23" t="s">
        <v>155</v>
      </c>
      <c r="E85" s="27">
        <f t="shared" si="0"/>
        <v>2314</v>
      </c>
      <c r="F85" s="3">
        <v>2039</v>
      </c>
      <c r="G85" s="3">
        <v>275</v>
      </c>
      <c r="H85" s="3"/>
      <c r="I85" s="3"/>
      <c r="J85" s="3"/>
      <c r="K85" s="3"/>
      <c r="L85" s="3"/>
    </row>
    <row r="86" spans="1:12" ht="12.75">
      <c r="A86" s="13">
        <v>76</v>
      </c>
      <c r="B86" s="170"/>
      <c r="C86" s="170"/>
      <c r="D86" s="23" t="s">
        <v>156</v>
      </c>
      <c r="E86" s="27">
        <f t="shared" si="0"/>
        <v>637</v>
      </c>
      <c r="F86" s="3">
        <v>561</v>
      </c>
      <c r="G86" s="3">
        <v>76</v>
      </c>
      <c r="H86" s="3"/>
      <c r="I86" s="3"/>
      <c r="J86" s="3"/>
      <c r="K86" s="3"/>
      <c r="L86" s="3"/>
    </row>
    <row r="87" spans="1:12" ht="12.75">
      <c r="A87" s="13">
        <v>77</v>
      </c>
      <c r="B87" s="171"/>
      <c r="C87" s="171"/>
      <c r="D87" s="23" t="s">
        <v>157</v>
      </c>
      <c r="E87" s="112">
        <f>SUM(E86/E85)</f>
        <v>0.2752808988764045</v>
      </c>
      <c r="F87" s="111">
        <f>SUM(F86/F85)</f>
        <v>0.27513487003433057</v>
      </c>
      <c r="G87" s="111">
        <f>SUM(G86/G85)</f>
        <v>0.27636363636363637</v>
      </c>
      <c r="H87" s="111"/>
      <c r="I87" s="3"/>
      <c r="J87" s="3"/>
      <c r="K87" s="3"/>
      <c r="L87" s="3"/>
    </row>
    <row r="88" spans="1:12" s="19" customFormat="1" ht="12.75">
      <c r="A88" s="13">
        <v>78</v>
      </c>
      <c r="B88" s="169">
        <v>9101231</v>
      </c>
      <c r="C88" s="169" t="s">
        <v>35</v>
      </c>
      <c r="D88" s="23" t="s">
        <v>154</v>
      </c>
      <c r="E88" s="27">
        <f t="shared" si="0"/>
        <v>485</v>
      </c>
      <c r="F88" s="3">
        <v>342</v>
      </c>
      <c r="G88" s="3">
        <v>92</v>
      </c>
      <c r="H88" s="3">
        <v>51</v>
      </c>
      <c r="I88" s="3"/>
      <c r="J88" s="3"/>
      <c r="K88" s="3"/>
      <c r="L88" s="3"/>
    </row>
    <row r="89" spans="1:12" s="19" customFormat="1" ht="12.75">
      <c r="A89" s="13">
        <v>79</v>
      </c>
      <c r="B89" s="170"/>
      <c r="C89" s="170"/>
      <c r="D89" s="23" t="s">
        <v>155</v>
      </c>
      <c r="E89" s="27">
        <f t="shared" si="0"/>
        <v>485</v>
      </c>
      <c r="F89" s="3">
        <v>342</v>
      </c>
      <c r="G89" s="3">
        <v>92</v>
      </c>
      <c r="H89" s="3">
        <v>51</v>
      </c>
      <c r="I89" s="3"/>
      <c r="J89" s="3"/>
      <c r="K89" s="3"/>
      <c r="L89" s="3"/>
    </row>
    <row r="90" spans="1:12" s="19" customFormat="1" ht="12.75">
      <c r="A90" s="13">
        <v>80</v>
      </c>
      <c r="B90" s="170"/>
      <c r="C90" s="170"/>
      <c r="D90" s="23" t="s">
        <v>156</v>
      </c>
      <c r="E90" s="27">
        <f t="shared" si="0"/>
        <v>209</v>
      </c>
      <c r="F90" s="3">
        <v>168</v>
      </c>
      <c r="G90" s="3">
        <v>41</v>
      </c>
      <c r="H90" s="111"/>
      <c r="I90" s="3"/>
      <c r="J90" s="3"/>
      <c r="K90" s="3"/>
      <c r="L90" s="3"/>
    </row>
    <row r="91" spans="1:12" s="19" customFormat="1" ht="12.75">
      <c r="A91" s="13">
        <v>81</v>
      </c>
      <c r="B91" s="171"/>
      <c r="C91" s="171"/>
      <c r="D91" s="23" t="s">
        <v>157</v>
      </c>
      <c r="E91" s="112">
        <f>SUM(E90/E89)</f>
        <v>0.4309278350515464</v>
      </c>
      <c r="F91" s="111">
        <f>SUM(F90/F89)</f>
        <v>0.49122807017543857</v>
      </c>
      <c r="G91" s="111">
        <f>SUM(G90/G89)</f>
        <v>0.44565217391304346</v>
      </c>
      <c r="H91" s="111">
        <f>SUM(H90/H89)</f>
        <v>0</v>
      </c>
      <c r="I91" s="3"/>
      <c r="J91" s="3"/>
      <c r="K91" s="3"/>
      <c r="L91" s="3"/>
    </row>
    <row r="92" spans="1:12" s="19" customFormat="1" ht="12.75">
      <c r="A92" s="13">
        <v>82</v>
      </c>
      <c r="B92" s="169">
        <v>9105021</v>
      </c>
      <c r="C92" s="181" t="s">
        <v>180</v>
      </c>
      <c r="D92" s="23" t="s">
        <v>154</v>
      </c>
      <c r="E92" s="27">
        <f t="shared" si="0"/>
        <v>2756</v>
      </c>
      <c r="F92" s="3"/>
      <c r="G92" s="3"/>
      <c r="H92" s="3">
        <v>2756</v>
      </c>
      <c r="I92" s="3"/>
      <c r="J92" s="3"/>
      <c r="K92" s="3"/>
      <c r="L92" s="3"/>
    </row>
    <row r="93" spans="1:12" s="19" customFormat="1" ht="12.75">
      <c r="A93" s="13">
        <v>83</v>
      </c>
      <c r="B93" s="170"/>
      <c r="C93" s="170"/>
      <c r="D93" s="23" t="s">
        <v>155</v>
      </c>
      <c r="E93" s="27">
        <f t="shared" si="0"/>
        <v>2756</v>
      </c>
      <c r="F93" s="3"/>
      <c r="G93" s="3"/>
      <c r="H93" s="3">
        <v>2756</v>
      </c>
      <c r="I93" s="3"/>
      <c r="J93" s="3"/>
      <c r="K93" s="3"/>
      <c r="L93" s="3"/>
    </row>
    <row r="94" spans="1:12" s="19" customFormat="1" ht="12.75">
      <c r="A94" s="13">
        <v>84</v>
      </c>
      <c r="B94" s="170"/>
      <c r="C94" s="170"/>
      <c r="D94" s="23" t="s">
        <v>156</v>
      </c>
      <c r="E94" s="27">
        <f t="shared" si="0"/>
        <v>1275</v>
      </c>
      <c r="F94" s="3"/>
      <c r="G94" s="3"/>
      <c r="H94" s="3">
        <v>1275</v>
      </c>
      <c r="I94" s="3"/>
      <c r="J94" s="3"/>
      <c r="K94" s="3"/>
      <c r="L94" s="3"/>
    </row>
    <row r="95" spans="1:12" s="19" customFormat="1" ht="12.75">
      <c r="A95" s="13">
        <v>85</v>
      </c>
      <c r="B95" s="171"/>
      <c r="C95" s="171"/>
      <c r="D95" s="23" t="s">
        <v>157</v>
      </c>
      <c r="E95" s="112">
        <f>SUM(E94/E93)</f>
        <v>0.46262699564586357</v>
      </c>
      <c r="F95" s="111"/>
      <c r="G95" s="111"/>
      <c r="H95" s="111">
        <f>SUM(H94/H93)</f>
        <v>0.46262699564586357</v>
      </c>
      <c r="I95" s="3"/>
      <c r="J95" s="3"/>
      <c r="K95" s="3"/>
      <c r="L95" s="3"/>
    </row>
    <row r="96" spans="1:12" ht="12.75">
      <c r="A96" s="13">
        <v>86</v>
      </c>
      <c r="B96" s="169">
        <v>9603021</v>
      </c>
      <c r="C96" s="169" t="s">
        <v>36</v>
      </c>
      <c r="D96" s="23" t="s">
        <v>154</v>
      </c>
      <c r="E96" s="27">
        <f t="shared" si="0"/>
        <v>521</v>
      </c>
      <c r="F96" s="3"/>
      <c r="G96" s="3"/>
      <c r="H96" s="3">
        <v>521</v>
      </c>
      <c r="I96" s="3"/>
      <c r="J96" s="3"/>
      <c r="K96" s="3"/>
      <c r="L96" s="3"/>
    </row>
    <row r="97" spans="1:12" ht="12.75">
      <c r="A97" s="13">
        <v>87</v>
      </c>
      <c r="B97" s="170"/>
      <c r="C97" s="170"/>
      <c r="D97" s="23" t="s">
        <v>155</v>
      </c>
      <c r="E97" s="27">
        <f>SUM(F97:L97)</f>
        <v>521</v>
      </c>
      <c r="F97" s="3"/>
      <c r="G97" s="3"/>
      <c r="H97" s="3">
        <v>521</v>
      </c>
      <c r="I97" s="3"/>
      <c r="J97" s="3"/>
      <c r="K97" s="3"/>
      <c r="L97" s="3"/>
    </row>
    <row r="98" spans="1:12" ht="12.75">
      <c r="A98" s="13">
        <v>88</v>
      </c>
      <c r="B98" s="170"/>
      <c r="C98" s="170"/>
      <c r="D98" s="23" t="s">
        <v>156</v>
      </c>
      <c r="E98" s="27">
        <f>SUM(F98:L98)</f>
        <v>318</v>
      </c>
      <c r="F98" s="111"/>
      <c r="G98" s="111"/>
      <c r="H98" s="3">
        <v>318</v>
      </c>
      <c r="I98" s="3"/>
      <c r="J98" s="3"/>
      <c r="K98" s="3"/>
      <c r="L98" s="3"/>
    </row>
    <row r="99" spans="1:12" ht="12.75">
      <c r="A99" s="13">
        <v>89</v>
      </c>
      <c r="B99" s="171"/>
      <c r="C99" s="171"/>
      <c r="D99" s="23" t="s">
        <v>157</v>
      </c>
      <c r="E99" s="112">
        <f>SUM(E98/E97)</f>
        <v>0.6103646833013435</v>
      </c>
      <c r="F99" s="111"/>
      <c r="G99" s="111"/>
      <c r="H99" s="111">
        <f>SUM(H98/H97)</f>
        <v>0.6103646833013435</v>
      </c>
      <c r="I99" s="3"/>
      <c r="J99" s="3"/>
      <c r="K99" s="3"/>
      <c r="L99" s="3"/>
    </row>
    <row r="100" spans="1:12" s="19" customFormat="1" ht="16.5" customHeight="1">
      <c r="A100" s="13">
        <v>90</v>
      </c>
      <c r="B100" s="175" t="s">
        <v>38</v>
      </c>
      <c r="C100" s="176"/>
      <c r="D100" s="23" t="s">
        <v>154</v>
      </c>
      <c r="E100" s="28">
        <f>SUM(E4+E8+E12+E16+E20+E24+E28+E32+E40+E44+E52+E56+E60+E68+E72+E76+E80+E84+E88+E92+E96)</f>
        <v>185631</v>
      </c>
      <c r="F100" s="28">
        <f aca="true" t="shared" si="1" ref="F100:L100">SUM(F4+F8+F12+F16+F20+F24+F28+F32+F40+F44+F52+F56+F60+F68+F72+F76+F80+F84+F88+F92+F96)</f>
        <v>13836</v>
      </c>
      <c r="G100" s="28">
        <f t="shared" si="1"/>
        <v>3217</v>
      </c>
      <c r="H100" s="28">
        <f t="shared" si="1"/>
        <v>30647</v>
      </c>
      <c r="I100" s="28">
        <f t="shared" si="1"/>
        <v>4286</v>
      </c>
      <c r="J100" s="28">
        <f t="shared" si="1"/>
        <v>38307</v>
      </c>
      <c r="K100" s="28">
        <f t="shared" si="1"/>
        <v>3324</v>
      </c>
      <c r="L100" s="28">
        <f t="shared" si="1"/>
        <v>92014</v>
      </c>
    </row>
    <row r="101" spans="1:12" ht="16.5" customHeight="1">
      <c r="A101" s="13">
        <v>91</v>
      </c>
      <c r="B101" s="177"/>
      <c r="C101" s="178"/>
      <c r="D101" s="23" t="s">
        <v>155</v>
      </c>
      <c r="E101" s="28">
        <f>SUM(E49+E5+E9+E13+E17+E21+E25+E29+E33+E41+E45+E53+E57+E61+E69+E73+E77+E81+E85+E89+E93+E97+E37+E65)</f>
        <v>194852</v>
      </c>
      <c r="F101" s="28">
        <f aca="true" t="shared" si="2" ref="F101:L101">SUM(F49+F5+F9+F13+F17+F21+F25+F29+F33+F41+F45+F53+F57+F61+F69+F73+F77+F81+F85+F89+F93+F97+F37+F65)</f>
        <v>13954</v>
      </c>
      <c r="G101" s="28">
        <f t="shared" si="2"/>
        <v>3249</v>
      </c>
      <c r="H101" s="28">
        <f t="shared" si="2"/>
        <v>59177</v>
      </c>
      <c r="I101" s="28">
        <f t="shared" si="2"/>
        <v>4349</v>
      </c>
      <c r="J101" s="28">
        <f t="shared" si="2"/>
        <v>40256</v>
      </c>
      <c r="K101" s="28">
        <f t="shared" si="2"/>
        <v>4573</v>
      </c>
      <c r="L101" s="28">
        <f t="shared" si="2"/>
        <v>69294</v>
      </c>
    </row>
    <row r="102" spans="1:12" s="19" customFormat="1" ht="16.5" customHeight="1">
      <c r="A102" s="13">
        <v>92</v>
      </c>
      <c r="B102" s="177"/>
      <c r="C102" s="178"/>
      <c r="D102" s="23" t="s">
        <v>156</v>
      </c>
      <c r="E102" s="28">
        <f>SUM(E50+E6+E10+E14+E18+E22+E26+E30+E34+E42+E46+E54+E58+E62+E70+E74+E78+E82+E86+E90+E94+E98+E38+E66)</f>
        <v>84587</v>
      </c>
      <c r="F102" s="28">
        <f aca="true" t="shared" si="3" ref="F102:L102">SUM(F50+F6+F10+F14+F18+F22+F26+F30+F34+F42+F46+F54+F58+F62+F70+F74+F78+F82+F86+F90+F94+F98+F38+F66)</f>
        <v>6859</v>
      </c>
      <c r="G102" s="28">
        <f t="shared" si="3"/>
        <v>1638</v>
      </c>
      <c r="H102" s="28">
        <f t="shared" si="3"/>
        <v>44957</v>
      </c>
      <c r="I102" s="28">
        <f t="shared" si="3"/>
        <v>2232</v>
      </c>
      <c r="J102" s="28">
        <f t="shared" si="3"/>
        <v>24906</v>
      </c>
      <c r="K102" s="28">
        <f t="shared" si="3"/>
        <v>3995</v>
      </c>
      <c r="L102" s="28">
        <f t="shared" si="3"/>
        <v>0</v>
      </c>
    </row>
    <row r="103" spans="1:12" ht="16.5" customHeight="1">
      <c r="A103" s="13">
        <v>93</v>
      </c>
      <c r="B103" s="179"/>
      <c r="C103" s="180"/>
      <c r="D103" s="23" t="s">
        <v>157</v>
      </c>
      <c r="E103" s="112">
        <f aca="true" t="shared" si="4" ref="E103:L103">SUM(E102/E101)</f>
        <v>0.4341089647527354</v>
      </c>
      <c r="F103" s="112">
        <f t="shared" si="4"/>
        <v>0.491543643399742</v>
      </c>
      <c r="G103" s="112">
        <f t="shared" si="4"/>
        <v>0.5041551246537396</v>
      </c>
      <c r="H103" s="112">
        <f t="shared" si="4"/>
        <v>0.7597039390303665</v>
      </c>
      <c r="I103" s="112">
        <f t="shared" si="4"/>
        <v>0.5132214302138423</v>
      </c>
      <c r="J103" s="112">
        <f t="shared" si="4"/>
        <v>0.6186903815580286</v>
      </c>
      <c r="K103" s="112">
        <f t="shared" si="4"/>
        <v>0.8736059479553904</v>
      </c>
      <c r="L103" s="112">
        <f t="shared" si="4"/>
        <v>0</v>
      </c>
    </row>
  </sheetData>
  <sheetProtection/>
  <mergeCells count="49">
    <mergeCell ref="B16:B19"/>
    <mergeCell ref="C16:C19"/>
    <mergeCell ref="B20:B23"/>
    <mergeCell ref="B4:B7"/>
    <mergeCell ref="C4:C7"/>
    <mergeCell ref="B8:B11"/>
    <mergeCell ref="C8:C11"/>
    <mergeCell ref="B12:B15"/>
    <mergeCell ref="C12:C15"/>
    <mergeCell ref="B24:B27"/>
    <mergeCell ref="C24:C27"/>
    <mergeCell ref="B28:B31"/>
    <mergeCell ref="C28:C31"/>
    <mergeCell ref="B32:B35"/>
    <mergeCell ref="C32:C35"/>
    <mergeCell ref="B40:B43"/>
    <mergeCell ref="C40:C43"/>
    <mergeCell ref="B44:B47"/>
    <mergeCell ref="C44:C47"/>
    <mergeCell ref="B52:B55"/>
    <mergeCell ref="C52:C55"/>
    <mergeCell ref="B48:B51"/>
    <mergeCell ref="C48:C51"/>
    <mergeCell ref="B56:B59"/>
    <mergeCell ref="C56:C59"/>
    <mergeCell ref="B60:B63"/>
    <mergeCell ref="C60:C63"/>
    <mergeCell ref="B68:B71"/>
    <mergeCell ref="C68:C71"/>
    <mergeCell ref="B88:B91"/>
    <mergeCell ref="C88:C91"/>
    <mergeCell ref="B92:B95"/>
    <mergeCell ref="C92:C95"/>
    <mergeCell ref="B72:B75"/>
    <mergeCell ref="C72:C75"/>
    <mergeCell ref="B76:B79"/>
    <mergeCell ref="C76:C79"/>
    <mergeCell ref="B80:B83"/>
    <mergeCell ref="C80:C83"/>
    <mergeCell ref="B96:B99"/>
    <mergeCell ref="C96:C99"/>
    <mergeCell ref="C20:C23"/>
    <mergeCell ref="B100:C103"/>
    <mergeCell ref="B36:B39"/>
    <mergeCell ref="C36:C39"/>
    <mergeCell ref="B64:B67"/>
    <mergeCell ref="C64:C67"/>
    <mergeCell ref="B84:B87"/>
    <mergeCell ref="C84:C87"/>
  </mergeCells>
  <printOptions horizontalCentered="1"/>
  <pageMargins left="0.1968503937007874" right="0.15748031496062992" top="1.299212598425197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 xml:space="preserve">&amp;LMAGYARPOLÁNY KÖZSÉG 
ÖNKORMÁNYZATA&amp;C2013. FÉLÉVI BESZÁMOLÓ
KIADÁSOK 
&amp;R3. melléklet a 10/2013. (IX. 18.) önkormányzati rendelethez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9.125" style="94" customWidth="1"/>
    <col min="2" max="2" width="42.125" style="94" customWidth="1"/>
    <col min="3" max="3" width="17.625" style="90" customWidth="1"/>
    <col min="4" max="4" width="17.125" style="94" customWidth="1"/>
    <col min="5" max="5" width="15.625" style="94" bestFit="1" customWidth="1"/>
    <col min="6" max="16384" width="9.125" style="94" customWidth="1"/>
  </cols>
  <sheetData>
    <row r="1" ht="15">
      <c r="C1" s="91" t="s">
        <v>1</v>
      </c>
    </row>
    <row r="2" spans="1:4" ht="31.5" customHeight="1">
      <c r="A2" s="96"/>
      <c r="B2" s="96" t="s">
        <v>2</v>
      </c>
      <c r="C2" s="97" t="s">
        <v>11</v>
      </c>
      <c r="D2" s="113" t="s">
        <v>15</v>
      </c>
    </row>
    <row r="3" spans="1:4" ht="31.5" customHeight="1">
      <c r="A3" s="114">
        <v>1</v>
      </c>
      <c r="B3" s="96"/>
      <c r="C3" s="113" t="s">
        <v>154</v>
      </c>
      <c r="D3" s="113" t="s">
        <v>155</v>
      </c>
    </row>
    <row r="4" spans="1:4" ht="31.5" customHeight="1">
      <c r="A4" s="114">
        <v>2</v>
      </c>
      <c r="B4" s="98" t="s">
        <v>9</v>
      </c>
      <c r="C4" s="93">
        <v>89977</v>
      </c>
      <c r="D4" s="93">
        <v>67847</v>
      </c>
    </row>
    <row r="5" spans="1:4" ht="31.5" customHeight="1">
      <c r="A5" s="114">
        <v>3</v>
      </c>
      <c r="B5" s="98" t="s">
        <v>10</v>
      </c>
      <c r="C5" s="93">
        <f>SUM(C6:C8)</f>
        <v>2037</v>
      </c>
      <c r="D5" s="93">
        <f>SUM(D6:D8)</f>
        <v>1447</v>
      </c>
    </row>
    <row r="6" spans="1:4" ht="31.5" customHeight="1">
      <c r="A6" s="114">
        <v>4</v>
      </c>
      <c r="B6" s="26" t="s">
        <v>43</v>
      </c>
      <c r="C6" s="92">
        <v>735</v>
      </c>
      <c r="D6" s="92">
        <v>735</v>
      </c>
    </row>
    <row r="7" spans="1:4" ht="31.5" customHeight="1">
      <c r="A7" s="114">
        <v>5</v>
      </c>
      <c r="B7" s="26" t="s">
        <v>44</v>
      </c>
      <c r="C7" s="92">
        <v>700</v>
      </c>
      <c r="D7" s="92">
        <v>700</v>
      </c>
    </row>
    <row r="8" spans="1:4" ht="31.5" customHeight="1">
      <c r="A8" s="114">
        <v>6</v>
      </c>
      <c r="B8" s="26" t="s">
        <v>45</v>
      </c>
      <c r="C8" s="92">
        <v>602</v>
      </c>
      <c r="D8" s="92">
        <v>12</v>
      </c>
    </row>
    <row r="9" spans="1:4" s="95" customFormat="1" ht="31.5" customHeight="1">
      <c r="A9" s="114">
        <v>7</v>
      </c>
      <c r="B9" s="98" t="s">
        <v>72</v>
      </c>
      <c r="C9" s="93">
        <f>SUM(C4+C5)</f>
        <v>92014</v>
      </c>
      <c r="D9" s="93">
        <f>SUM(D4+D5)</f>
        <v>69294</v>
      </c>
    </row>
    <row r="11" ht="15">
      <c r="C11" s="94"/>
    </row>
    <row r="12" ht="15">
      <c r="C12" s="94"/>
    </row>
    <row r="13" ht="15">
      <c r="C13" s="94"/>
    </row>
    <row r="14" ht="15">
      <c r="C14" s="94"/>
    </row>
    <row r="15" ht="15">
      <c r="C15" s="94"/>
    </row>
    <row r="16" ht="15">
      <c r="C16" s="94"/>
    </row>
    <row r="17" ht="15">
      <c r="C17" s="94"/>
    </row>
    <row r="18" ht="15">
      <c r="C18" s="94"/>
    </row>
    <row r="19" ht="15">
      <c r="C19" s="94"/>
    </row>
    <row r="20" ht="15">
      <c r="C20" s="94"/>
    </row>
    <row r="21" ht="15">
      <c r="C21" s="94"/>
    </row>
    <row r="22" ht="27.75" customHeight="1">
      <c r="C22" s="94"/>
    </row>
    <row r="23" ht="15">
      <c r="C23" s="94"/>
    </row>
    <row r="24" ht="15">
      <c r="C24" s="94"/>
    </row>
    <row r="25" ht="15">
      <c r="C25" s="94"/>
    </row>
    <row r="26" ht="15">
      <c r="C26" s="94"/>
    </row>
    <row r="27" ht="15">
      <c r="C27" s="94"/>
    </row>
    <row r="28" ht="15">
      <c r="C28" s="94"/>
    </row>
    <row r="29" ht="15">
      <c r="C29" s="94"/>
    </row>
    <row r="30" ht="15">
      <c r="C30" s="94"/>
    </row>
    <row r="31" ht="15">
      <c r="C31" s="94"/>
    </row>
    <row r="32" ht="15">
      <c r="C32" s="94"/>
    </row>
    <row r="33" ht="15">
      <c r="C33" s="94"/>
    </row>
    <row r="34" ht="15">
      <c r="C34" s="94"/>
    </row>
    <row r="35" ht="15">
      <c r="C35" s="94"/>
    </row>
    <row r="36" ht="15">
      <c r="C36" s="94"/>
    </row>
    <row r="37" ht="15">
      <c r="C37" s="94"/>
    </row>
    <row r="38" ht="15">
      <c r="C38" s="94"/>
    </row>
    <row r="39" ht="15">
      <c r="C39" s="94"/>
    </row>
    <row r="40" ht="15">
      <c r="C40" s="94"/>
    </row>
    <row r="41" ht="15">
      <c r="C41" s="94"/>
    </row>
    <row r="42" ht="15">
      <c r="C42" s="94"/>
    </row>
    <row r="43" ht="15">
      <c r="C43" s="94"/>
    </row>
    <row r="44" ht="15">
      <c r="C44" s="94"/>
    </row>
    <row r="45" ht="15">
      <c r="C45" s="94"/>
    </row>
    <row r="46" ht="15">
      <c r="C46" s="94"/>
    </row>
    <row r="47" ht="15">
      <c r="C47" s="94"/>
    </row>
    <row r="48" ht="15">
      <c r="C48" s="94"/>
    </row>
    <row r="49" ht="15">
      <c r="C49" s="94"/>
    </row>
    <row r="50" ht="15">
      <c r="C50" s="94"/>
    </row>
    <row r="51" ht="15">
      <c r="C51" s="94"/>
    </row>
    <row r="52" ht="15">
      <c r="C52" s="94"/>
    </row>
    <row r="53" ht="15">
      <c r="C53" s="94"/>
    </row>
    <row r="54" ht="15">
      <c r="C54" s="94"/>
    </row>
    <row r="55" ht="15">
      <c r="C55" s="94"/>
    </row>
    <row r="56" ht="15">
      <c r="C56" s="94"/>
    </row>
    <row r="57" ht="15">
      <c r="C57" s="94"/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scale="86" r:id="rId1"/>
  <headerFooter>
    <oddHeader>&amp;LMAGYARPOLÁNY KÖZSÉG 
ÖNKORMÁNYZATA&amp;C2013.FÉLÉVI BESZÁMOLÓ
TARTALÉK&amp;R4. melléklet a 10/2013. (IX. 18.)
önkormányzati rendelethez</oddHeader>
  </headerFooter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0"/>
  <sheetViews>
    <sheetView view="pageLayout" workbookViewId="0" topLeftCell="B1">
      <selection activeCell="G6" sqref="G6"/>
    </sheetView>
  </sheetViews>
  <sheetFormatPr defaultColWidth="9.00390625" defaultRowHeight="12.75"/>
  <cols>
    <col min="1" max="1" width="9.125" style="69" customWidth="1"/>
    <col min="2" max="2" width="47.00390625" style="70" customWidth="1"/>
    <col min="3" max="3" width="9.125" style="70" hidden="1" customWidth="1"/>
    <col min="4" max="4" width="28.875" style="70" hidden="1" customWidth="1"/>
    <col min="5" max="5" width="16.625" style="70" bestFit="1" customWidth="1"/>
    <col min="6" max="6" width="17.25390625" style="70" bestFit="1" customWidth="1"/>
    <col min="7" max="7" width="15.625" style="70" bestFit="1" customWidth="1"/>
    <col min="8" max="8" width="11.75390625" style="70" bestFit="1" customWidth="1"/>
    <col min="9" max="9" width="7.00390625" style="70" bestFit="1" customWidth="1"/>
    <col min="10" max="16384" width="9.125" style="70" customWidth="1"/>
  </cols>
  <sheetData>
    <row r="1" ht="18.75">
      <c r="I1" s="71" t="s">
        <v>1</v>
      </c>
    </row>
    <row r="2" spans="1:9" s="69" customFormat="1" ht="18.75">
      <c r="A2" s="72"/>
      <c r="B2" s="72" t="s">
        <v>2</v>
      </c>
      <c r="C2" s="72"/>
      <c r="D2" s="72"/>
      <c r="E2" s="72" t="s">
        <v>11</v>
      </c>
      <c r="F2" s="72" t="s">
        <v>15</v>
      </c>
      <c r="G2" s="72" t="s">
        <v>16</v>
      </c>
      <c r="H2" s="72" t="s">
        <v>3</v>
      </c>
      <c r="I2" s="72" t="s">
        <v>17</v>
      </c>
    </row>
    <row r="3" spans="1:9" s="76" customFormat="1" ht="15.75">
      <c r="A3" s="73">
        <v>1</v>
      </c>
      <c r="B3" s="74" t="s">
        <v>144</v>
      </c>
      <c r="C3" s="74"/>
      <c r="D3" s="74"/>
      <c r="E3" s="75" t="s">
        <v>145</v>
      </c>
      <c r="F3" s="75" t="s">
        <v>154</v>
      </c>
      <c r="G3" s="75" t="s">
        <v>155</v>
      </c>
      <c r="H3" s="75" t="s">
        <v>156</v>
      </c>
      <c r="I3" s="75" t="s">
        <v>146</v>
      </c>
    </row>
    <row r="4" spans="1:9" s="76" customFormat="1" ht="30.75" customHeight="1">
      <c r="A4" s="73">
        <v>2</v>
      </c>
      <c r="B4" s="4" t="s">
        <v>151</v>
      </c>
      <c r="C4" s="74"/>
      <c r="D4" s="74"/>
      <c r="E4" s="75"/>
      <c r="F4" s="77"/>
      <c r="G4" s="77"/>
      <c r="H4" s="77"/>
      <c r="I4" s="78">
        <v>2013</v>
      </c>
    </row>
    <row r="5" spans="1:9" s="76" customFormat="1" ht="30.75" customHeight="1">
      <c r="A5" s="73">
        <v>3</v>
      </c>
      <c r="B5" s="4" t="s">
        <v>147</v>
      </c>
      <c r="C5" s="4"/>
      <c r="D5" s="4"/>
      <c r="E5" s="79"/>
      <c r="F5" s="79">
        <v>3324</v>
      </c>
      <c r="G5" s="79">
        <v>4573</v>
      </c>
      <c r="H5" s="79">
        <v>3995</v>
      </c>
      <c r="I5" s="78">
        <v>2013</v>
      </c>
    </row>
    <row r="6" spans="1:9" s="76" customFormat="1" ht="30.75" customHeight="1">
      <c r="A6" s="73">
        <v>4</v>
      </c>
      <c r="B6" s="80" t="s">
        <v>148</v>
      </c>
      <c r="C6" s="81"/>
      <c r="D6" s="81"/>
      <c r="E6" s="82"/>
      <c r="F6" s="82">
        <f>SUM(F4:F5)</f>
        <v>3324</v>
      </c>
      <c r="G6" s="82">
        <f>SUM(G4:G5)</f>
        <v>4573</v>
      </c>
      <c r="H6" s="82">
        <f>SUM(H4:H5)</f>
        <v>3995</v>
      </c>
      <c r="I6" s="83"/>
    </row>
    <row r="7" spans="1:9" s="76" customFormat="1" ht="28.5" customHeight="1">
      <c r="A7" s="73">
        <v>5</v>
      </c>
      <c r="B7" s="4" t="s">
        <v>153</v>
      </c>
      <c r="C7" s="85">
        <v>2822</v>
      </c>
      <c r="D7" s="73"/>
      <c r="E7" s="73">
        <v>8414031</v>
      </c>
      <c r="F7" s="84">
        <v>665</v>
      </c>
      <c r="G7" s="84">
        <v>665</v>
      </c>
      <c r="H7" s="84"/>
      <c r="I7" s="78">
        <v>2013</v>
      </c>
    </row>
    <row r="8" spans="1:9" s="76" customFormat="1" ht="28.5" customHeight="1">
      <c r="A8" s="73">
        <v>6</v>
      </c>
      <c r="B8" s="4" t="s">
        <v>183</v>
      </c>
      <c r="C8" s="86">
        <v>600</v>
      </c>
      <c r="D8" s="87"/>
      <c r="E8" s="73">
        <v>8411121</v>
      </c>
      <c r="F8" s="84"/>
      <c r="G8" s="84">
        <v>269</v>
      </c>
      <c r="H8" s="84">
        <v>269</v>
      </c>
      <c r="I8" s="78">
        <v>2013</v>
      </c>
    </row>
    <row r="9" spans="1:9" s="76" customFormat="1" ht="28.5" customHeight="1">
      <c r="A9" s="73">
        <v>7</v>
      </c>
      <c r="B9" s="4" t="s">
        <v>152</v>
      </c>
      <c r="C9" s="86"/>
      <c r="D9" s="87"/>
      <c r="E9" s="73">
        <v>8414031</v>
      </c>
      <c r="F9" s="84">
        <v>119</v>
      </c>
      <c r="G9" s="84">
        <v>149</v>
      </c>
      <c r="H9" s="84">
        <v>149</v>
      </c>
      <c r="I9" s="78">
        <v>2013</v>
      </c>
    </row>
    <row r="10" spans="1:9" s="76" customFormat="1" ht="28.5" customHeight="1">
      <c r="A10" s="73">
        <v>8</v>
      </c>
      <c r="B10" s="4" t="s">
        <v>47</v>
      </c>
      <c r="C10" s="86">
        <v>4000</v>
      </c>
      <c r="D10" s="87"/>
      <c r="E10" s="73">
        <v>8414031</v>
      </c>
      <c r="F10" s="84">
        <v>2540</v>
      </c>
      <c r="G10" s="84">
        <v>3490</v>
      </c>
      <c r="H10" s="84">
        <v>3577</v>
      </c>
      <c r="I10" s="78">
        <v>2013</v>
      </c>
    </row>
    <row r="11" spans="1:9" s="76" customFormat="1" ht="28.5" customHeight="1">
      <c r="A11" s="73">
        <v>9</v>
      </c>
      <c r="B11" s="80" t="s">
        <v>149</v>
      </c>
      <c r="C11" s="81"/>
      <c r="D11" s="81"/>
      <c r="E11" s="81"/>
      <c r="F11" s="88">
        <f>SUM(F7:F10)</f>
        <v>3324</v>
      </c>
      <c r="G11" s="88">
        <f>SUM(G7:G10)</f>
        <v>4573</v>
      </c>
      <c r="H11" s="88">
        <f>SUM(H7:H10)</f>
        <v>3995</v>
      </c>
      <c r="I11" s="87"/>
    </row>
    <row r="12" s="76" customFormat="1" ht="15.75">
      <c r="A12" s="89"/>
    </row>
    <row r="13" s="76" customFormat="1" ht="15.75">
      <c r="A13" s="89"/>
    </row>
    <row r="14" s="76" customFormat="1" ht="15.75">
      <c r="A14" s="89"/>
    </row>
    <row r="15" s="89" customFormat="1" ht="15.75"/>
    <row r="16" spans="1:2" s="76" customFormat="1" ht="15.75">
      <c r="A16" s="89"/>
      <c r="B16" s="118"/>
    </row>
    <row r="17" spans="1:2" s="76" customFormat="1" ht="15.75">
      <c r="A17" s="89"/>
      <c r="B17" s="118"/>
    </row>
    <row r="18" spans="1:2" s="76" customFormat="1" ht="15.75">
      <c r="A18" s="89"/>
      <c r="B18" s="118"/>
    </row>
    <row r="19" spans="1:2" s="76" customFormat="1" ht="15.75">
      <c r="A19" s="89"/>
      <c r="B19" s="118"/>
    </row>
    <row r="20" spans="1:2" s="76" customFormat="1" ht="15.75">
      <c r="A20" s="89"/>
      <c r="B20" s="118"/>
    </row>
    <row r="21" spans="1:2" s="76" customFormat="1" ht="15.75">
      <c r="A21" s="89"/>
      <c r="B21" s="118"/>
    </row>
    <row r="22" spans="1:2" s="76" customFormat="1" ht="15.75">
      <c r="A22" s="89"/>
      <c r="B22" s="118"/>
    </row>
    <row r="23" spans="1:2" s="76" customFormat="1" ht="15.75">
      <c r="A23" s="89"/>
      <c r="B23" s="118"/>
    </row>
    <row r="24" spans="1:2" s="76" customFormat="1" ht="15.75">
      <c r="A24" s="89"/>
      <c r="B24" s="118"/>
    </row>
    <row r="25" spans="1:2" s="76" customFormat="1" ht="15.75">
      <c r="A25" s="89"/>
      <c r="B25" s="118"/>
    </row>
    <row r="26" spans="1:8" s="76" customFormat="1" ht="15.75">
      <c r="A26" s="89"/>
      <c r="E26" s="118"/>
      <c r="F26" s="118"/>
      <c r="G26" s="118"/>
      <c r="H26" s="118"/>
    </row>
    <row r="27" spans="1:8" s="76" customFormat="1" ht="15.75">
      <c r="A27" s="89"/>
      <c r="E27" s="118"/>
      <c r="F27" s="118"/>
      <c r="G27" s="118"/>
      <c r="H27" s="118"/>
    </row>
    <row r="28" spans="1:8" s="76" customFormat="1" ht="15.75">
      <c r="A28" s="89"/>
      <c r="E28" s="118"/>
      <c r="F28" s="118"/>
      <c r="G28" s="118"/>
      <c r="H28" s="118"/>
    </row>
    <row r="29" spans="1:8" s="76" customFormat="1" ht="15.75">
      <c r="A29" s="89"/>
      <c r="E29" s="118"/>
      <c r="F29" s="118"/>
      <c r="G29" s="118"/>
      <c r="H29" s="118"/>
    </row>
    <row r="30" spans="1:8" s="76" customFormat="1" ht="15.75">
      <c r="A30" s="89"/>
      <c r="E30" s="118"/>
      <c r="F30" s="118"/>
      <c r="G30" s="118"/>
      <c r="H30" s="118"/>
    </row>
    <row r="31" spans="1:8" s="76" customFormat="1" ht="15.75">
      <c r="A31" s="89"/>
      <c r="E31" s="118"/>
      <c r="F31" s="118"/>
      <c r="G31" s="118"/>
      <c r="H31" s="118"/>
    </row>
    <row r="32" spans="1:8" s="76" customFormat="1" ht="15.75">
      <c r="A32" s="89"/>
      <c r="E32" s="118"/>
      <c r="F32" s="118"/>
      <c r="G32" s="118"/>
      <c r="H32" s="118"/>
    </row>
    <row r="33" spans="1:8" s="76" customFormat="1" ht="15.75">
      <c r="A33" s="89"/>
      <c r="E33" s="118"/>
      <c r="F33" s="118"/>
      <c r="G33" s="118"/>
      <c r="H33" s="118"/>
    </row>
    <row r="34" spans="1:8" s="76" customFormat="1" ht="15.75">
      <c r="A34" s="89"/>
      <c r="E34" s="118"/>
      <c r="F34" s="118"/>
      <c r="G34" s="118"/>
      <c r="H34" s="118"/>
    </row>
    <row r="35" spans="1:8" s="76" customFormat="1" ht="15.75">
      <c r="A35" s="89"/>
      <c r="E35" s="118"/>
      <c r="F35" s="118"/>
      <c r="G35" s="118"/>
      <c r="H35" s="118"/>
    </row>
    <row r="36" spans="1:8" s="76" customFormat="1" ht="15.75">
      <c r="A36" s="89"/>
      <c r="E36" s="118"/>
      <c r="F36" s="118"/>
      <c r="G36" s="118"/>
      <c r="H36" s="118"/>
    </row>
    <row r="37" spans="1:8" s="76" customFormat="1" ht="15.75">
      <c r="A37" s="89"/>
      <c r="E37" s="118"/>
      <c r="F37" s="118"/>
      <c r="G37" s="118"/>
      <c r="H37" s="118"/>
    </row>
    <row r="38" spans="1:8" s="76" customFormat="1" ht="15.75">
      <c r="A38" s="89"/>
      <c r="E38" s="118"/>
      <c r="F38" s="118"/>
      <c r="G38" s="118"/>
      <c r="H38" s="118"/>
    </row>
    <row r="39" spans="1:8" s="76" customFormat="1" ht="15.75">
      <c r="A39" s="89"/>
      <c r="E39" s="118"/>
      <c r="F39" s="118"/>
      <c r="G39" s="118"/>
      <c r="H39" s="118"/>
    </row>
    <row r="40" spans="1:8" s="76" customFormat="1" ht="15.75">
      <c r="A40" s="89"/>
      <c r="E40" s="118"/>
      <c r="F40" s="118"/>
      <c r="G40" s="118"/>
      <c r="H40" s="118"/>
    </row>
    <row r="41" spans="1:8" s="76" customFormat="1" ht="15.75">
      <c r="A41" s="89"/>
      <c r="E41" s="118"/>
      <c r="F41" s="118"/>
      <c r="G41" s="118"/>
      <c r="H41" s="118"/>
    </row>
    <row r="42" spans="1:8" s="76" customFormat="1" ht="15.75">
      <c r="A42" s="89"/>
      <c r="E42" s="118"/>
      <c r="F42" s="118"/>
      <c r="G42" s="118"/>
      <c r="H42" s="118"/>
    </row>
    <row r="43" spans="1:8" s="76" customFormat="1" ht="15.75">
      <c r="A43" s="89"/>
      <c r="E43" s="118"/>
      <c r="F43" s="118"/>
      <c r="G43" s="118"/>
      <c r="H43" s="118"/>
    </row>
    <row r="44" spans="1:8" s="76" customFormat="1" ht="15.75">
      <c r="A44" s="89"/>
      <c r="E44" s="118"/>
      <c r="F44" s="118"/>
      <c r="G44" s="118"/>
      <c r="H44" s="118"/>
    </row>
    <row r="45" spans="1:8" s="76" customFormat="1" ht="15.75">
      <c r="A45" s="89"/>
      <c r="E45" s="118"/>
      <c r="F45" s="118"/>
      <c r="G45" s="118"/>
      <c r="H45" s="118"/>
    </row>
    <row r="46" spans="1:8" s="76" customFormat="1" ht="15.75">
      <c r="A46" s="89"/>
      <c r="E46" s="118"/>
      <c r="F46" s="118"/>
      <c r="G46" s="118"/>
      <c r="H46" s="118"/>
    </row>
    <row r="47" spans="1:8" s="76" customFormat="1" ht="15.75">
      <c r="A47" s="89"/>
      <c r="E47" s="118"/>
      <c r="F47" s="118"/>
      <c r="G47" s="118"/>
      <c r="H47" s="118"/>
    </row>
    <row r="48" spans="1:8" s="76" customFormat="1" ht="15.75">
      <c r="A48" s="89"/>
      <c r="E48" s="118"/>
      <c r="F48" s="118"/>
      <c r="G48" s="118"/>
      <c r="H48" s="118"/>
    </row>
    <row r="49" spans="1:8" s="76" customFormat="1" ht="15.75">
      <c r="A49" s="89"/>
      <c r="E49" s="118"/>
      <c r="F49" s="118"/>
      <c r="G49" s="118"/>
      <c r="H49" s="118"/>
    </row>
    <row r="50" spans="1:8" s="76" customFormat="1" ht="15.75">
      <c r="A50" s="89"/>
      <c r="E50" s="118"/>
      <c r="F50" s="118"/>
      <c r="G50" s="118"/>
      <c r="H50" s="118"/>
    </row>
    <row r="51" spans="1:8" s="76" customFormat="1" ht="15.75">
      <c r="A51" s="89"/>
      <c r="E51" s="118"/>
      <c r="F51" s="118"/>
      <c r="G51" s="118"/>
      <c r="H51" s="118"/>
    </row>
    <row r="52" spans="1:8" s="76" customFormat="1" ht="15.75">
      <c r="A52" s="89"/>
      <c r="E52" s="118"/>
      <c r="F52" s="118"/>
      <c r="G52" s="118"/>
      <c r="H52" s="118"/>
    </row>
    <row r="53" spans="1:8" s="76" customFormat="1" ht="15.75">
      <c r="A53" s="89"/>
      <c r="E53" s="118"/>
      <c r="F53" s="118"/>
      <c r="G53" s="118"/>
      <c r="H53" s="118"/>
    </row>
    <row r="54" spans="1:8" s="76" customFormat="1" ht="15.75">
      <c r="A54" s="89"/>
      <c r="E54" s="118"/>
      <c r="F54" s="118"/>
      <c r="G54" s="118"/>
      <c r="H54" s="118"/>
    </row>
    <row r="55" spans="1:8" s="76" customFormat="1" ht="15.75">
      <c r="A55" s="89"/>
      <c r="E55" s="118"/>
      <c r="F55" s="118"/>
      <c r="G55" s="118"/>
      <c r="H55" s="118"/>
    </row>
    <row r="56" spans="1:8" s="76" customFormat="1" ht="15.75">
      <c r="A56" s="89"/>
      <c r="E56" s="118"/>
      <c r="F56" s="118"/>
      <c r="G56" s="118"/>
      <c r="H56" s="118"/>
    </row>
    <row r="57" spans="1:8" s="76" customFormat="1" ht="15.75">
      <c r="A57" s="89"/>
      <c r="E57" s="118"/>
      <c r="F57" s="118"/>
      <c r="G57" s="118"/>
      <c r="H57" s="118"/>
    </row>
    <row r="58" spans="1:8" s="76" customFormat="1" ht="15.75">
      <c r="A58" s="89"/>
      <c r="E58" s="118"/>
      <c r="F58" s="118"/>
      <c r="G58" s="118"/>
      <c r="H58" s="118"/>
    </row>
    <row r="59" spans="1:8" s="76" customFormat="1" ht="15.75">
      <c r="A59" s="89"/>
      <c r="E59" s="118"/>
      <c r="F59" s="118"/>
      <c r="G59" s="118"/>
      <c r="H59" s="118"/>
    </row>
    <row r="60" spans="1:8" s="76" customFormat="1" ht="15.75">
      <c r="A60" s="89"/>
      <c r="E60" s="118"/>
      <c r="F60" s="118"/>
      <c r="G60" s="118"/>
      <c r="H60" s="118"/>
    </row>
    <row r="61" spans="1:8" s="76" customFormat="1" ht="15.75">
      <c r="A61" s="89"/>
      <c r="E61" s="118"/>
      <c r="F61" s="118"/>
      <c r="G61" s="118"/>
      <c r="H61" s="118"/>
    </row>
    <row r="62" spans="1:8" s="76" customFormat="1" ht="15.75">
      <c r="A62" s="89"/>
      <c r="E62" s="118"/>
      <c r="F62" s="118"/>
      <c r="G62" s="118"/>
      <c r="H62" s="118"/>
    </row>
    <row r="63" spans="1:8" s="76" customFormat="1" ht="15.75">
      <c r="A63" s="89"/>
      <c r="E63" s="118"/>
      <c r="F63" s="118"/>
      <c r="G63" s="118"/>
      <c r="H63" s="118"/>
    </row>
    <row r="64" spans="1:8" s="76" customFormat="1" ht="15.75">
      <c r="A64" s="89"/>
      <c r="E64" s="118"/>
      <c r="F64" s="118"/>
      <c r="G64" s="118"/>
      <c r="H64" s="118"/>
    </row>
    <row r="65" spans="1:8" s="76" customFormat="1" ht="15.75">
      <c r="A65" s="89"/>
      <c r="E65" s="118"/>
      <c r="F65" s="118"/>
      <c r="G65" s="118"/>
      <c r="H65" s="118"/>
    </row>
    <row r="66" spans="1:8" s="76" customFormat="1" ht="15.75">
      <c r="A66" s="89"/>
      <c r="E66" s="118"/>
      <c r="F66" s="118"/>
      <c r="G66" s="118"/>
      <c r="H66" s="118"/>
    </row>
    <row r="67" spans="1:8" s="76" customFormat="1" ht="15.75">
      <c r="A67" s="89"/>
      <c r="E67" s="118"/>
      <c r="F67" s="118"/>
      <c r="G67" s="118"/>
      <c r="H67" s="118"/>
    </row>
    <row r="68" spans="1:8" s="76" customFormat="1" ht="15.75">
      <c r="A68" s="89"/>
      <c r="E68" s="118"/>
      <c r="F68" s="118"/>
      <c r="G68" s="118"/>
      <c r="H68" s="118"/>
    </row>
    <row r="69" spans="1:8" s="76" customFormat="1" ht="15.75">
      <c r="A69" s="89"/>
      <c r="E69" s="118"/>
      <c r="F69" s="118"/>
      <c r="G69" s="118"/>
      <c r="H69" s="118"/>
    </row>
    <row r="70" spans="1:8" s="76" customFormat="1" ht="15.75">
      <c r="A70" s="89"/>
      <c r="E70" s="118"/>
      <c r="F70" s="118"/>
      <c r="G70" s="118"/>
      <c r="H70" s="118"/>
    </row>
    <row r="71" spans="1:8" s="76" customFormat="1" ht="15.75">
      <c r="A71" s="89"/>
      <c r="E71" s="118"/>
      <c r="F71" s="118"/>
      <c r="G71" s="118"/>
      <c r="H71" s="118"/>
    </row>
    <row r="72" spans="1:8" s="76" customFormat="1" ht="15.75">
      <c r="A72" s="89"/>
      <c r="E72" s="118"/>
      <c r="F72" s="118"/>
      <c r="G72" s="118"/>
      <c r="H72" s="118"/>
    </row>
    <row r="73" spans="1:8" s="76" customFormat="1" ht="15.75">
      <c r="A73" s="89"/>
      <c r="E73" s="118"/>
      <c r="F73" s="118"/>
      <c r="G73" s="118"/>
      <c r="H73" s="118"/>
    </row>
    <row r="74" spans="1:8" s="76" customFormat="1" ht="15.75">
      <c r="A74" s="89"/>
      <c r="E74" s="118"/>
      <c r="F74" s="118"/>
      <c r="G74" s="118"/>
      <c r="H74" s="118"/>
    </row>
    <row r="75" spans="1:8" s="76" customFormat="1" ht="15.75">
      <c r="A75" s="89"/>
      <c r="E75" s="118"/>
      <c r="F75" s="118"/>
      <c r="G75" s="118"/>
      <c r="H75" s="118"/>
    </row>
    <row r="76" spans="1:8" s="76" customFormat="1" ht="15.75">
      <c r="A76" s="89"/>
      <c r="E76" s="118"/>
      <c r="F76" s="118"/>
      <c r="G76" s="118"/>
      <c r="H76" s="118"/>
    </row>
    <row r="77" spans="1:8" s="76" customFormat="1" ht="15.75">
      <c r="A77" s="89"/>
      <c r="E77" s="118"/>
      <c r="F77" s="118"/>
      <c r="G77" s="118"/>
      <c r="H77" s="118"/>
    </row>
    <row r="78" spans="1:8" s="76" customFormat="1" ht="15.75">
      <c r="A78" s="89"/>
      <c r="E78" s="118"/>
      <c r="F78" s="118"/>
      <c r="G78" s="118"/>
      <c r="H78" s="118"/>
    </row>
    <row r="79" spans="1:8" s="76" customFormat="1" ht="15.75">
      <c r="A79" s="89"/>
      <c r="E79" s="118"/>
      <c r="F79" s="118"/>
      <c r="G79" s="118"/>
      <c r="H79" s="118"/>
    </row>
    <row r="80" spans="1:8" s="76" customFormat="1" ht="15.75">
      <c r="A80" s="89"/>
      <c r="E80" s="118"/>
      <c r="F80" s="118"/>
      <c r="G80" s="118"/>
      <c r="H80" s="118"/>
    </row>
    <row r="81" spans="1:8" s="76" customFormat="1" ht="15.75">
      <c r="A81" s="89"/>
      <c r="E81" s="118"/>
      <c r="F81" s="118"/>
      <c r="G81" s="118"/>
      <c r="H81" s="118"/>
    </row>
    <row r="82" spans="1:8" s="76" customFormat="1" ht="15.75">
      <c r="A82" s="89"/>
      <c r="E82" s="118"/>
      <c r="F82" s="118"/>
      <c r="G82" s="118"/>
      <c r="H82" s="118"/>
    </row>
    <row r="83" spans="1:8" s="76" customFormat="1" ht="15.75">
      <c r="A83" s="89"/>
      <c r="E83" s="118"/>
      <c r="F83" s="118"/>
      <c r="G83" s="118"/>
      <c r="H83" s="118"/>
    </row>
    <row r="84" spans="1:8" s="76" customFormat="1" ht="15.75">
      <c r="A84" s="89"/>
      <c r="E84" s="118"/>
      <c r="F84" s="118"/>
      <c r="G84" s="118"/>
      <c r="H84" s="118"/>
    </row>
    <row r="85" spans="1:8" s="76" customFormat="1" ht="15.75">
      <c r="A85" s="89"/>
      <c r="E85" s="118"/>
      <c r="F85" s="118"/>
      <c r="G85" s="118"/>
      <c r="H85" s="118"/>
    </row>
    <row r="86" spans="1:8" s="76" customFormat="1" ht="15.75">
      <c r="A86" s="89"/>
      <c r="E86" s="118"/>
      <c r="F86" s="118"/>
      <c r="G86" s="118"/>
      <c r="H86" s="118"/>
    </row>
    <row r="87" spans="1:8" s="76" customFormat="1" ht="15.75">
      <c r="A87" s="89"/>
      <c r="E87" s="118"/>
      <c r="F87" s="118"/>
      <c r="G87" s="118"/>
      <c r="H87" s="118"/>
    </row>
    <row r="88" spans="1:8" s="76" customFormat="1" ht="15.75">
      <c r="A88" s="89"/>
      <c r="E88" s="118"/>
      <c r="F88" s="118"/>
      <c r="G88" s="118"/>
      <c r="H88" s="118"/>
    </row>
    <row r="89" spans="1:8" s="76" customFormat="1" ht="15.75">
      <c r="A89" s="89"/>
      <c r="E89" s="118"/>
      <c r="F89" s="118"/>
      <c r="G89" s="118"/>
      <c r="H89" s="118"/>
    </row>
    <row r="90" spans="1:8" s="76" customFormat="1" ht="15.75">
      <c r="A90" s="89"/>
      <c r="E90" s="118"/>
      <c r="F90" s="118"/>
      <c r="G90" s="118"/>
      <c r="H90" s="118"/>
    </row>
    <row r="91" spans="1:8" s="76" customFormat="1" ht="15.75">
      <c r="A91" s="89"/>
      <c r="E91" s="118"/>
      <c r="F91" s="118"/>
      <c r="G91" s="118"/>
      <c r="H91" s="118"/>
    </row>
    <row r="92" spans="1:8" s="76" customFormat="1" ht="15.75">
      <c r="A92" s="89"/>
      <c r="E92" s="118"/>
      <c r="F92" s="118"/>
      <c r="G92" s="118"/>
      <c r="H92" s="118"/>
    </row>
    <row r="93" spans="1:8" s="76" customFormat="1" ht="15.75">
      <c r="A93" s="89"/>
      <c r="E93" s="118"/>
      <c r="F93" s="118"/>
      <c r="G93" s="118"/>
      <c r="H93" s="118"/>
    </row>
    <row r="94" spans="1:8" s="76" customFormat="1" ht="15.75">
      <c r="A94" s="89"/>
      <c r="E94" s="118"/>
      <c r="F94" s="118"/>
      <c r="G94" s="118"/>
      <c r="H94" s="118"/>
    </row>
    <row r="95" s="76" customFormat="1" ht="15.75">
      <c r="A95" s="89"/>
    </row>
    <row r="96" s="76" customFormat="1" ht="15.75">
      <c r="A96" s="89"/>
    </row>
    <row r="97" s="76" customFormat="1" ht="15.75">
      <c r="A97" s="89"/>
    </row>
    <row r="98" s="76" customFormat="1" ht="15.75">
      <c r="A98" s="89"/>
    </row>
    <row r="99" s="76" customFormat="1" ht="15.75">
      <c r="A99" s="89"/>
    </row>
    <row r="100" s="76" customFormat="1" ht="15.75">
      <c r="A100" s="89"/>
    </row>
    <row r="101" s="76" customFormat="1" ht="15.75">
      <c r="A101" s="89"/>
    </row>
    <row r="102" s="76" customFormat="1" ht="15.75">
      <c r="A102" s="89"/>
    </row>
    <row r="103" s="76" customFormat="1" ht="15.75">
      <c r="A103" s="89"/>
    </row>
    <row r="104" s="76" customFormat="1" ht="15.75">
      <c r="A104" s="89"/>
    </row>
    <row r="105" s="76" customFormat="1" ht="15.75">
      <c r="A105" s="89"/>
    </row>
    <row r="106" s="76" customFormat="1" ht="15.75">
      <c r="A106" s="89"/>
    </row>
    <row r="107" s="76" customFormat="1" ht="15.75">
      <c r="A107" s="89"/>
    </row>
    <row r="108" s="76" customFormat="1" ht="15.75">
      <c r="A108" s="89"/>
    </row>
    <row r="109" s="76" customFormat="1" ht="15.75">
      <c r="A109" s="89"/>
    </row>
    <row r="110" s="76" customFormat="1" ht="15.75">
      <c r="A110" s="89"/>
    </row>
    <row r="111" s="76" customFormat="1" ht="15.75">
      <c r="A111" s="89"/>
    </row>
    <row r="112" s="76" customFormat="1" ht="15.75">
      <c r="A112" s="89"/>
    </row>
    <row r="113" s="76" customFormat="1" ht="15.75">
      <c r="A113" s="89"/>
    </row>
    <row r="114" s="76" customFormat="1" ht="15.75">
      <c r="A114" s="89"/>
    </row>
    <row r="115" s="76" customFormat="1" ht="15.75">
      <c r="A115" s="89"/>
    </row>
    <row r="116" s="76" customFormat="1" ht="15.75">
      <c r="A116" s="89"/>
    </row>
    <row r="117" s="76" customFormat="1" ht="15.75">
      <c r="A117" s="89"/>
    </row>
    <row r="118" s="76" customFormat="1" ht="15.75">
      <c r="A118" s="89"/>
    </row>
    <row r="119" s="76" customFormat="1" ht="15.75">
      <c r="A119" s="89"/>
    </row>
    <row r="120" s="76" customFormat="1" ht="15.75">
      <c r="A120" s="89"/>
    </row>
    <row r="121" s="76" customFormat="1" ht="15.75">
      <c r="A121" s="89"/>
    </row>
    <row r="122" s="76" customFormat="1" ht="15.75">
      <c r="A122" s="89"/>
    </row>
    <row r="123" s="76" customFormat="1" ht="15.75">
      <c r="A123" s="89"/>
    </row>
    <row r="124" s="76" customFormat="1" ht="15.75">
      <c r="A124" s="89"/>
    </row>
    <row r="125" s="76" customFormat="1" ht="15.75">
      <c r="A125" s="89"/>
    </row>
    <row r="126" s="76" customFormat="1" ht="15.75">
      <c r="A126" s="89"/>
    </row>
    <row r="127" s="76" customFormat="1" ht="15.75">
      <c r="A127" s="89"/>
    </row>
    <row r="128" s="76" customFormat="1" ht="15.75">
      <c r="A128" s="89"/>
    </row>
    <row r="129" s="76" customFormat="1" ht="15.75">
      <c r="A129" s="89"/>
    </row>
    <row r="130" s="76" customFormat="1" ht="15.75">
      <c r="A130" s="89"/>
    </row>
    <row r="131" s="76" customFormat="1" ht="15.75">
      <c r="A131" s="89"/>
    </row>
    <row r="132" s="76" customFormat="1" ht="15.75">
      <c r="A132" s="89"/>
    </row>
    <row r="133" s="76" customFormat="1" ht="15.75">
      <c r="A133" s="89"/>
    </row>
    <row r="134" s="76" customFormat="1" ht="15.75">
      <c r="A134" s="89"/>
    </row>
    <row r="135" s="76" customFormat="1" ht="15.75">
      <c r="A135" s="89"/>
    </row>
    <row r="136" s="76" customFormat="1" ht="15.75">
      <c r="A136" s="89"/>
    </row>
    <row r="137" s="76" customFormat="1" ht="15.75">
      <c r="A137" s="89"/>
    </row>
    <row r="138" s="76" customFormat="1" ht="15.75">
      <c r="A138" s="89"/>
    </row>
    <row r="139" s="76" customFormat="1" ht="15.75">
      <c r="A139" s="89"/>
    </row>
    <row r="140" s="76" customFormat="1" ht="15.75">
      <c r="A140" s="89"/>
    </row>
    <row r="141" s="76" customFormat="1" ht="15.75">
      <c r="A141" s="89"/>
    </row>
    <row r="142" s="76" customFormat="1" ht="15.75">
      <c r="A142" s="89"/>
    </row>
    <row r="143" s="76" customFormat="1" ht="15.75">
      <c r="A143" s="89"/>
    </row>
    <row r="144" s="76" customFormat="1" ht="15.75">
      <c r="A144" s="89"/>
    </row>
    <row r="145" s="76" customFormat="1" ht="15.75">
      <c r="A145" s="89"/>
    </row>
    <row r="146" s="76" customFormat="1" ht="15.75">
      <c r="A146" s="89"/>
    </row>
    <row r="147" s="76" customFormat="1" ht="15.75">
      <c r="A147" s="89"/>
    </row>
    <row r="148" s="76" customFormat="1" ht="15.75">
      <c r="A148" s="89"/>
    </row>
    <row r="149" s="76" customFormat="1" ht="15.75">
      <c r="A149" s="89"/>
    </row>
    <row r="150" s="76" customFormat="1" ht="15.75">
      <c r="A150" s="89"/>
    </row>
    <row r="151" s="76" customFormat="1" ht="15.75">
      <c r="A151" s="89"/>
    </row>
    <row r="152" s="76" customFormat="1" ht="15.75">
      <c r="A152" s="89"/>
    </row>
    <row r="153" s="76" customFormat="1" ht="15.75">
      <c r="A153" s="89"/>
    </row>
    <row r="154" s="76" customFormat="1" ht="15.75">
      <c r="A154" s="89"/>
    </row>
    <row r="155" s="76" customFormat="1" ht="15.75">
      <c r="A155" s="89"/>
    </row>
    <row r="156" s="76" customFormat="1" ht="15.75">
      <c r="A156" s="89"/>
    </row>
    <row r="157" s="76" customFormat="1" ht="15.75">
      <c r="A157" s="89"/>
    </row>
    <row r="158" s="76" customFormat="1" ht="15.75">
      <c r="A158" s="89"/>
    </row>
    <row r="159" s="76" customFormat="1" ht="15.75">
      <c r="A159" s="89"/>
    </row>
    <row r="160" s="76" customFormat="1" ht="15.75">
      <c r="A160" s="89"/>
    </row>
    <row r="161" s="76" customFormat="1" ht="15.75">
      <c r="A161" s="89"/>
    </row>
    <row r="162" s="76" customFormat="1" ht="15.75">
      <c r="A162" s="89"/>
    </row>
    <row r="163" s="76" customFormat="1" ht="15.75">
      <c r="A163" s="89"/>
    </row>
    <row r="164" s="76" customFormat="1" ht="15.75">
      <c r="A164" s="89"/>
    </row>
    <row r="165" s="76" customFormat="1" ht="15.75">
      <c r="A165" s="89"/>
    </row>
    <row r="166" s="76" customFormat="1" ht="15.75">
      <c r="A166" s="89"/>
    </row>
    <row r="167" s="76" customFormat="1" ht="15.75">
      <c r="A167" s="89"/>
    </row>
    <row r="168" s="76" customFormat="1" ht="15.75">
      <c r="A168" s="89"/>
    </row>
    <row r="169" s="76" customFormat="1" ht="15.75">
      <c r="A169" s="89"/>
    </row>
    <row r="170" s="76" customFormat="1" ht="15.75">
      <c r="A170" s="89"/>
    </row>
    <row r="171" s="76" customFormat="1" ht="15.75">
      <c r="A171" s="89"/>
    </row>
    <row r="172" s="76" customFormat="1" ht="15.75">
      <c r="A172" s="89"/>
    </row>
    <row r="173" s="76" customFormat="1" ht="15.75">
      <c r="A173" s="89"/>
    </row>
    <row r="174" s="76" customFormat="1" ht="15.75">
      <c r="A174" s="89"/>
    </row>
    <row r="175" s="76" customFormat="1" ht="15.75">
      <c r="A175" s="89"/>
    </row>
    <row r="176" s="76" customFormat="1" ht="15.75">
      <c r="A176" s="89"/>
    </row>
    <row r="177" s="76" customFormat="1" ht="15.75">
      <c r="A177" s="89"/>
    </row>
    <row r="178" s="76" customFormat="1" ht="15.75">
      <c r="A178" s="89"/>
    </row>
    <row r="179" s="76" customFormat="1" ht="15.75">
      <c r="A179" s="89"/>
    </row>
    <row r="180" s="76" customFormat="1" ht="15.75">
      <c r="A180" s="89"/>
    </row>
    <row r="181" s="76" customFormat="1" ht="15.75">
      <c r="A181" s="89"/>
    </row>
    <row r="182" s="76" customFormat="1" ht="15.75">
      <c r="A182" s="89"/>
    </row>
    <row r="183" s="76" customFormat="1" ht="15.75">
      <c r="A183" s="89"/>
    </row>
    <row r="184" s="76" customFormat="1" ht="15.75">
      <c r="A184" s="89"/>
    </row>
    <row r="185" s="76" customFormat="1" ht="15.75">
      <c r="A185" s="89"/>
    </row>
    <row r="186" s="76" customFormat="1" ht="15.75">
      <c r="A186" s="89"/>
    </row>
    <row r="187" s="76" customFormat="1" ht="15.75">
      <c r="A187" s="89"/>
    </row>
    <row r="188" s="76" customFormat="1" ht="15.75">
      <c r="A188" s="89"/>
    </row>
    <row r="189" s="76" customFormat="1" ht="15.75">
      <c r="A189" s="89"/>
    </row>
    <row r="190" s="76" customFormat="1" ht="15.75">
      <c r="A190" s="89"/>
    </row>
    <row r="191" s="76" customFormat="1" ht="15.75">
      <c r="A191" s="89"/>
    </row>
    <row r="192" s="76" customFormat="1" ht="15.75">
      <c r="A192" s="89"/>
    </row>
    <row r="193" s="76" customFormat="1" ht="15.75">
      <c r="A193" s="89"/>
    </row>
    <row r="194" s="76" customFormat="1" ht="15.75">
      <c r="A194" s="89"/>
    </row>
    <row r="195" s="76" customFormat="1" ht="15.75">
      <c r="A195" s="89"/>
    </row>
    <row r="196" s="76" customFormat="1" ht="15.75">
      <c r="A196" s="89"/>
    </row>
    <row r="197" s="76" customFormat="1" ht="15.75">
      <c r="A197" s="89"/>
    </row>
    <row r="198" s="76" customFormat="1" ht="15.75">
      <c r="A198" s="89"/>
    </row>
    <row r="199" s="76" customFormat="1" ht="15.75">
      <c r="A199" s="89"/>
    </row>
    <row r="200" s="76" customFormat="1" ht="15.75">
      <c r="A200" s="89"/>
    </row>
    <row r="201" s="76" customFormat="1" ht="15.75">
      <c r="A201" s="89"/>
    </row>
    <row r="202" s="76" customFormat="1" ht="15.75">
      <c r="A202" s="89"/>
    </row>
    <row r="203" s="76" customFormat="1" ht="15.75">
      <c r="A203" s="89"/>
    </row>
    <row r="204" s="76" customFormat="1" ht="15.75">
      <c r="A204" s="89"/>
    </row>
    <row r="205" s="76" customFormat="1" ht="15.75">
      <c r="A205" s="89"/>
    </row>
    <row r="206" s="76" customFormat="1" ht="15.75">
      <c r="A206" s="89"/>
    </row>
    <row r="207" s="76" customFormat="1" ht="15.75">
      <c r="A207" s="89"/>
    </row>
    <row r="208" s="76" customFormat="1" ht="15.75">
      <c r="A208" s="89"/>
    </row>
    <row r="209" s="76" customFormat="1" ht="15.75">
      <c r="A209" s="89"/>
    </row>
    <row r="210" s="76" customFormat="1" ht="15.75">
      <c r="A210" s="89"/>
    </row>
    <row r="211" s="76" customFormat="1" ht="15.75">
      <c r="A211" s="89"/>
    </row>
    <row r="212" s="76" customFormat="1" ht="15.75">
      <c r="A212" s="89"/>
    </row>
    <row r="213" s="76" customFormat="1" ht="15.75">
      <c r="A213" s="89"/>
    </row>
    <row r="214" s="76" customFormat="1" ht="15.75">
      <c r="A214" s="89"/>
    </row>
    <row r="215" s="76" customFormat="1" ht="15.75">
      <c r="A215" s="89"/>
    </row>
    <row r="216" s="76" customFormat="1" ht="15.75">
      <c r="A216" s="89"/>
    </row>
    <row r="217" s="76" customFormat="1" ht="15.75">
      <c r="A217" s="89"/>
    </row>
    <row r="218" s="76" customFormat="1" ht="15.75">
      <c r="A218" s="89"/>
    </row>
    <row r="219" s="76" customFormat="1" ht="15.75">
      <c r="A219" s="89"/>
    </row>
    <row r="220" s="76" customFormat="1" ht="15.75">
      <c r="A220" s="89"/>
    </row>
    <row r="221" s="76" customFormat="1" ht="15.75">
      <c r="A221" s="89"/>
    </row>
    <row r="222" s="76" customFormat="1" ht="15.75">
      <c r="A222" s="89"/>
    </row>
    <row r="223" s="76" customFormat="1" ht="15.75">
      <c r="A223" s="89"/>
    </row>
    <row r="224" s="76" customFormat="1" ht="15.75">
      <c r="A224" s="89"/>
    </row>
    <row r="225" s="76" customFormat="1" ht="15.75">
      <c r="A225" s="89"/>
    </row>
    <row r="226" s="76" customFormat="1" ht="15.75">
      <c r="A226" s="89"/>
    </row>
    <row r="227" s="76" customFormat="1" ht="15.75">
      <c r="A227" s="89"/>
    </row>
    <row r="228" s="76" customFormat="1" ht="15.75">
      <c r="A228" s="89"/>
    </row>
    <row r="229" s="76" customFormat="1" ht="15.75">
      <c r="A229" s="89"/>
    </row>
    <row r="230" s="76" customFormat="1" ht="15.75">
      <c r="A230" s="89"/>
    </row>
    <row r="231" s="76" customFormat="1" ht="15.75">
      <c r="A231" s="89"/>
    </row>
    <row r="232" s="76" customFormat="1" ht="15.75">
      <c r="A232" s="89"/>
    </row>
    <row r="233" s="76" customFormat="1" ht="15.75">
      <c r="A233" s="89"/>
    </row>
    <row r="234" s="76" customFormat="1" ht="15.75">
      <c r="A234" s="89"/>
    </row>
    <row r="235" s="76" customFormat="1" ht="15.75">
      <c r="A235" s="89"/>
    </row>
    <row r="236" s="76" customFormat="1" ht="15.75">
      <c r="A236" s="89"/>
    </row>
    <row r="237" s="76" customFormat="1" ht="15.75">
      <c r="A237" s="89"/>
    </row>
    <row r="238" s="76" customFormat="1" ht="15.75">
      <c r="A238" s="89"/>
    </row>
    <row r="239" s="76" customFormat="1" ht="15.75">
      <c r="A239" s="89"/>
    </row>
    <row r="240" s="76" customFormat="1" ht="15.75">
      <c r="A240" s="89"/>
    </row>
    <row r="241" s="76" customFormat="1" ht="15.75">
      <c r="A241" s="89"/>
    </row>
    <row r="242" s="76" customFormat="1" ht="15.75">
      <c r="A242" s="89"/>
    </row>
    <row r="243" s="76" customFormat="1" ht="15.75">
      <c r="A243" s="89"/>
    </row>
    <row r="244" s="76" customFormat="1" ht="15.75">
      <c r="A244" s="89"/>
    </row>
    <row r="245" s="76" customFormat="1" ht="15.75">
      <c r="A245" s="89"/>
    </row>
    <row r="246" s="76" customFormat="1" ht="15.75">
      <c r="A246" s="89"/>
    </row>
    <row r="247" s="76" customFormat="1" ht="15.75">
      <c r="A247" s="89"/>
    </row>
    <row r="248" s="76" customFormat="1" ht="15.75">
      <c r="A248" s="89"/>
    </row>
    <row r="249" s="76" customFormat="1" ht="15.75">
      <c r="A249" s="89"/>
    </row>
    <row r="250" s="76" customFormat="1" ht="15.75">
      <c r="A250" s="89"/>
    </row>
    <row r="251" s="76" customFormat="1" ht="15.75">
      <c r="A251" s="89"/>
    </row>
    <row r="252" s="76" customFormat="1" ht="15.75">
      <c r="A252" s="89"/>
    </row>
    <row r="253" s="76" customFormat="1" ht="15.75">
      <c r="A253" s="89"/>
    </row>
    <row r="254" s="76" customFormat="1" ht="15.75">
      <c r="A254" s="89"/>
    </row>
    <row r="255" s="76" customFormat="1" ht="15.75">
      <c r="A255" s="89"/>
    </row>
    <row r="256" s="76" customFormat="1" ht="15.75">
      <c r="A256" s="89"/>
    </row>
    <row r="257" s="76" customFormat="1" ht="15.75">
      <c r="A257" s="89"/>
    </row>
    <row r="258" s="76" customFormat="1" ht="15.75">
      <c r="A258" s="89"/>
    </row>
    <row r="259" s="76" customFormat="1" ht="15.75">
      <c r="A259" s="89"/>
    </row>
    <row r="260" s="76" customFormat="1" ht="15.75">
      <c r="A260" s="89"/>
    </row>
    <row r="261" s="76" customFormat="1" ht="15.75">
      <c r="A261" s="89"/>
    </row>
    <row r="262" s="76" customFormat="1" ht="15.75">
      <c r="A262" s="89"/>
    </row>
    <row r="263" s="76" customFormat="1" ht="15.75">
      <c r="A263" s="89"/>
    </row>
    <row r="264" s="76" customFormat="1" ht="15.75">
      <c r="A264" s="89"/>
    </row>
    <row r="265" s="76" customFormat="1" ht="15.75">
      <c r="A265" s="89"/>
    </row>
    <row r="266" s="76" customFormat="1" ht="15.75">
      <c r="A266" s="89"/>
    </row>
    <row r="267" s="76" customFormat="1" ht="15.75">
      <c r="A267" s="89"/>
    </row>
    <row r="268" s="76" customFormat="1" ht="15.75">
      <c r="A268" s="89"/>
    </row>
    <row r="269" s="76" customFormat="1" ht="15.75">
      <c r="A269" s="89"/>
    </row>
    <row r="270" s="76" customFormat="1" ht="15.75">
      <c r="A270" s="89"/>
    </row>
    <row r="271" s="76" customFormat="1" ht="15.75">
      <c r="A271" s="89"/>
    </row>
    <row r="272" s="76" customFormat="1" ht="15.75">
      <c r="A272" s="89"/>
    </row>
    <row r="273" s="76" customFormat="1" ht="15.75">
      <c r="A273" s="89"/>
    </row>
    <row r="274" s="76" customFormat="1" ht="15.75">
      <c r="A274" s="89"/>
    </row>
    <row r="275" s="76" customFormat="1" ht="15.75">
      <c r="A275" s="89"/>
    </row>
    <row r="276" s="76" customFormat="1" ht="15.75">
      <c r="A276" s="89"/>
    </row>
    <row r="277" s="76" customFormat="1" ht="15.75">
      <c r="A277" s="89"/>
    </row>
    <row r="278" s="76" customFormat="1" ht="15.75">
      <c r="A278" s="89"/>
    </row>
    <row r="279" s="76" customFormat="1" ht="15.75">
      <c r="A279" s="89"/>
    </row>
    <row r="280" s="76" customFormat="1" ht="15.75">
      <c r="A280" s="89"/>
    </row>
    <row r="281" s="76" customFormat="1" ht="15.75">
      <c r="A281" s="89"/>
    </row>
    <row r="282" s="76" customFormat="1" ht="15.75">
      <c r="A282" s="89"/>
    </row>
    <row r="283" s="76" customFormat="1" ht="15.75">
      <c r="A283" s="89"/>
    </row>
    <row r="284" s="76" customFormat="1" ht="15.75">
      <c r="A284" s="89"/>
    </row>
    <row r="285" s="76" customFormat="1" ht="15.75">
      <c r="A285" s="89"/>
    </row>
    <row r="286" s="76" customFormat="1" ht="15.75">
      <c r="A286" s="89"/>
    </row>
    <row r="287" s="76" customFormat="1" ht="15.75">
      <c r="A287" s="89"/>
    </row>
    <row r="288" s="76" customFormat="1" ht="15.75">
      <c r="A288" s="89"/>
    </row>
    <row r="289" s="76" customFormat="1" ht="15.75">
      <c r="A289" s="89"/>
    </row>
    <row r="290" s="76" customFormat="1" ht="15.75">
      <c r="A290" s="89"/>
    </row>
    <row r="291" s="76" customFormat="1" ht="15.75">
      <c r="A291" s="89"/>
    </row>
    <row r="292" s="76" customFormat="1" ht="15.75">
      <c r="A292" s="89"/>
    </row>
    <row r="293" s="76" customFormat="1" ht="15.75">
      <c r="A293" s="89"/>
    </row>
    <row r="294" s="76" customFormat="1" ht="15.75">
      <c r="A294" s="89"/>
    </row>
    <row r="295" s="76" customFormat="1" ht="15.75">
      <c r="A295" s="89"/>
    </row>
    <row r="296" s="76" customFormat="1" ht="15.75">
      <c r="A296" s="89"/>
    </row>
    <row r="297" s="76" customFormat="1" ht="15.75">
      <c r="A297" s="89"/>
    </row>
    <row r="298" s="76" customFormat="1" ht="15.75">
      <c r="A298" s="89"/>
    </row>
    <row r="299" s="76" customFormat="1" ht="15.75">
      <c r="A299" s="89"/>
    </row>
    <row r="300" s="76" customFormat="1" ht="15.75">
      <c r="A300" s="89"/>
    </row>
    <row r="301" s="76" customFormat="1" ht="15.75">
      <c r="A301" s="89"/>
    </row>
    <row r="302" s="76" customFormat="1" ht="15.75">
      <c r="A302" s="89"/>
    </row>
    <row r="303" s="76" customFormat="1" ht="15.75">
      <c r="A303" s="89"/>
    </row>
    <row r="304" s="76" customFormat="1" ht="15.75">
      <c r="A304" s="89"/>
    </row>
    <row r="305" s="76" customFormat="1" ht="15.75">
      <c r="A305" s="89"/>
    </row>
    <row r="306" s="76" customFormat="1" ht="15.75">
      <c r="A306" s="89"/>
    </row>
    <row r="307" s="76" customFormat="1" ht="15.75">
      <c r="A307" s="89"/>
    </row>
    <row r="308" s="76" customFormat="1" ht="15.75">
      <c r="A308" s="89"/>
    </row>
    <row r="309" s="76" customFormat="1" ht="15.75">
      <c r="A309" s="89"/>
    </row>
    <row r="310" s="76" customFormat="1" ht="15.75">
      <c r="A310" s="89"/>
    </row>
    <row r="311" s="76" customFormat="1" ht="15.75">
      <c r="A311" s="89"/>
    </row>
    <row r="312" s="76" customFormat="1" ht="15.75">
      <c r="A312" s="89"/>
    </row>
    <row r="313" s="76" customFormat="1" ht="15.75">
      <c r="A313" s="89"/>
    </row>
    <row r="314" s="76" customFormat="1" ht="15.75">
      <c r="A314" s="89"/>
    </row>
    <row r="315" s="76" customFormat="1" ht="15.75">
      <c r="A315" s="89"/>
    </row>
    <row r="316" s="76" customFormat="1" ht="15.75">
      <c r="A316" s="89"/>
    </row>
    <row r="317" s="76" customFormat="1" ht="15.75">
      <c r="A317" s="89"/>
    </row>
    <row r="318" s="76" customFormat="1" ht="15.75">
      <c r="A318" s="89"/>
    </row>
    <row r="319" s="76" customFormat="1" ht="15.75">
      <c r="A319" s="89"/>
    </row>
    <row r="320" s="76" customFormat="1" ht="15.75">
      <c r="A320" s="89"/>
    </row>
    <row r="321" s="76" customFormat="1" ht="15.75">
      <c r="A321" s="89"/>
    </row>
    <row r="322" s="76" customFormat="1" ht="15.75">
      <c r="A322" s="89"/>
    </row>
    <row r="323" s="76" customFormat="1" ht="15.75">
      <c r="A323" s="89"/>
    </row>
    <row r="324" s="76" customFormat="1" ht="15.75">
      <c r="A324" s="89"/>
    </row>
    <row r="325" s="76" customFormat="1" ht="15.75">
      <c r="A325" s="89"/>
    </row>
    <row r="326" s="76" customFormat="1" ht="15.75">
      <c r="A326" s="89"/>
    </row>
    <row r="327" s="76" customFormat="1" ht="15.75">
      <c r="A327" s="89"/>
    </row>
    <row r="328" s="76" customFormat="1" ht="15.75">
      <c r="A328" s="89"/>
    </row>
    <row r="329" s="76" customFormat="1" ht="15.75">
      <c r="A329" s="89"/>
    </row>
    <row r="330" s="76" customFormat="1" ht="15.75">
      <c r="A330" s="89"/>
    </row>
    <row r="331" s="76" customFormat="1" ht="15.75">
      <c r="A331" s="89"/>
    </row>
    <row r="332" s="76" customFormat="1" ht="15.75">
      <c r="A332" s="89"/>
    </row>
    <row r="333" s="76" customFormat="1" ht="15.75">
      <c r="A333" s="89"/>
    </row>
    <row r="334" s="76" customFormat="1" ht="15.75">
      <c r="A334" s="89"/>
    </row>
    <row r="335" s="76" customFormat="1" ht="15.75">
      <c r="A335" s="89"/>
    </row>
    <row r="336" s="76" customFormat="1" ht="15.75">
      <c r="A336" s="89"/>
    </row>
    <row r="337" s="76" customFormat="1" ht="15.75">
      <c r="A337" s="89"/>
    </row>
    <row r="338" s="76" customFormat="1" ht="15.75">
      <c r="A338" s="89"/>
    </row>
    <row r="339" s="76" customFormat="1" ht="15.75">
      <c r="A339" s="89"/>
    </row>
    <row r="340" s="76" customFormat="1" ht="15.75">
      <c r="A340" s="89"/>
    </row>
    <row r="341" s="76" customFormat="1" ht="15.75">
      <c r="A341" s="89"/>
    </row>
    <row r="342" s="76" customFormat="1" ht="15.75">
      <c r="A342" s="89"/>
    </row>
    <row r="343" s="76" customFormat="1" ht="15.75">
      <c r="A343" s="89"/>
    </row>
    <row r="344" s="76" customFormat="1" ht="15.75">
      <c r="A344" s="89"/>
    </row>
    <row r="345" s="76" customFormat="1" ht="15.75">
      <c r="A345" s="89"/>
    </row>
    <row r="346" s="76" customFormat="1" ht="15.75">
      <c r="A346" s="89"/>
    </row>
    <row r="347" s="76" customFormat="1" ht="15.75">
      <c r="A347" s="89"/>
    </row>
    <row r="348" s="76" customFormat="1" ht="15.75">
      <c r="A348" s="89"/>
    </row>
    <row r="349" s="76" customFormat="1" ht="15.75">
      <c r="A349" s="89"/>
    </row>
    <row r="350" s="76" customFormat="1" ht="15.75">
      <c r="A350" s="89"/>
    </row>
    <row r="351" s="76" customFormat="1" ht="15.75">
      <c r="A351" s="89"/>
    </row>
    <row r="352" s="76" customFormat="1" ht="15.75">
      <c r="A352" s="89"/>
    </row>
    <row r="353" s="76" customFormat="1" ht="15.75">
      <c r="A353" s="89"/>
    </row>
    <row r="354" s="76" customFormat="1" ht="15.75">
      <c r="A354" s="89"/>
    </row>
    <row r="355" s="76" customFormat="1" ht="15.75">
      <c r="A355" s="89"/>
    </row>
    <row r="356" s="76" customFormat="1" ht="15.75">
      <c r="A356" s="89"/>
    </row>
    <row r="357" s="76" customFormat="1" ht="15.75">
      <c r="A357" s="89"/>
    </row>
    <row r="358" s="76" customFormat="1" ht="15.75">
      <c r="A358" s="89"/>
    </row>
    <row r="359" s="76" customFormat="1" ht="15.75">
      <c r="A359" s="89"/>
    </row>
    <row r="360" s="76" customFormat="1" ht="15.75">
      <c r="A360" s="89"/>
    </row>
    <row r="361" s="76" customFormat="1" ht="15.75">
      <c r="A361" s="89"/>
    </row>
    <row r="362" s="76" customFormat="1" ht="15.75">
      <c r="A362" s="89"/>
    </row>
    <row r="363" s="76" customFormat="1" ht="15.75">
      <c r="A363" s="89"/>
    </row>
    <row r="364" s="76" customFormat="1" ht="15.75">
      <c r="A364" s="89"/>
    </row>
    <row r="365" s="76" customFormat="1" ht="15.75">
      <c r="A365" s="89"/>
    </row>
    <row r="366" s="76" customFormat="1" ht="15.75">
      <c r="A366" s="89"/>
    </row>
    <row r="367" s="76" customFormat="1" ht="15.75">
      <c r="A367" s="89"/>
    </row>
    <row r="368" s="76" customFormat="1" ht="15.75">
      <c r="A368" s="89"/>
    </row>
    <row r="369" s="76" customFormat="1" ht="15.75">
      <c r="A369" s="89"/>
    </row>
    <row r="370" s="76" customFormat="1" ht="15.75">
      <c r="A370" s="89"/>
    </row>
    <row r="371" s="76" customFormat="1" ht="15.75">
      <c r="A371" s="89"/>
    </row>
    <row r="372" s="76" customFormat="1" ht="15.75">
      <c r="A372" s="89"/>
    </row>
    <row r="373" s="76" customFormat="1" ht="15.75">
      <c r="A373" s="89"/>
    </row>
    <row r="374" s="76" customFormat="1" ht="15.75">
      <c r="A374" s="89"/>
    </row>
    <row r="375" s="76" customFormat="1" ht="15.75">
      <c r="A375" s="89"/>
    </row>
    <row r="376" s="76" customFormat="1" ht="15.75">
      <c r="A376" s="89"/>
    </row>
    <row r="377" s="76" customFormat="1" ht="15.75">
      <c r="A377" s="89"/>
    </row>
    <row r="378" s="76" customFormat="1" ht="15.75">
      <c r="A378" s="89"/>
    </row>
    <row r="379" s="76" customFormat="1" ht="15.75">
      <c r="A379" s="89"/>
    </row>
    <row r="380" s="76" customFormat="1" ht="15.75">
      <c r="A380" s="89"/>
    </row>
    <row r="381" s="76" customFormat="1" ht="15.75">
      <c r="A381" s="89"/>
    </row>
    <row r="382" s="76" customFormat="1" ht="15.75">
      <c r="A382" s="89"/>
    </row>
    <row r="383" s="76" customFormat="1" ht="15.75">
      <c r="A383" s="89"/>
    </row>
    <row r="384" s="76" customFormat="1" ht="15.75">
      <c r="A384" s="89"/>
    </row>
    <row r="385" s="76" customFormat="1" ht="15.75">
      <c r="A385" s="89"/>
    </row>
    <row r="386" s="76" customFormat="1" ht="15.75">
      <c r="A386" s="89"/>
    </row>
    <row r="387" s="76" customFormat="1" ht="15.75">
      <c r="A387" s="89"/>
    </row>
    <row r="388" s="76" customFormat="1" ht="15.75">
      <c r="A388" s="89"/>
    </row>
    <row r="389" s="76" customFormat="1" ht="15.75">
      <c r="A389" s="89"/>
    </row>
    <row r="390" s="76" customFormat="1" ht="15.75">
      <c r="A390" s="89"/>
    </row>
    <row r="391" s="76" customFormat="1" ht="15.75">
      <c r="A391" s="89"/>
    </row>
    <row r="392" s="76" customFormat="1" ht="15.75">
      <c r="A392" s="89"/>
    </row>
    <row r="393" s="76" customFormat="1" ht="15.75">
      <c r="A393" s="89"/>
    </row>
    <row r="394" s="76" customFormat="1" ht="15.75">
      <c r="A394" s="89"/>
    </row>
    <row r="395" s="76" customFormat="1" ht="15.75">
      <c r="A395" s="89"/>
    </row>
    <row r="396" s="76" customFormat="1" ht="15.75">
      <c r="A396" s="89"/>
    </row>
    <row r="397" s="76" customFormat="1" ht="15.75">
      <c r="A397" s="89"/>
    </row>
    <row r="398" s="76" customFormat="1" ht="15.75">
      <c r="A398" s="89"/>
    </row>
    <row r="399" s="76" customFormat="1" ht="15.75">
      <c r="A399" s="89"/>
    </row>
    <row r="400" s="76" customFormat="1" ht="15.75">
      <c r="A400" s="89"/>
    </row>
    <row r="401" s="76" customFormat="1" ht="15.75">
      <c r="A401" s="89"/>
    </row>
    <row r="402" s="76" customFormat="1" ht="15.75">
      <c r="A402" s="89"/>
    </row>
    <row r="403" s="76" customFormat="1" ht="15.75">
      <c r="A403" s="89"/>
    </row>
    <row r="404" s="76" customFormat="1" ht="15.75">
      <c r="A404" s="89"/>
    </row>
    <row r="405" s="76" customFormat="1" ht="15.75">
      <c r="A405" s="89"/>
    </row>
    <row r="406" s="76" customFormat="1" ht="15.75">
      <c r="A406" s="89"/>
    </row>
    <row r="407" s="76" customFormat="1" ht="15.75">
      <c r="A407" s="89"/>
    </row>
    <row r="408" s="76" customFormat="1" ht="15.75">
      <c r="A408" s="89"/>
    </row>
    <row r="409" s="76" customFormat="1" ht="15.75">
      <c r="A409" s="89"/>
    </row>
    <row r="410" s="76" customFormat="1" ht="15.75">
      <c r="A410" s="89"/>
    </row>
    <row r="411" s="76" customFormat="1" ht="15.75">
      <c r="A411" s="89"/>
    </row>
    <row r="412" s="76" customFormat="1" ht="15.75">
      <c r="A412" s="89"/>
    </row>
    <row r="413" s="76" customFormat="1" ht="15.75">
      <c r="A413" s="89"/>
    </row>
    <row r="414" s="76" customFormat="1" ht="15.75">
      <c r="A414" s="89"/>
    </row>
    <row r="415" s="76" customFormat="1" ht="15.75">
      <c r="A415" s="89"/>
    </row>
    <row r="416" s="76" customFormat="1" ht="15.75">
      <c r="A416" s="89"/>
    </row>
    <row r="417" s="76" customFormat="1" ht="15.75">
      <c r="A417" s="89"/>
    </row>
    <row r="418" s="76" customFormat="1" ht="15.75">
      <c r="A418" s="89"/>
    </row>
    <row r="419" s="76" customFormat="1" ht="15.75">
      <c r="A419" s="89"/>
    </row>
    <row r="420" s="76" customFormat="1" ht="15.75">
      <c r="A420" s="89"/>
    </row>
    <row r="421" s="76" customFormat="1" ht="15.75">
      <c r="A421" s="89"/>
    </row>
    <row r="422" s="76" customFormat="1" ht="15.75">
      <c r="A422" s="89"/>
    </row>
    <row r="423" s="76" customFormat="1" ht="15.75">
      <c r="A423" s="89"/>
    </row>
    <row r="424" s="76" customFormat="1" ht="15.75">
      <c r="A424" s="89"/>
    </row>
    <row r="425" s="76" customFormat="1" ht="15.75">
      <c r="A425" s="89"/>
    </row>
    <row r="426" s="76" customFormat="1" ht="15.75">
      <c r="A426" s="89"/>
    </row>
    <row r="427" s="76" customFormat="1" ht="15.75">
      <c r="A427" s="89"/>
    </row>
    <row r="428" s="76" customFormat="1" ht="15.75">
      <c r="A428" s="89"/>
    </row>
    <row r="429" s="76" customFormat="1" ht="15.75">
      <c r="A429" s="89"/>
    </row>
    <row r="430" s="76" customFormat="1" ht="15.75">
      <c r="A430" s="89"/>
    </row>
    <row r="431" s="76" customFormat="1" ht="15.75">
      <c r="A431" s="89"/>
    </row>
    <row r="432" s="76" customFormat="1" ht="15.75">
      <c r="A432" s="89"/>
    </row>
    <row r="433" s="76" customFormat="1" ht="15.75">
      <c r="A433" s="89"/>
    </row>
    <row r="434" s="76" customFormat="1" ht="15.75">
      <c r="A434" s="89"/>
    </row>
    <row r="435" s="76" customFormat="1" ht="15.75">
      <c r="A435" s="89"/>
    </row>
    <row r="436" s="76" customFormat="1" ht="15.75">
      <c r="A436" s="89"/>
    </row>
    <row r="437" s="76" customFormat="1" ht="15.75">
      <c r="A437" s="89"/>
    </row>
    <row r="438" s="76" customFormat="1" ht="15.75">
      <c r="A438" s="89"/>
    </row>
    <row r="439" s="76" customFormat="1" ht="15.75">
      <c r="A439" s="89"/>
    </row>
    <row r="440" s="76" customFormat="1" ht="15.75">
      <c r="A440" s="89"/>
    </row>
    <row r="441" s="76" customFormat="1" ht="15.75">
      <c r="A441" s="89"/>
    </row>
    <row r="442" s="76" customFormat="1" ht="15.75">
      <c r="A442" s="89"/>
    </row>
    <row r="443" s="76" customFormat="1" ht="15.75">
      <c r="A443" s="89"/>
    </row>
    <row r="444" s="76" customFormat="1" ht="15.75">
      <c r="A444" s="89"/>
    </row>
    <row r="445" s="76" customFormat="1" ht="15.75">
      <c r="A445" s="89"/>
    </row>
    <row r="446" s="76" customFormat="1" ht="15.75">
      <c r="A446" s="89"/>
    </row>
    <row r="447" s="76" customFormat="1" ht="15.75">
      <c r="A447" s="89"/>
    </row>
    <row r="448" s="76" customFormat="1" ht="15.75">
      <c r="A448" s="89"/>
    </row>
    <row r="449" s="76" customFormat="1" ht="15.75">
      <c r="A449" s="89"/>
    </row>
    <row r="450" s="76" customFormat="1" ht="15.75">
      <c r="A450" s="89"/>
    </row>
    <row r="451" s="76" customFormat="1" ht="15.75">
      <c r="A451" s="89"/>
    </row>
    <row r="452" s="76" customFormat="1" ht="15.75">
      <c r="A452" s="89"/>
    </row>
    <row r="453" s="76" customFormat="1" ht="15.75">
      <c r="A453" s="89"/>
    </row>
    <row r="454" s="76" customFormat="1" ht="15.75">
      <c r="A454" s="89"/>
    </row>
    <row r="455" s="76" customFormat="1" ht="15.75">
      <c r="A455" s="89"/>
    </row>
    <row r="456" s="76" customFormat="1" ht="15.75">
      <c r="A456" s="89"/>
    </row>
    <row r="457" s="76" customFormat="1" ht="15.75">
      <c r="A457" s="89"/>
    </row>
    <row r="458" s="76" customFormat="1" ht="15.75">
      <c r="A458" s="89"/>
    </row>
    <row r="459" s="76" customFormat="1" ht="15.75">
      <c r="A459" s="89"/>
    </row>
    <row r="460" s="76" customFormat="1" ht="15.75">
      <c r="A460" s="89"/>
    </row>
    <row r="461" s="76" customFormat="1" ht="15.75">
      <c r="A461" s="89"/>
    </row>
    <row r="462" s="76" customFormat="1" ht="15.75">
      <c r="A462" s="89"/>
    </row>
    <row r="463" s="76" customFormat="1" ht="15.75">
      <c r="A463" s="89"/>
    </row>
    <row r="464" s="76" customFormat="1" ht="15.75">
      <c r="A464" s="89"/>
    </row>
    <row r="465" s="76" customFormat="1" ht="15.75">
      <c r="A465" s="89"/>
    </row>
    <row r="466" s="76" customFormat="1" ht="15.75">
      <c r="A466" s="89"/>
    </row>
    <row r="467" s="76" customFormat="1" ht="15.75">
      <c r="A467" s="89"/>
    </row>
    <row r="468" s="76" customFormat="1" ht="15.75">
      <c r="A468" s="89"/>
    </row>
    <row r="469" s="76" customFormat="1" ht="15.75">
      <c r="A469" s="89"/>
    </row>
    <row r="470" s="76" customFormat="1" ht="15.75">
      <c r="A470" s="89"/>
    </row>
    <row r="471" s="76" customFormat="1" ht="15.75">
      <c r="A471" s="89"/>
    </row>
    <row r="472" s="76" customFormat="1" ht="15.75">
      <c r="A472" s="89"/>
    </row>
    <row r="473" s="76" customFormat="1" ht="15.75">
      <c r="A473" s="89"/>
    </row>
    <row r="474" s="76" customFormat="1" ht="15.75">
      <c r="A474" s="89"/>
    </row>
    <row r="475" s="76" customFormat="1" ht="15.75">
      <c r="A475" s="89"/>
    </row>
    <row r="476" s="76" customFormat="1" ht="15.75">
      <c r="A476" s="89"/>
    </row>
    <row r="477" s="76" customFormat="1" ht="15.75">
      <c r="A477" s="89"/>
    </row>
    <row r="478" s="76" customFormat="1" ht="15.75">
      <c r="A478" s="89"/>
    </row>
    <row r="479" s="76" customFormat="1" ht="15.75">
      <c r="A479" s="89"/>
    </row>
    <row r="480" s="76" customFormat="1" ht="15.75">
      <c r="A480" s="89"/>
    </row>
    <row r="481" s="76" customFormat="1" ht="15.75">
      <c r="A481" s="89"/>
    </row>
    <row r="482" s="76" customFormat="1" ht="15.75">
      <c r="A482" s="89"/>
    </row>
    <row r="483" s="76" customFormat="1" ht="15.75">
      <c r="A483" s="89"/>
    </row>
    <row r="484" s="76" customFormat="1" ht="15.75">
      <c r="A484" s="89"/>
    </row>
    <row r="485" s="76" customFormat="1" ht="15.75">
      <c r="A485" s="89"/>
    </row>
    <row r="486" s="76" customFormat="1" ht="15.75">
      <c r="A486" s="89"/>
    </row>
    <row r="487" s="76" customFormat="1" ht="15.75">
      <c r="A487" s="89"/>
    </row>
    <row r="488" s="76" customFormat="1" ht="15.75">
      <c r="A488" s="89"/>
    </row>
    <row r="489" s="76" customFormat="1" ht="15.75">
      <c r="A489" s="89"/>
    </row>
    <row r="490" s="76" customFormat="1" ht="15.75">
      <c r="A490" s="89"/>
    </row>
    <row r="491" s="76" customFormat="1" ht="15.75">
      <c r="A491" s="89"/>
    </row>
    <row r="492" s="76" customFormat="1" ht="15.75">
      <c r="A492" s="89"/>
    </row>
    <row r="493" s="76" customFormat="1" ht="15.75">
      <c r="A493" s="89"/>
    </row>
    <row r="494" s="76" customFormat="1" ht="15.75">
      <c r="A494" s="89"/>
    </row>
    <row r="495" s="76" customFormat="1" ht="15.75">
      <c r="A495" s="89"/>
    </row>
    <row r="496" s="76" customFormat="1" ht="15.75">
      <c r="A496" s="89"/>
    </row>
    <row r="497" s="76" customFormat="1" ht="15.75">
      <c r="A497" s="89"/>
    </row>
    <row r="498" s="76" customFormat="1" ht="15.75">
      <c r="A498" s="89"/>
    </row>
    <row r="499" s="76" customFormat="1" ht="15.75">
      <c r="A499" s="89"/>
    </row>
    <row r="500" s="76" customFormat="1" ht="15.75">
      <c r="A500" s="89"/>
    </row>
    <row r="501" s="76" customFormat="1" ht="15.75">
      <c r="A501" s="89"/>
    </row>
    <row r="502" s="76" customFormat="1" ht="15.75">
      <c r="A502" s="89"/>
    </row>
    <row r="503" s="76" customFormat="1" ht="15.75">
      <c r="A503" s="89"/>
    </row>
    <row r="504" s="76" customFormat="1" ht="15.75">
      <c r="A504" s="89"/>
    </row>
    <row r="505" s="76" customFormat="1" ht="15.75">
      <c r="A505" s="89"/>
    </row>
    <row r="506" s="76" customFormat="1" ht="15.75">
      <c r="A506" s="89"/>
    </row>
    <row r="507" s="76" customFormat="1" ht="15.75">
      <c r="A507" s="89"/>
    </row>
    <row r="508" s="76" customFormat="1" ht="15.75">
      <c r="A508" s="89"/>
    </row>
    <row r="509" s="76" customFormat="1" ht="15.75">
      <c r="A509" s="89"/>
    </row>
    <row r="510" s="76" customFormat="1" ht="15.75">
      <c r="A510" s="89"/>
    </row>
    <row r="511" s="76" customFormat="1" ht="15.75">
      <c r="A511" s="89"/>
    </row>
    <row r="512" s="76" customFormat="1" ht="15.75">
      <c r="A512" s="89"/>
    </row>
    <row r="513" s="76" customFormat="1" ht="15.75">
      <c r="A513" s="89"/>
    </row>
    <row r="514" s="76" customFormat="1" ht="15.75">
      <c r="A514" s="89"/>
    </row>
    <row r="515" s="76" customFormat="1" ht="15.75">
      <c r="A515" s="89"/>
    </row>
    <row r="516" s="76" customFormat="1" ht="15.75">
      <c r="A516" s="89"/>
    </row>
    <row r="517" s="76" customFormat="1" ht="15.75">
      <c r="A517" s="89"/>
    </row>
    <row r="518" s="76" customFormat="1" ht="15.75">
      <c r="A518" s="89"/>
    </row>
    <row r="519" s="76" customFormat="1" ht="15.75">
      <c r="A519" s="89"/>
    </row>
    <row r="520" s="76" customFormat="1" ht="15.75">
      <c r="A520" s="89"/>
    </row>
    <row r="521" s="76" customFormat="1" ht="15.75">
      <c r="A521" s="89"/>
    </row>
    <row r="522" s="76" customFormat="1" ht="15.75">
      <c r="A522" s="89"/>
    </row>
    <row r="523" s="76" customFormat="1" ht="15.75">
      <c r="A523" s="89"/>
    </row>
    <row r="524" s="76" customFormat="1" ht="15.75">
      <c r="A524" s="89"/>
    </row>
    <row r="525" s="76" customFormat="1" ht="15.75">
      <c r="A525" s="89"/>
    </row>
    <row r="526" s="76" customFormat="1" ht="15.75">
      <c r="A526" s="89"/>
    </row>
    <row r="527" s="76" customFormat="1" ht="15.75">
      <c r="A527" s="89"/>
    </row>
    <row r="528" s="76" customFormat="1" ht="15.75">
      <c r="A528" s="89"/>
    </row>
    <row r="529" s="76" customFormat="1" ht="15.75">
      <c r="A529" s="89"/>
    </row>
    <row r="530" s="76" customFormat="1" ht="15.75">
      <c r="A530" s="89"/>
    </row>
    <row r="531" s="76" customFormat="1" ht="15.75">
      <c r="A531" s="89"/>
    </row>
    <row r="532" s="76" customFormat="1" ht="15.75">
      <c r="A532" s="89"/>
    </row>
    <row r="533" s="76" customFormat="1" ht="15.75">
      <c r="A533" s="89"/>
    </row>
    <row r="534" s="76" customFormat="1" ht="15.75">
      <c r="A534" s="89"/>
    </row>
    <row r="535" s="76" customFormat="1" ht="15.75">
      <c r="A535" s="89"/>
    </row>
    <row r="536" s="76" customFormat="1" ht="15.75">
      <c r="A536" s="89"/>
    </row>
    <row r="537" s="76" customFormat="1" ht="15.75">
      <c r="A537" s="89"/>
    </row>
    <row r="538" s="76" customFormat="1" ht="15.75">
      <c r="A538" s="89"/>
    </row>
    <row r="539" s="76" customFormat="1" ht="15.75">
      <c r="A539" s="89"/>
    </row>
    <row r="540" s="76" customFormat="1" ht="15.75">
      <c r="A540" s="89"/>
    </row>
    <row r="541" s="76" customFormat="1" ht="15.75">
      <c r="A541" s="89"/>
    </row>
    <row r="542" s="76" customFormat="1" ht="15.75">
      <c r="A542" s="89"/>
    </row>
    <row r="543" s="76" customFormat="1" ht="15.75">
      <c r="A543" s="89"/>
    </row>
    <row r="544" s="76" customFormat="1" ht="15.75">
      <c r="A544" s="89"/>
    </row>
    <row r="545" s="76" customFormat="1" ht="15.75">
      <c r="A545" s="89"/>
    </row>
    <row r="546" s="76" customFormat="1" ht="15.75">
      <c r="A546" s="89"/>
    </row>
    <row r="547" s="76" customFormat="1" ht="15.75">
      <c r="A547" s="89"/>
    </row>
    <row r="548" s="76" customFormat="1" ht="15.75">
      <c r="A548" s="89"/>
    </row>
    <row r="549" s="76" customFormat="1" ht="15.75">
      <c r="A549" s="89"/>
    </row>
    <row r="550" s="76" customFormat="1" ht="15.75">
      <c r="A550" s="89"/>
    </row>
    <row r="551" s="76" customFormat="1" ht="15.75">
      <c r="A551" s="89"/>
    </row>
    <row r="552" s="76" customFormat="1" ht="15.75">
      <c r="A552" s="89"/>
    </row>
    <row r="553" s="76" customFormat="1" ht="15.75">
      <c r="A553" s="89"/>
    </row>
    <row r="554" s="76" customFormat="1" ht="15.75">
      <c r="A554" s="89"/>
    </row>
    <row r="555" s="76" customFormat="1" ht="15.75">
      <c r="A555" s="89"/>
    </row>
    <row r="556" s="76" customFormat="1" ht="15.75">
      <c r="A556" s="89"/>
    </row>
    <row r="557" s="76" customFormat="1" ht="15.75">
      <c r="A557" s="89"/>
    </row>
    <row r="558" s="76" customFormat="1" ht="15.75">
      <c r="A558" s="89"/>
    </row>
    <row r="559" s="76" customFormat="1" ht="15.75">
      <c r="A559" s="89"/>
    </row>
    <row r="560" s="76" customFormat="1" ht="15.75">
      <c r="A560" s="89"/>
    </row>
    <row r="561" s="76" customFormat="1" ht="15.75">
      <c r="A561" s="89"/>
    </row>
    <row r="562" s="76" customFormat="1" ht="15.75">
      <c r="A562" s="89"/>
    </row>
    <row r="563" s="76" customFormat="1" ht="15.75">
      <c r="A563" s="89"/>
    </row>
    <row r="564" s="76" customFormat="1" ht="15.75">
      <c r="A564" s="89"/>
    </row>
    <row r="565" s="76" customFormat="1" ht="15.75">
      <c r="A565" s="89"/>
    </row>
    <row r="566" s="76" customFormat="1" ht="15.75">
      <c r="A566" s="89"/>
    </row>
    <row r="567" s="76" customFormat="1" ht="15.75">
      <c r="A567" s="89"/>
    </row>
    <row r="568" s="76" customFormat="1" ht="15.75">
      <c r="A568" s="89"/>
    </row>
    <row r="569" s="76" customFormat="1" ht="15.75">
      <c r="A569" s="89"/>
    </row>
    <row r="570" s="76" customFormat="1" ht="15.75">
      <c r="A570" s="89"/>
    </row>
    <row r="571" s="76" customFormat="1" ht="15.75">
      <c r="A571" s="89"/>
    </row>
    <row r="572" s="76" customFormat="1" ht="15.75">
      <c r="A572" s="89"/>
    </row>
    <row r="573" s="76" customFormat="1" ht="15.75">
      <c r="A573" s="89"/>
    </row>
    <row r="574" s="76" customFormat="1" ht="15.75">
      <c r="A574" s="89"/>
    </row>
    <row r="575" s="76" customFormat="1" ht="15.75">
      <c r="A575" s="89"/>
    </row>
    <row r="576" s="76" customFormat="1" ht="15.75">
      <c r="A576" s="89"/>
    </row>
    <row r="577" s="76" customFormat="1" ht="15.75">
      <c r="A577" s="89"/>
    </row>
    <row r="578" s="76" customFormat="1" ht="15.75">
      <c r="A578" s="89"/>
    </row>
    <row r="579" s="76" customFormat="1" ht="15.75">
      <c r="A579" s="89"/>
    </row>
    <row r="580" s="76" customFormat="1" ht="15.75">
      <c r="A580" s="89"/>
    </row>
    <row r="581" s="76" customFormat="1" ht="15.75">
      <c r="A581" s="89"/>
    </row>
    <row r="582" s="76" customFormat="1" ht="15.75">
      <c r="A582" s="89"/>
    </row>
    <row r="583" s="76" customFormat="1" ht="15.75">
      <c r="A583" s="89"/>
    </row>
    <row r="584" s="76" customFormat="1" ht="15.75">
      <c r="A584" s="89"/>
    </row>
    <row r="585" s="76" customFormat="1" ht="15.75">
      <c r="A585" s="89"/>
    </row>
    <row r="586" s="76" customFormat="1" ht="15.75">
      <c r="A586" s="89"/>
    </row>
    <row r="587" s="76" customFormat="1" ht="15.75">
      <c r="A587" s="89"/>
    </row>
    <row r="588" s="76" customFormat="1" ht="15.75">
      <c r="A588" s="89"/>
    </row>
    <row r="589" s="76" customFormat="1" ht="15.75">
      <c r="A589" s="89"/>
    </row>
    <row r="590" s="76" customFormat="1" ht="15.75">
      <c r="A590" s="89"/>
    </row>
    <row r="591" s="76" customFormat="1" ht="15.75">
      <c r="A591" s="89"/>
    </row>
    <row r="592" s="76" customFormat="1" ht="15.75">
      <c r="A592" s="89"/>
    </row>
    <row r="593" s="76" customFormat="1" ht="15.75">
      <c r="A593" s="89"/>
    </row>
    <row r="594" s="76" customFormat="1" ht="15.75">
      <c r="A594" s="89"/>
    </row>
    <row r="595" s="76" customFormat="1" ht="15.75">
      <c r="A595" s="89"/>
    </row>
    <row r="596" s="76" customFormat="1" ht="15.75">
      <c r="A596" s="89"/>
    </row>
    <row r="597" s="76" customFormat="1" ht="15.75">
      <c r="A597" s="89"/>
    </row>
    <row r="598" s="76" customFormat="1" ht="15.75">
      <c r="A598" s="89"/>
    </row>
    <row r="599" s="76" customFormat="1" ht="15.75">
      <c r="A599" s="89"/>
    </row>
    <row r="600" s="76" customFormat="1" ht="15.75">
      <c r="A600" s="89"/>
    </row>
    <row r="601" s="76" customFormat="1" ht="15.75">
      <c r="A601" s="89"/>
    </row>
    <row r="602" s="76" customFormat="1" ht="15.75">
      <c r="A602" s="89"/>
    </row>
    <row r="603" s="76" customFormat="1" ht="15.75">
      <c r="A603" s="89"/>
    </row>
    <row r="604" s="76" customFormat="1" ht="15.75">
      <c r="A604" s="89"/>
    </row>
    <row r="605" s="76" customFormat="1" ht="15.75">
      <c r="A605" s="89"/>
    </row>
    <row r="606" s="76" customFormat="1" ht="15.75">
      <c r="A606" s="89"/>
    </row>
    <row r="607" s="76" customFormat="1" ht="15.75">
      <c r="A607" s="89"/>
    </row>
    <row r="608" s="76" customFormat="1" ht="15.75">
      <c r="A608" s="89"/>
    </row>
    <row r="609" s="76" customFormat="1" ht="15.75">
      <c r="A609" s="89"/>
    </row>
    <row r="610" s="76" customFormat="1" ht="15.75">
      <c r="A610" s="89"/>
    </row>
    <row r="611" s="76" customFormat="1" ht="15.75">
      <c r="A611" s="89"/>
    </row>
    <row r="612" s="76" customFormat="1" ht="15.75">
      <c r="A612" s="89"/>
    </row>
    <row r="613" s="76" customFormat="1" ht="15.75">
      <c r="A613" s="89"/>
    </row>
    <row r="614" s="76" customFormat="1" ht="15.75">
      <c r="A614" s="89"/>
    </row>
    <row r="615" s="76" customFormat="1" ht="15.75">
      <c r="A615" s="89"/>
    </row>
    <row r="616" s="76" customFormat="1" ht="15.75">
      <c r="A616" s="89"/>
    </row>
    <row r="617" s="76" customFormat="1" ht="15.75">
      <c r="A617" s="89"/>
    </row>
    <row r="618" s="76" customFormat="1" ht="15.75">
      <c r="A618" s="89"/>
    </row>
    <row r="619" s="76" customFormat="1" ht="15.75">
      <c r="A619" s="89"/>
    </row>
    <row r="620" s="76" customFormat="1" ht="15.75">
      <c r="A620" s="89"/>
    </row>
    <row r="621" s="76" customFormat="1" ht="15.75">
      <c r="A621" s="89"/>
    </row>
    <row r="622" s="76" customFormat="1" ht="15.75">
      <c r="A622" s="89"/>
    </row>
    <row r="623" s="76" customFormat="1" ht="15.75">
      <c r="A623" s="89"/>
    </row>
    <row r="624" s="76" customFormat="1" ht="15.75">
      <c r="A624" s="89"/>
    </row>
    <row r="625" s="76" customFormat="1" ht="15.75">
      <c r="A625" s="89"/>
    </row>
    <row r="626" s="76" customFormat="1" ht="15.75">
      <c r="A626" s="89"/>
    </row>
    <row r="627" s="76" customFormat="1" ht="15.75">
      <c r="A627" s="89"/>
    </row>
    <row r="628" s="76" customFormat="1" ht="15.75">
      <c r="A628" s="89"/>
    </row>
    <row r="629" s="76" customFormat="1" ht="15.75">
      <c r="A629" s="89"/>
    </row>
    <row r="630" s="76" customFormat="1" ht="15.75">
      <c r="A630" s="89"/>
    </row>
    <row r="631" s="76" customFormat="1" ht="15.75">
      <c r="A631" s="89"/>
    </row>
    <row r="632" s="76" customFormat="1" ht="15.75">
      <c r="A632" s="89"/>
    </row>
    <row r="633" s="76" customFormat="1" ht="15.75">
      <c r="A633" s="89"/>
    </row>
    <row r="634" s="76" customFormat="1" ht="15.75">
      <c r="A634" s="89"/>
    </row>
    <row r="635" s="76" customFormat="1" ht="15.75">
      <c r="A635" s="89"/>
    </row>
    <row r="636" s="76" customFormat="1" ht="15.75">
      <c r="A636" s="89"/>
    </row>
    <row r="637" s="76" customFormat="1" ht="15.75">
      <c r="A637" s="89"/>
    </row>
    <row r="638" s="76" customFormat="1" ht="15.75">
      <c r="A638" s="89"/>
    </row>
    <row r="639" s="76" customFormat="1" ht="15.75">
      <c r="A639" s="89"/>
    </row>
    <row r="640" s="76" customFormat="1" ht="15.75">
      <c r="A640" s="89"/>
    </row>
    <row r="641" s="76" customFormat="1" ht="15.75">
      <c r="A641" s="89"/>
    </row>
    <row r="642" s="76" customFormat="1" ht="15.75">
      <c r="A642" s="89"/>
    </row>
    <row r="643" s="76" customFormat="1" ht="15.75">
      <c r="A643" s="89"/>
    </row>
    <row r="644" s="76" customFormat="1" ht="15.75">
      <c r="A644" s="89"/>
    </row>
    <row r="645" s="76" customFormat="1" ht="15.75">
      <c r="A645" s="89"/>
    </row>
    <row r="646" s="76" customFormat="1" ht="15.75">
      <c r="A646" s="89"/>
    </row>
    <row r="647" s="76" customFormat="1" ht="15.75">
      <c r="A647" s="89"/>
    </row>
    <row r="648" s="76" customFormat="1" ht="15.75">
      <c r="A648" s="89"/>
    </row>
    <row r="649" s="76" customFormat="1" ht="15.75">
      <c r="A649" s="89"/>
    </row>
    <row r="650" s="76" customFormat="1" ht="15.75">
      <c r="A650" s="89"/>
    </row>
    <row r="651" s="76" customFormat="1" ht="15.75">
      <c r="A651" s="89"/>
    </row>
    <row r="652" s="76" customFormat="1" ht="15.75">
      <c r="A652" s="89"/>
    </row>
    <row r="653" s="76" customFormat="1" ht="15.75">
      <c r="A653" s="89"/>
    </row>
    <row r="654" s="76" customFormat="1" ht="15.75">
      <c r="A654" s="89"/>
    </row>
    <row r="655" s="76" customFormat="1" ht="15.75">
      <c r="A655" s="89"/>
    </row>
    <row r="656" s="76" customFormat="1" ht="15.75">
      <c r="A656" s="89"/>
    </row>
    <row r="657" s="76" customFormat="1" ht="15.75">
      <c r="A657" s="89"/>
    </row>
    <row r="658" s="76" customFormat="1" ht="15.75">
      <c r="A658" s="89"/>
    </row>
    <row r="659" s="76" customFormat="1" ht="15.75">
      <c r="A659" s="89"/>
    </row>
    <row r="660" s="76" customFormat="1" ht="15.75">
      <c r="A660" s="89"/>
    </row>
    <row r="661" s="76" customFormat="1" ht="15.75">
      <c r="A661" s="89"/>
    </row>
    <row r="662" s="76" customFormat="1" ht="15.75">
      <c r="A662" s="89"/>
    </row>
    <row r="663" s="76" customFormat="1" ht="15.75">
      <c r="A663" s="89"/>
    </row>
    <row r="664" s="76" customFormat="1" ht="15.75">
      <c r="A664" s="89"/>
    </row>
    <row r="665" s="76" customFormat="1" ht="15.75">
      <c r="A665" s="89"/>
    </row>
    <row r="666" s="76" customFormat="1" ht="15.75">
      <c r="A666" s="89"/>
    </row>
    <row r="667" s="76" customFormat="1" ht="15.75">
      <c r="A667" s="89"/>
    </row>
    <row r="668" s="76" customFormat="1" ht="15.75">
      <c r="A668" s="89"/>
    </row>
    <row r="669" s="76" customFormat="1" ht="15.75">
      <c r="A669" s="89"/>
    </row>
    <row r="670" s="76" customFormat="1" ht="15.75">
      <c r="A670" s="89"/>
    </row>
    <row r="671" s="76" customFormat="1" ht="15.75">
      <c r="A671" s="89"/>
    </row>
    <row r="672" s="76" customFormat="1" ht="15.75">
      <c r="A672" s="89"/>
    </row>
    <row r="673" s="76" customFormat="1" ht="15.75">
      <c r="A673" s="89"/>
    </row>
    <row r="674" s="76" customFormat="1" ht="15.75">
      <c r="A674" s="89"/>
    </row>
    <row r="675" s="76" customFormat="1" ht="15.75">
      <c r="A675" s="89"/>
    </row>
    <row r="676" s="76" customFormat="1" ht="15.75">
      <c r="A676" s="89"/>
    </row>
    <row r="677" s="76" customFormat="1" ht="15.75">
      <c r="A677" s="89"/>
    </row>
    <row r="678" s="76" customFormat="1" ht="15.75">
      <c r="A678" s="89"/>
    </row>
    <row r="679" s="76" customFormat="1" ht="15.75">
      <c r="A679" s="89"/>
    </row>
    <row r="680" s="76" customFormat="1" ht="15.75">
      <c r="A680" s="89"/>
    </row>
    <row r="681" s="76" customFormat="1" ht="15.75">
      <c r="A681" s="89"/>
    </row>
    <row r="682" s="76" customFormat="1" ht="15.75">
      <c r="A682" s="89"/>
    </row>
    <row r="683" s="76" customFormat="1" ht="15.75">
      <c r="A683" s="89"/>
    </row>
    <row r="684" s="76" customFormat="1" ht="15.75">
      <c r="A684" s="89"/>
    </row>
    <row r="685" s="76" customFormat="1" ht="15.75">
      <c r="A685" s="89"/>
    </row>
    <row r="686" s="76" customFormat="1" ht="15.75">
      <c r="A686" s="89"/>
    </row>
    <row r="687" s="76" customFormat="1" ht="15.75">
      <c r="A687" s="89"/>
    </row>
    <row r="688" s="76" customFormat="1" ht="15.75">
      <c r="A688" s="89"/>
    </row>
    <row r="689" s="76" customFormat="1" ht="15.75">
      <c r="A689" s="89"/>
    </row>
    <row r="690" s="76" customFormat="1" ht="15.75">
      <c r="A690" s="89"/>
    </row>
    <row r="691" s="76" customFormat="1" ht="15.75">
      <c r="A691" s="89"/>
    </row>
    <row r="692" s="76" customFormat="1" ht="15.75">
      <c r="A692" s="89"/>
    </row>
    <row r="693" s="76" customFormat="1" ht="15.75">
      <c r="A693" s="89"/>
    </row>
    <row r="694" s="76" customFormat="1" ht="15.75">
      <c r="A694" s="89"/>
    </row>
    <row r="695" s="76" customFormat="1" ht="15.75">
      <c r="A695" s="89"/>
    </row>
    <row r="696" s="76" customFormat="1" ht="15.75">
      <c r="A696" s="89"/>
    </row>
    <row r="697" s="76" customFormat="1" ht="15.75">
      <c r="A697" s="89"/>
    </row>
    <row r="698" s="76" customFormat="1" ht="15.75">
      <c r="A698" s="89"/>
    </row>
    <row r="699" s="76" customFormat="1" ht="15.75">
      <c r="A699" s="89"/>
    </row>
    <row r="700" s="76" customFormat="1" ht="15.75">
      <c r="A700" s="89"/>
    </row>
    <row r="701" s="76" customFormat="1" ht="15.75">
      <c r="A701" s="89"/>
    </row>
    <row r="702" s="76" customFormat="1" ht="15.75">
      <c r="A702" s="89"/>
    </row>
    <row r="703" s="76" customFormat="1" ht="15.75">
      <c r="A703" s="89"/>
    </row>
    <row r="704" s="76" customFormat="1" ht="15.75">
      <c r="A704" s="89"/>
    </row>
    <row r="705" s="76" customFormat="1" ht="15.75">
      <c r="A705" s="89"/>
    </row>
    <row r="706" s="76" customFormat="1" ht="15.75">
      <c r="A706" s="89"/>
    </row>
    <row r="707" s="76" customFormat="1" ht="15.75">
      <c r="A707" s="89"/>
    </row>
    <row r="708" s="76" customFormat="1" ht="15.75">
      <c r="A708" s="89"/>
    </row>
    <row r="709" s="76" customFormat="1" ht="15.75">
      <c r="A709" s="89"/>
    </row>
    <row r="710" s="76" customFormat="1" ht="15.75">
      <c r="A710" s="89"/>
    </row>
    <row r="711" s="76" customFormat="1" ht="15.75">
      <c r="A711" s="89"/>
    </row>
    <row r="712" s="76" customFormat="1" ht="15.75">
      <c r="A712" s="89"/>
    </row>
    <row r="713" s="76" customFormat="1" ht="15.75">
      <c r="A713" s="89"/>
    </row>
    <row r="714" s="76" customFormat="1" ht="15.75">
      <c r="A714" s="89"/>
    </row>
    <row r="715" s="76" customFormat="1" ht="15.75">
      <c r="A715" s="89"/>
    </row>
    <row r="716" s="76" customFormat="1" ht="15.75">
      <c r="A716" s="89"/>
    </row>
    <row r="717" s="76" customFormat="1" ht="15.75">
      <c r="A717" s="89"/>
    </row>
    <row r="718" s="76" customFormat="1" ht="15.75">
      <c r="A718" s="89"/>
    </row>
    <row r="719" s="76" customFormat="1" ht="15.75">
      <c r="A719" s="89"/>
    </row>
    <row r="720" s="76" customFormat="1" ht="15.75">
      <c r="A720" s="89"/>
    </row>
    <row r="721" s="76" customFormat="1" ht="15.75">
      <c r="A721" s="89"/>
    </row>
    <row r="722" s="76" customFormat="1" ht="15.75">
      <c r="A722" s="89"/>
    </row>
    <row r="723" s="76" customFormat="1" ht="15.75">
      <c r="A723" s="89"/>
    </row>
    <row r="724" s="76" customFormat="1" ht="15.75">
      <c r="A724" s="89"/>
    </row>
    <row r="725" s="76" customFormat="1" ht="15.75">
      <c r="A725" s="89"/>
    </row>
    <row r="726" s="76" customFormat="1" ht="15.75">
      <c r="A726" s="89"/>
    </row>
    <row r="727" s="76" customFormat="1" ht="15.75">
      <c r="A727" s="89"/>
    </row>
    <row r="728" s="76" customFormat="1" ht="15.75">
      <c r="A728" s="89"/>
    </row>
    <row r="729" s="76" customFormat="1" ht="15.75">
      <c r="A729" s="89"/>
    </row>
    <row r="730" s="76" customFormat="1" ht="15.75">
      <c r="A730" s="89"/>
    </row>
    <row r="731" s="76" customFormat="1" ht="15.75">
      <c r="A731" s="89"/>
    </row>
    <row r="732" s="76" customFormat="1" ht="15.75">
      <c r="A732" s="89"/>
    </row>
    <row r="733" s="76" customFormat="1" ht="15.75">
      <c r="A733" s="89"/>
    </row>
    <row r="734" s="76" customFormat="1" ht="15.75">
      <c r="A734" s="89"/>
    </row>
    <row r="735" s="76" customFormat="1" ht="15.75">
      <c r="A735" s="89"/>
    </row>
    <row r="736" s="76" customFormat="1" ht="15.75">
      <c r="A736" s="89"/>
    </row>
    <row r="737" s="76" customFormat="1" ht="15.75">
      <c r="A737" s="89"/>
    </row>
    <row r="738" s="76" customFormat="1" ht="15.75">
      <c r="A738" s="89"/>
    </row>
    <row r="739" s="76" customFormat="1" ht="15.75">
      <c r="A739" s="89"/>
    </row>
    <row r="740" s="76" customFormat="1" ht="15.75">
      <c r="A740" s="89"/>
    </row>
    <row r="741" s="76" customFormat="1" ht="15.75">
      <c r="A741" s="89"/>
    </row>
    <row r="742" s="76" customFormat="1" ht="15.75">
      <c r="A742" s="89"/>
    </row>
    <row r="743" s="76" customFormat="1" ht="15.75">
      <c r="A743" s="89"/>
    </row>
    <row r="744" s="76" customFormat="1" ht="15.75">
      <c r="A744" s="89"/>
    </row>
    <row r="745" s="76" customFormat="1" ht="15.75">
      <c r="A745" s="89"/>
    </row>
    <row r="746" s="76" customFormat="1" ht="15.75">
      <c r="A746" s="89"/>
    </row>
    <row r="747" s="76" customFormat="1" ht="15.75">
      <c r="A747" s="89"/>
    </row>
    <row r="748" s="76" customFormat="1" ht="15.75">
      <c r="A748" s="89"/>
    </row>
    <row r="749" s="76" customFormat="1" ht="15.75">
      <c r="A749" s="89"/>
    </row>
    <row r="750" s="76" customFormat="1" ht="15.75">
      <c r="A750" s="89"/>
    </row>
    <row r="751" s="76" customFormat="1" ht="15.75">
      <c r="A751" s="89"/>
    </row>
    <row r="752" s="76" customFormat="1" ht="15.75">
      <c r="A752" s="89"/>
    </row>
    <row r="753" s="76" customFormat="1" ht="15.75">
      <c r="A753" s="89"/>
    </row>
    <row r="754" s="76" customFormat="1" ht="15.75">
      <c r="A754" s="89"/>
    </row>
    <row r="755" s="76" customFormat="1" ht="15.75">
      <c r="A755" s="89"/>
    </row>
    <row r="756" s="76" customFormat="1" ht="15.75">
      <c r="A756" s="89"/>
    </row>
    <row r="757" s="76" customFormat="1" ht="15.75">
      <c r="A757" s="89"/>
    </row>
    <row r="758" s="76" customFormat="1" ht="15.75">
      <c r="A758" s="89"/>
    </row>
    <row r="759" s="76" customFormat="1" ht="15.75">
      <c r="A759" s="89"/>
    </row>
    <row r="760" s="76" customFormat="1" ht="15.75">
      <c r="A760" s="89"/>
    </row>
    <row r="761" s="76" customFormat="1" ht="15.75">
      <c r="A761" s="89"/>
    </row>
    <row r="762" s="76" customFormat="1" ht="15.75">
      <c r="A762" s="89"/>
    </row>
    <row r="763" s="76" customFormat="1" ht="15.75">
      <c r="A763" s="89"/>
    </row>
    <row r="764" s="76" customFormat="1" ht="15.75">
      <c r="A764" s="89"/>
    </row>
    <row r="765" s="76" customFormat="1" ht="15.75">
      <c r="A765" s="89"/>
    </row>
    <row r="766" s="76" customFormat="1" ht="15.75">
      <c r="A766" s="89"/>
    </row>
    <row r="767" s="76" customFormat="1" ht="15.75">
      <c r="A767" s="89"/>
    </row>
    <row r="768" s="76" customFormat="1" ht="15.75">
      <c r="A768" s="89"/>
    </row>
    <row r="769" s="76" customFormat="1" ht="15.75">
      <c r="A769" s="89"/>
    </row>
    <row r="770" s="76" customFormat="1" ht="15.75">
      <c r="A770" s="89"/>
    </row>
    <row r="771" s="76" customFormat="1" ht="15.75">
      <c r="A771" s="89"/>
    </row>
    <row r="772" s="76" customFormat="1" ht="15.75">
      <c r="A772" s="89"/>
    </row>
    <row r="773" s="76" customFormat="1" ht="15.75">
      <c r="A773" s="89"/>
    </row>
    <row r="774" s="76" customFormat="1" ht="15.75">
      <c r="A774" s="89"/>
    </row>
    <row r="775" s="76" customFormat="1" ht="15.75">
      <c r="A775" s="89"/>
    </row>
    <row r="776" s="76" customFormat="1" ht="15.75">
      <c r="A776" s="89"/>
    </row>
    <row r="777" s="76" customFormat="1" ht="15.75">
      <c r="A777" s="89"/>
    </row>
    <row r="778" s="76" customFormat="1" ht="15.75">
      <c r="A778" s="89"/>
    </row>
    <row r="779" s="76" customFormat="1" ht="15.75">
      <c r="A779" s="89"/>
    </row>
    <row r="780" s="76" customFormat="1" ht="15.75">
      <c r="A780" s="89"/>
    </row>
    <row r="781" s="76" customFormat="1" ht="15.75">
      <c r="A781" s="89"/>
    </row>
    <row r="782" s="76" customFormat="1" ht="15.75">
      <c r="A782" s="89"/>
    </row>
    <row r="783" s="76" customFormat="1" ht="15.75">
      <c r="A783" s="89"/>
    </row>
    <row r="784" s="76" customFormat="1" ht="15.75">
      <c r="A784" s="89"/>
    </row>
    <row r="785" s="76" customFormat="1" ht="15.75">
      <c r="A785" s="89"/>
    </row>
    <row r="786" s="76" customFormat="1" ht="15.75">
      <c r="A786" s="89"/>
    </row>
    <row r="787" s="76" customFormat="1" ht="15.75">
      <c r="A787" s="89"/>
    </row>
    <row r="788" s="76" customFormat="1" ht="15.75">
      <c r="A788" s="89"/>
    </row>
    <row r="789" s="76" customFormat="1" ht="15.75">
      <c r="A789" s="89"/>
    </row>
    <row r="790" s="76" customFormat="1" ht="15.75">
      <c r="A790" s="89"/>
    </row>
    <row r="791" s="76" customFormat="1" ht="15.75">
      <c r="A791" s="89"/>
    </row>
    <row r="792" s="76" customFormat="1" ht="15.75">
      <c r="A792" s="89"/>
    </row>
    <row r="793" s="76" customFormat="1" ht="15.75">
      <c r="A793" s="89"/>
    </row>
    <row r="794" s="76" customFormat="1" ht="15.75">
      <c r="A794" s="89"/>
    </row>
    <row r="795" s="76" customFormat="1" ht="15.75">
      <c r="A795" s="89"/>
    </row>
    <row r="796" s="76" customFormat="1" ht="15.75">
      <c r="A796" s="89"/>
    </row>
    <row r="797" s="76" customFormat="1" ht="15.75">
      <c r="A797" s="89"/>
    </row>
    <row r="798" s="76" customFormat="1" ht="15.75">
      <c r="A798" s="89"/>
    </row>
    <row r="799" s="76" customFormat="1" ht="15.75">
      <c r="A799" s="89"/>
    </row>
    <row r="800" s="76" customFormat="1" ht="15.75">
      <c r="A800" s="89"/>
    </row>
    <row r="801" s="76" customFormat="1" ht="15.75">
      <c r="A801" s="89"/>
    </row>
    <row r="802" s="76" customFormat="1" ht="15.75">
      <c r="A802" s="89"/>
    </row>
    <row r="803" s="76" customFormat="1" ht="15.75">
      <c r="A803" s="89"/>
    </row>
    <row r="804" s="76" customFormat="1" ht="15.75">
      <c r="A804" s="89"/>
    </row>
    <row r="805" s="76" customFormat="1" ht="15.75">
      <c r="A805" s="89"/>
    </row>
    <row r="806" s="76" customFormat="1" ht="15.75">
      <c r="A806" s="89"/>
    </row>
    <row r="807" s="76" customFormat="1" ht="15.75">
      <c r="A807" s="89"/>
    </row>
    <row r="808" s="76" customFormat="1" ht="15.75">
      <c r="A808" s="89"/>
    </row>
    <row r="809" s="76" customFormat="1" ht="15.75">
      <c r="A809" s="89"/>
    </row>
    <row r="810" s="76" customFormat="1" ht="15.75">
      <c r="A810" s="89"/>
    </row>
    <row r="811" s="76" customFormat="1" ht="15.75">
      <c r="A811" s="89"/>
    </row>
    <row r="812" s="76" customFormat="1" ht="15.75">
      <c r="A812" s="89"/>
    </row>
    <row r="813" s="76" customFormat="1" ht="15.75">
      <c r="A813" s="89"/>
    </row>
    <row r="814" s="76" customFormat="1" ht="15.75">
      <c r="A814" s="89"/>
    </row>
    <row r="815" s="76" customFormat="1" ht="15.75">
      <c r="A815" s="89"/>
    </row>
    <row r="816" s="76" customFormat="1" ht="15.75">
      <c r="A816" s="89"/>
    </row>
    <row r="817" s="76" customFormat="1" ht="15.75">
      <c r="A817" s="89"/>
    </row>
    <row r="818" s="76" customFormat="1" ht="15.75">
      <c r="A818" s="89"/>
    </row>
    <row r="819" s="76" customFormat="1" ht="15.75">
      <c r="A819" s="89"/>
    </row>
    <row r="820" s="76" customFormat="1" ht="15.75">
      <c r="A820" s="89"/>
    </row>
    <row r="821" s="76" customFormat="1" ht="15.75">
      <c r="A821" s="89"/>
    </row>
    <row r="822" s="76" customFormat="1" ht="15.75">
      <c r="A822" s="89"/>
    </row>
    <row r="823" s="76" customFormat="1" ht="15.75">
      <c r="A823" s="89"/>
    </row>
    <row r="824" s="76" customFormat="1" ht="15.75">
      <c r="A824" s="89"/>
    </row>
    <row r="825" s="76" customFormat="1" ht="15.75">
      <c r="A825" s="89"/>
    </row>
    <row r="826" s="76" customFormat="1" ht="15.75">
      <c r="A826" s="89"/>
    </row>
    <row r="827" s="76" customFormat="1" ht="15.75">
      <c r="A827" s="89"/>
    </row>
    <row r="828" s="76" customFormat="1" ht="15.75">
      <c r="A828" s="89"/>
    </row>
    <row r="829" s="76" customFormat="1" ht="15.75">
      <c r="A829" s="89"/>
    </row>
    <row r="830" s="76" customFormat="1" ht="15.75">
      <c r="A830" s="89"/>
    </row>
    <row r="831" s="76" customFormat="1" ht="15.75">
      <c r="A831" s="89"/>
    </row>
    <row r="832" s="76" customFormat="1" ht="15.75">
      <c r="A832" s="89"/>
    </row>
    <row r="833" s="76" customFormat="1" ht="15.75">
      <c r="A833" s="89"/>
    </row>
    <row r="834" s="76" customFormat="1" ht="15.75">
      <c r="A834" s="89"/>
    </row>
    <row r="835" s="76" customFormat="1" ht="15.75">
      <c r="A835" s="89"/>
    </row>
    <row r="836" s="76" customFormat="1" ht="15.75">
      <c r="A836" s="89"/>
    </row>
    <row r="837" s="76" customFormat="1" ht="15.75">
      <c r="A837" s="89"/>
    </row>
    <row r="838" s="76" customFormat="1" ht="15.75">
      <c r="A838" s="89"/>
    </row>
    <row r="839" s="76" customFormat="1" ht="15.75">
      <c r="A839" s="89"/>
    </row>
    <row r="840" s="76" customFormat="1" ht="15.75">
      <c r="A840" s="89"/>
    </row>
    <row r="841" s="76" customFormat="1" ht="15.75">
      <c r="A841" s="89"/>
    </row>
    <row r="842" s="76" customFormat="1" ht="15.75">
      <c r="A842" s="89"/>
    </row>
    <row r="843" s="76" customFormat="1" ht="15.75">
      <c r="A843" s="89"/>
    </row>
    <row r="844" s="76" customFormat="1" ht="15.75">
      <c r="A844" s="89"/>
    </row>
    <row r="845" s="76" customFormat="1" ht="15.75">
      <c r="A845" s="89"/>
    </row>
    <row r="846" s="76" customFormat="1" ht="15.75">
      <c r="A846" s="89"/>
    </row>
    <row r="847" s="76" customFormat="1" ht="15.75">
      <c r="A847" s="89"/>
    </row>
    <row r="848" s="76" customFormat="1" ht="15.75">
      <c r="A848" s="89"/>
    </row>
    <row r="849" s="76" customFormat="1" ht="15.75">
      <c r="A849" s="89"/>
    </row>
    <row r="850" s="76" customFormat="1" ht="15.75">
      <c r="A850" s="89"/>
    </row>
    <row r="851" s="76" customFormat="1" ht="15.75">
      <c r="A851" s="89"/>
    </row>
    <row r="852" s="76" customFormat="1" ht="15.75">
      <c r="A852" s="89"/>
    </row>
    <row r="853" s="76" customFormat="1" ht="15.75">
      <c r="A853" s="89"/>
    </row>
    <row r="854" s="76" customFormat="1" ht="15.75">
      <c r="A854" s="89"/>
    </row>
    <row r="855" s="76" customFormat="1" ht="15.75">
      <c r="A855" s="89"/>
    </row>
    <row r="856" s="76" customFormat="1" ht="15.75">
      <c r="A856" s="89"/>
    </row>
    <row r="857" s="76" customFormat="1" ht="15.75">
      <c r="A857" s="89"/>
    </row>
    <row r="858" s="76" customFormat="1" ht="15.75">
      <c r="A858" s="89"/>
    </row>
    <row r="859" s="76" customFormat="1" ht="15.75">
      <c r="A859" s="89"/>
    </row>
    <row r="860" s="76" customFormat="1" ht="15.75">
      <c r="A860" s="89"/>
    </row>
    <row r="861" s="76" customFormat="1" ht="15.75">
      <c r="A861" s="89"/>
    </row>
    <row r="862" s="76" customFormat="1" ht="15.75">
      <c r="A862" s="89"/>
    </row>
    <row r="863" s="76" customFormat="1" ht="15.75">
      <c r="A863" s="89"/>
    </row>
    <row r="864" s="76" customFormat="1" ht="15.75">
      <c r="A864" s="89"/>
    </row>
    <row r="865" s="76" customFormat="1" ht="15.75">
      <c r="A865" s="89"/>
    </row>
    <row r="866" s="76" customFormat="1" ht="15.75">
      <c r="A866" s="89"/>
    </row>
    <row r="867" s="76" customFormat="1" ht="15.75">
      <c r="A867" s="89"/>
    </row>
    <row r="868" s="76" customFormat="1" ht="15.75">
      <c r="A868" s="89"/>
    </row>
    <row r="869" s="76" customFormat="1" ht="15.75">
      <c r="A869" s="89"/>
    </row>
    <row r="870" s="76" customFormat="1" ht="15.75">
      <c r="A870" s="89"/>
    </row>
    <row r="871" s="76" customFormat="1" ht="15.75">
      <c r="A871" s="89"/>
    </row>
    <row r="872" s="76" customFormat="1" ht="15.75">
      <c r="A872" s="89"/>
    </row>
    <row r="873" s="76" customFormat="1" ht="15.75">
      <c r="A873" s="89"/>
    </row>
    <row r="874" s="76" customFormat="1" ht="15.75">
      <c r="A874" s="89"/>
    </row>
    <row r="875" s="76" customFormat="1" ht="15.75">
      <c r="A875" s="89"/>
    </row>
    <row r="876" s="76" customFormat="1" ht="15.75">
      <c r="A876" s="89"/>
    </row>
    <row r="877" s="76" customFormat="1" ht="15.75">
      <c r="A877" s="89"/>
    </row>
    <row r="878" s="76" customFormat="1" ht="15.75">
      <c r="A878" s="89"/>
    </row>
    <row r="879" s="76" customFormat="1" ht="15.75">
      <c r="A879" s="89"/>
    </row>
    <row r="880" s="76" customFormat="1" ht="15.75">
      <c r="A880" s="89"/>
    </row>
    <row r="881" s="76" customFormat="1" ht="15.75">
      <c r="A881" s="89"/>
    </row>
    <row r="882" s="76" customFormat="1" ht="15.75">
      <c r="A882" s="89"/>
    </row>
    <row r="883" s="76" customFormat="1" ht="15.75">
      <c r="A883" s="89"/>
    </row>
    <row r="884" s="76" customFormat="1" ht="15.75">
      <c r="A884" s="89"/>
    </row>
    <row r="885" s="76" customFormat="1" ht="15.75">
      <c r="A885" s="89"/>
    </row>
    <row r="886" s="76" customFormat="1" ht="15.75">
      <c r="A886" s="89"/>
    </row>
    <row r="887" s="76" customFormat="1" ht="15.75">
      <c r="A887" s="89"/>
    </row>
    <row r="888" s="76" customFormat="1" ht="15.75">
      <c r="A888" s="89"/>
    </row>
    <row r="889" s="76" customFormat="1" ht="15.75">
      <c r="A889" s="89"/>
    </row>
    <row r="890" s="76" customFormat="1" ht="15.75">
      <c r="A890" s="89"/>
    </row>
    <row r="891" s="76" customFormat="1" ht="15.75">
      <c r="A891" s="89"/>
    </row>
    <row r="892" s="76" customFormat="1" ht="15.75">
      <c r="A892" s="89"/>
    </row>
    <row r="893" s="76" customFormat="1" ht="15.75">
      <c r="A893" s="89"/>
    </row>
    <row r="894" s="76" customFormat="1" ht="15.75">
      <c r="A894" s="89"/>
    </row>
    <row r="895" s="76" customFormat="1" ht="15.75">
      <c r="A895" s="89"/>
    </row>
    <row r="896" s="76" customFormat="1" ht="15.75">
      <c r="A896" s="89"/>
    </row>
    <row r="897" s="76" customFormat="1" ht="15.75">
      <c r="A897" s="89"/>
    </row>
    <row r="898" s="76" customFormat="1" ht="15.75">
      <c r="A898" s="89"/>
    </row>
    <row r="899" s="76" customFormat="1" ht="15.75">
      <c r="A899" s="89"/>
    </row>
    <row r="900" s="76" customFormat="1" ht="15.75">
      <c r="A900" s="89"/>
    </row>
    <row r="901" s="76" customFormat="1" ht="15.75">
      <c r="A901" s="89"/>
    </row>
    <row r="902" s="76" customFormat="1" ht="15.75">
      <c r="A902" s="89"/>
    </row>
    <row r="903" s="76" customFormat="1" ht="15.75">
      <c r="A903" s="89"/>
    </row>
    <row r="904" s="76" customFormat="1" ht="15.75">
      <c r="A904" s="89"/>
    </row>
    <row r="905" s="76" customFormat="1" ht="15.75">
      <c r="A905" s="89"/>
    </row>
    <row r="906" s="76" customFormat="1" ht="15.75">
      <c r="A906" s="89"/>
    </row>
    <row r="907" s="76" customFormat="1" ht="15.75">
      <c r="A907" s="89"/>
    </row>
    <row r="908" s="76" customFormat="1" ht="15.75">
      <c r="A908" s="89"/>
    </row>
    <row r="909" s="76" customFormat="1" ht="15.75">
      <c r="A909" s="89"/>
    </row>
    <row r="910" s="76" customFormat="1" ht="15.75">
      <c r="A910" s="89"/>
    </row>
    <row r="911" s="76" customFormat="1" ht="15.75">
      <c r="A911" s="89"/>
    </row>
    <row r="912" s="76" customFormat="1" ht="15.75">
      <c r="A912" s="89"/>
    </row>
    <row r="913" s="76" customFormat="1" ht="15.75">
      <c r="A913" s="89"/>
    </row>
    <row r="914" s="76" customFormat="1" ht="15.75">
      <c r="A914" s="89"/>
    </row>
    <row r="915" s="76" customFormat="1" ht="15.75">
      <c r="A915" s="89"/>
    </row>
    <row r="916" s="76" customFormat="1" ht="15.75">
      <c r="A916" s="89"/>
    </row>
    <row r="917" s="76" customFormat="1" ht="15.75">
      <c r="A917" s="89"/>
    </row>
    <row r="918" s="76" customFormat="1" ht="15.75">
      <c r="A918" s="89"/>
    </row>
    <row r="919" s="76" customFormat="1" ht="15.75">
      <c r="A919" s="89"/>
    </row>
    <row r="920" s="76" customFormat="1" ht="15.75">
      <c r="A920" s="89"/>
    </row>
    <row r="921" s="76" customFormat="1" ht="15.75">
      <c r="A921" s="89"/>
    </row>
    <row r="922" s="76" customFormat="1" ht="15.75">
      <c r="A922" s="89"/>
    </row>
    <row r="923" s="76" customFormat="1" ht="15.75">
      <c r="A923" s="89"/>
    </row>
    <row r="924" s="76" customFormat="1" ht="15.75">
      <c r="A924" s="89"/>
    </row>
    <row r="925" s="76" customFormat="1" ht="15.75">
      <c r="A925" s="89"/>
    </row>
    <row r="926" s="76" customFormat="1" ht="15.75">
      <c r="A926" s="89"/>
    </row>
    <row r="927" s="76" customFormat="1" ht="15.75">
      <c r="A927" s="89"/>
    </row>
    <row r="928" s="76" customFormat="1" ht="15.75">
      <c r="A928" s="89"/>
    </row>
    <row r="929" s="76" customFormat="1" ht="15.75">
      <c r="A929" s="89"/>
    </row>
    <row r="930" s="76" customFormat="1" ht="15.75">
      <c r="A930" s="89"/>
    </row>
    <row r="931" s="76" customFormat="1" ht="15.75">
      <c r="A931" s="89"/>
    </row>
    <row r="932" s="76" customFormat="1" ht="15.75">
      <c r="A932" s="89"/>
    </row>
    <row r="933" s="76" customFormat="1" ht="15.75">
      <c r="A933" s="89"/>
    </row>
    <row r="934" s="76" customFormat="1" ht="15.75">
      <c r="A934" s="89"/>
    </row>
    <row r="935" s="76" customFormat="1" ht="15.75">
      <c r="A935" s="89"/>
    </row>
    <row r="936" s="76" customFormat="1" ht="15.75">
      <c r="A936" s="89"/>
    </row>
    <row r="937" s="76" customFormat="1" ht="15.75">
      <c r="A937" s="89"/>
    </row>
    <row r="938" s="76" customFormat="1" ht="15.75">
      <c r="A938" s="89"/>
    </row>
    <row r="939" s="76" customFormat="1" ht="15.75">
      <c r="A939" s="89"/>
    </row>
    <row r="940" s="76" customFormat="1" ht="15.75">
      <c r="A940" s="89"/>
    </row>
    <row r="941" s="76" customFormat="1" ht="15.75">
      <c r="A941" s="89"/>
    </row>
    <row r="942" s="76" customFormat="1" ht="15.75">
      <c r="A942" s="89"/>
    </row>
    <row r="943" s="76" customFormat="1" ht="15.75">
      <c r="A943" s="89"/>
    </row>
    <row r="944" s="76" customFormat="1" ht="15.75">
      <c r="A944" s="89"/>
    </row>
    <row r="945" s="76" customFormat="1" ht="15.75">
      <c r="A945" s="89"/>
    </row>
    <row r="946" s="76" customFormat="1" ht="15.75">
      <c r="A946" s="89"/>
    </row>
    <row r="947" s="76" customFormat="1" ht="15.75">
      <c r="A947" s="89"/>
    </row>
    <row r="948" s="76" customFormat="1" ht="15.75">
      <c r="A948" s="89"/>
    </row>
    <row r="949" s="76" customFormat="1" ht="15.75">
      <c r="A949" s="89"/>
    </row>
    <row r="950" s="76" customFormat="1" ht="15.75">
      <c r="A950" s="89"/>
    </row>
    <row r="951" s="76" customFormat="1" ht="15.75">
      <c r="A951" s="89"/>
    </row>
    <row r="952" s="76" customFormat="1" ht="15.75">
      <c r="A952" s="89"/>
    </row>
    <row r="953" s="76" customFormat="1" ht="15.75">
      <c r="A953" s="89"/>
    </row>
    <row r="954" s="76" customFormat="1" ht="15.75">
      <c r="A954" s="89"/>
    </row>
    <row r="955" s="76" customFormat="1" ht="15.75">
      <c r="A955" s="89"/>
    </row>
    <row r="956" s="76" customFormat="1" ht="15.75">
      <c r="A956" s="89"/>
    </row>
    <row r="957" s="76" customFormat="1" ht="15.75">
      <c r="A957" s="89"/>
    </row>
    <row r="958" s="76" customFormat="1" ht="15.75">
      <c r="A958" s="89"/>
    </row>
    <row r="959" s="76" customFormat="1" ht="15.75">
      <c r="A959" s="89"/>
    </row>
    <row r="960" s="76" customFormat="1" ht="15.75">
      <c r="A960" s="89"/>
    </row>
    <row r="961" s="76" customFormat="1" ht="15.75">
      <c r="A961" s="89"/>
    </row>
    <row r="962" s="76" customFormat="1" ht="15.75">
      <c r="A962" s="89"/>
    </row>
    <row r="963" s="76" customFormat="1" ht="15.75">
      <c r="A963" s="89"/>
    </row>
    <row r="964" s="76" customFormat="1" ht="15.75">
      <c r="A964" s="89"/>
    </row>
    <row r="965" s="76" customFormat="1" ht="15.75">
      <c r="A965" s="89"/>
    </row>
    <row r="966" s="76" customFormat="1" ht="15.75">
      <c r="A966" s="89"/>
    </row>
    <row r="967" s="76" customFormat="1" ht="15.75">
      <c r="A967" s="89"/>
    </row>
    <row r="968" s="76" customFormat="1" ht="15.75">
      <c r="A968" s="89"/>
    </row>
    <row r="969" s="76" customFormat="1" ht="15.75">
      <c r="A969" s="89"/>
    </row>
    <row r="970" s="76" customFormat="1" ht="15.75">
      <c r="A970" s="89"/>
    </row>
    <row r="971" s="76" customFormat="1" ht="15.75">
      <c r="A971" s="89"/>
    </row>
    <row r="972" s="76" customFormat="1" ht="15.75">
      <c r="A972" s="89"/>
    </row>
    <row r="973" s="76" customFormat="1" ht="15.75">
      <c r="A973" s="89"/>
    </row>
    <row r="974" s="76" customFormat="1" ht="15.75">
      <c r="A974" s="89"/>
    </row>
    <row r="975" s="76" customFormat="1" ht="15.75">
      <c r="A975" s="89"/>
    </row>
    <row r="976" s="76" customFormat="1" ht="15.75">
      <c r="A976" s="89"/>
    </row>
    <row r="977" s="76" customFormat="1" ht="15.75">
      <c r="A977" s="89"/>
    </row>
    <row r="978" s="76" customFormat="1" ht="15.75">
      <c r="A978" s="89"/>
    </row>
    <row r="979" s="76" customFormat="1" ht="15.75">
      <c r="A979" s="89"/>
    </row>
    <row r="980" s="76" customFormat="1" ht="15.75">
      <c r="A980" s="89"/>
    </row>
    <row r="981" s="76" customFormat="1" ht="15.75">
      <c r="A981" s="89"/>
    </row>
    <row r="982" s="76" customFormat="1" ht="15.75">
      <c r="A982" s="89"/>
    </row>
    <row r="983" s="76" customFormat="1" ht="15.75">
      <c r="A983" s="89"/>
    </row>
    <row r="984" s="76" customFormat="1" ht="15.75">
      <c r="A984" s="89"/>
    </row>
    <row r="985" s="76" customFormat="1" ht="15.75">
      <c r="A985" s="89"/>
    </row>
    <row r="986" s="76" customFormat="1" ht="15.75">
      <c r="A986" s="89"/>
    </row>
    <row r="987" s="76" customFormat="1" ht="15.75">
      <c r="A987" s="89"/>
    </row>
    <row r="988" s="76" customFormat="1" ht="15.75">
      <c r="A988" s="89"/>
    </row>
    <row r="989" s="76" customFormat="1" ht="15.75">
      <c r="A989" s="89"/>
    </row>
    <row r="990" s="76" customFormat="1" ht="15.75">
      <c r="A990" s="89"/>
    </row>
    <row r="991" s="76" customFormat="1" ht="15.75">
      <c r="A991" s="89"/>
    </row>
    <row r="992" s="76" customFormat="1" ht="15.75">
      <c r="A992" s="89"/>
    </row>
    <row r="993" s="76" customFormat="1" ht="15.75">
      <c r="A993" s="89"/>
    </row>
    <row r="994" s="76" customFormat="1" ht="15.75">
      <c r="A994" s="89"/>
    </row>
    <row r="995" s="76" customFormat="1" ht="15.75">
      <c r="A995" s="89"/>
    </row>
    <row r="996" s="76" customFormat="1" ht="15.75">
      <c r="A996" s="89"/>
    </row>
    <row r="997" s="76" customFormat="1" ht="15.75">
      <c r="A997" s="89"/>
    </row>
    <row r="998" s="76" customFormat="1" ht="15.75">
      <c r="A998" s="89"/>
    </row>
    <row r="999" s="76" customFormat="1" ht="15.75">
      <c r="A999" s="89"/>
    </row>
    <row r="1000" s="76" customFormat="1" ht="15.75">
      <c r="A1000" s="89"/>
    </row>
    <row r="1001" s="76" customFormat="1" ht="15.75">
      <c r="A1001" s="89"/>
    </row>
    <row r="1002" s="76" customFormat="1" ht="15.75">
      <c r="A1002" s="89"/>
    </row>
    <row r="1003" s="76" customFormat="1" ht="15.75">
      <c r="A1003" s="89"/>
    </row>
    <row r="1004" s="76" customFormat="1" ht="15.75">
      <c r="A1004" s="89"/>
    </row>
    <row r="1005" s="76" customFormat="1" ht="15.75">
      <c r="A1005" s="89"/>
    </row>
    <row r="1006" s="76" customFormat="1" ht="15.75">
      <c r="A1006" s="89"/>
    </row>
    <row r="1007" s="76" customFormat="1" ht="15.75">
      <c r="A1007" s="89"/>
    </row>
    <row r="1008" s="76" customFormat="1" ht="15.75">
      <c r="A1008" s="89"/>
    </row>
    <row r="1009" s="76" customFormat="1" ht="15.75">
      <c r="A1009" s="89"/>
    </row>
    <row r="1010" s="76" customFormat="1" ht="15.75">
      <c r="A1010" s="89"/>
    </row>
    <row r="1011" s="76" customFormat="1" ht="15.75">
      <c r="A1011" s="89"/>
    </row>
    <row r="1012" s="76" customFormat="1" ht="15.75">
      <c r="A1012" s="89"/>
    </row>
    <row r="1013" s="76" customFormat="1" ht="15.75">
      <c r="A1013" s="89"/>
    </row>
    <row r="1014" s="76" customFormat="1" ht="15.75">
      <c r="A1014" s="89"/>
    </row>
    <row r="1015" s="76" customFormat="1" ht="15.75">
      <c r="A1015" s="89"/>
    </row>
    <row r="1016" s="76" customFormat="1" ht="15.75">
      <c r="A1016" s="89"/>
    </row>
    <row r="1017" s="76" customFormat="1" ht="15.75">
      <c r="A1017" s="89"/>
    </row>
    <row r="1018" s="76" customFormat="1" ht="15.75">
      <c r="A1018" s="89"/>
    </row>
    <row r="1019" s="76" customFormat="1" ht="15.75">
      <c r="A1019" s="89"/>
    </row>
    <row r="1020" s="76" customFormat="1" ht="15.75">
      <c r="A1020" s="89"/>
    </row>
    <row r="1021" s="76" customFormat="1" ht="15.75">
      <c r="A1021" s="89"/>
    </row>
    <row r="1022" s="76" customFormat="1" ht="15.75">
      <c r="A1022" s="89"/>
    </row>
    <row r="1023" s="76" customFormat="1" ht="15.75">
      <c r="A1023" s="89"/>
    </row>
    <row r="1024" s="76" customFormat="1" ht="15.75">
      <c r="A1024" s="89"/>
    </row>
    <row r="1025" s="76" customFormat="1" ht="15.75">
      <c r="A1025" s="89"/>
    </row>
    <row r="1026" s="76" customFormat="1" ht="15.75">
      <c r="A1026" s="89"/>
    </row>
    <row r="1027" s="76" customFormat="1" ht="15.75">
      <c r="A1027" s="89"/>
    </row>
    <row r="1028" s="76" customFormat="1" ht="15.75">
      <c r="A1028" s="89"/>
    </row>
    <row r="1029" s="76" customFormat="1" ht="15.75">
      <c r="A1029" s="89"/>
    </row>
    <row r="1030" s="76" customFormat="1" ht="15.75">
      <c r="A1030" s="89"/>
    </row>
    <row r="1031" s="76" customFormat="1" ht="15.75">
      <c r="A1031" s="89"/>
    </row>
    <row r="1032" s="76" customFormat="1" ht="15.75">
      <c r="A1032" s="89"/>
    </row>
    <row r="1033" s="76" customFormat="1" ht="15.75">
      <c r="A1033" s="89"/>
    </row>
    <row r="1034" s="76" customFormat="1" ht="15.75">
      <c r="A1034" s="89"/>
    </row>
    <row r="1035" s="76" customFormat="1" ht="15.75">
      <c r="A1035" s="89"/>
    </row>
    <row r="1036" s="76" customFormat="1" ht="15.75">
      <c r="A1036" s="89"/>
    </row>
    <row r="1037" s="76" customFormat="1" ht="15.75">
      <c r="A1037" s="89"/>
    </row>
    <row r="1038" s="76" customFormat="1" ht="15.75">
      <c r="A1038" s="89"/>
    </row>
    <row r="1039" s="76" customFormat="1" ht="15.75">
      <c r="A1039" s="89"/>
    </row>
    <row r="1040" s="76" customFormat="1" ht="15.75">
      <c r="A1040" s="89"/>
    </row>
    <row r="1041" s="76" customFormat="1" ht="15.75">
      <c r="A1041" s="89"/>
    </row>
    <row r="1042" s="76" customFormat="1" ht="15.75">
      <c r="A1042" s="89"/>
    </row>
    <row r="1043" s="76" customFormat="1" ht="15.75">
      <c r="A1043" s="89"/>
    </row>
    <row r="1044" s="76" customFormat="1" ht="15.75">
      <c r="A1044" s="89"/>
    </row>
    <row r="1045" s="76" customFormat="1" ht="15.75">
      <c r="A1045" s="89"/>
    </row>
    <row r="1046" s="76" customFormat="1" ht="15.75">
      <c r="A1046" s="89"/>
    </row>
    <row r="1047" s="76" customFormat="1" ht="15.75">
      <c r="A1047" s="89"/>
    </row>
    <row r="1048" s="76" customFormat="1" ht="15.75">
      <c r="A1048" s="89"/>
    </row>
    <row r="1049" s="76" customFormat="1" ht="15.75">
      <c r="A1049" s="89"/>
    </row>
    <row r="1050" s="76" customFormat="1" ht="15.75">
      <c r="A1050" s="89"/>
    </row>
    <row r="1051" s="76" customFormat="1" ht="15.75">
      <c r="A1051" s="89"/>
    </row>
    <row r="1052" s="76" customFormat="1" ht="15.75">
      <c r="A1052" s="89"/>
    </row>
    <row r="1053" s="76" customFormat="1" ht="15.75">
      <c r="A1053" s="89"/>
    </row>
    <row r="1054" s="76" customFormat="1" ht="15.75">
      <c r="A1054" s="89"/>
    </row>
    <row r="1055" s="76" customFormat="1" ht="15.75">
      <c r="A1055" s="89"/>
    </row>
    <row r="1056" s="76" customFormat="1" ht="15.75">
      <c r="A1056" s="89"/>
    </row>
    <row r="1057" s="76" customFormat="1" ht="15.75">
      <c r="A1057" s="89"/>
    </row>
    <row r="1058" s="76" customFormat="1" ht="15.75">
      <c r="A1058" s="89"/>
    </row>
    <row r="1059" s="76" customFormat="1" ht="15.75">
      <c r="A1059" s="89"/>
    </row>
    <row r="1060" s="76" customFormat="1" ht="15.75">
      <c r="A1060" s="89"/>
    </row>
    <row r="1061" s="76" customFormat="1" ht="15.75">
      <c r="A1061" s="89"/>
    </row>
    <row r="1062" s="76" customFormat="1" ht="15.75">
      <c r="A1062" s="89"/>
    </row>
    <row r="1063" s="76" customFormat="1" ht="15.75">
      <c r="A1063" s="89"/>
    </row>
    <row r="1064" s="76" customFormat="1" ht="15.75">
      <c r="A1064" s="89"/>
    </row>
    <row r="1065" s="76" customFormat="1" ht="15.75">
      <c r="A1065" s="89"/>
    </row>
    <row r="1066" s="76" customFormat="1" ht="15.75">
      <c r="A1066" s="89"/>
    </row>
    <row r="1067" s="76" customFormat="1" ht="15.75">
      <c r="A1067" s="89"/>
    </row>
    <row r="1068" s="76" customFormat="1" ht="15.75">
      <c r="A1068" s="89"/>
    </row>
    <row r="1069" s="76" customFormat="1" ht="15.75">
      <c r="A1069" s="89"/>
    </row>
    <row r="1070" s="76" customFormat="1" ht="15.75">
      <c r="A1070" s="89"/>
    </row>
    <row r="1071" s="76" customFormat="1" ht="15.75">
      <c r="A1071" s="89"/>
    </row>
    <row r="1072" s="76" customFormat="1" ht="15.75">
      <c r="A1072" s="89"/>
    </row>
    <row r="1073" s="76" customFormat="1" ht="15.75">
      <c r="A1073" s="89"/>
    </row>
    <row r="1074" s="76" customFormat="1" ht="15.75">
      <c r="A1074" s="89"/>
    </row>
    <row r="1075" s="76" customFormat="1" ht="15.75">
      <c r="A1075" s="89"/>
    </row>
    <row r="1076" s="76" customFormat="1" ht="15.75">
      <c r="A1076" s="89"/>
    </row>
    <row r="1077" s="76" customFormat="1" ht="15.75">
      <c r="A1077" s="89"/>
    </row>
    <row r="1078" s="76" customFormat="1" ht="15.75">
      <c r="A1078" s="89"/>
    </row>
    <row r="1079" s="76" customFormat="1" ht="15.75">
      <c r="A1079" s="89"/>
    </row>
    <row r="1080" s="76" customFormat="1" ht="15.75">
      <c r="A1080" s="89"/>
    </row>
    <row r="1081" s="76" customFormat="1" ht="15.75">
      <c r="A1081" s="89"/>
    </row>
    <row r="1082" s="76" customFormat="1" ht="15.75">
      <c r="A1082" s="89"/>
    </row>
    <row r="1083" s="76" customFormat="1" ht="15.75">
      <c r="A1083" s="89"/>
    </row>
    <row r="1084" s="76" customFormat="1" ht="15.75">
      <c r="A1084" s="89"/>
    </row>
    <row r="1085" s="76" customFormat="1" ht="15.75">
      <c r="A1085" s="89"/>
    </row>
    <row r="1086" s="76" customFormat="1" ht="15.75">
      <c r="A1086" s="89"/>
    </row>
    <row r="1087" s="76" customFormat="1" ht="15.75">
      <c r="A1087" s="89"/>
    </row>
    <row r="1088" s="76" customFormat="1" ht="15.75">
      <c r="A1088" s="89"/>
    </row>
    <row r="1089" s="76" customFormat="1" ht="15.75">
      <c r="A1089" s="89"/>
    </row>
    <row r="1090" s="76" customFormat="1" ht="15.75">
      <c r="A1090" s="89"/>
    </row>
    <row r="1091" s="76" customFormat="1" ht="15.75">
      <c r="A1091" s="89"/>
    </row>
    <row r="1092" s="76" customFormat="1" ht="15.75">
      <c r="A1092" s="89"/>
    </row>
    <row r="1093" s="76" customFormat="1" ht="15.75">
      <c r="A1093" s="89"/>
    </row>
    <row r="1094" s="76" customFormat="1" ht="15.75">
      <c r="A1094" s="89"/>
    </row>
    <row r="1095" s="76" customFormat="1" ht="15.75">
      <c r="A1095" s="89"/>
    </row>
    <row r="1096" s="76" customFormat="1" ht="15.75">
      <c r="A1096" s="89"/>
    </row>
    <row r="1097" s="76" customFormat="1" ht="15.75">
      <c r="A1097" s="89"/>
    </row>
    <row r="1098" s="76" customFormat="1" ht="15.75">
      <c r="A1098" s="89"/>
    </row>
    <row r="1099" s="76" customFormat="1" ht="15.75">
      <c r="A1099" s="89"/>
    </row>
    <row r="1100" s="76" customFormat="1" ht="15.75">
      <c r="A1100" s="89"/>
    </row>
    <row r="1101" s="76" customFormat="1" ht="15.75">
      <c r="A1101" s="89"/>
    </row>
    <row r="1102" s="76" customFormat="1" ht="15.75">
      <c r="A1102" s="89"/>
    </row>
    <row r="1103" s="76" customFormat="1" ht="15.75">
      <c r="A1103" s="89"/>
    </row>
    <row r="1104" s="76" customFormat="1" ht="15.75">
      <c r="A1104" s="89"/>
    </row>
    <row r="1105" s="76" customFormat="1" ht="15.75">
      <c r="A1105" s="89"/>
    </row>
    <row r="1106" s="76" customFormat="1" ht="15.75">
      <c r="A1106" s="89"/>
    </row>
    <row r="1107" s="76" customFormat="1" ht="15.75">
      <c r="A1107" s="89"/>
    </row>
    <row r="1108" s="76" customFormat="1" ht="15.75">
      <c r="A1108" s="89"/>
    </row>
    <row r="1109" s="76" customFormat="1" ht="15.75">
      <c r="A1109" s="89"/>
    </row>
    <row r="1110" s="76" customFormat="1" ht="15.75">
      <c r="A1110" s="89"/>
    </row>
    <row r="1111" s="76" customFormat="1" ht="15.75">
      <c r="A1111" s="89"/>
    </row>
    <row r="1112" s="76" customFormat="1" ht="15.75">
      <c r="A1112" s="89"/>
    </row>
    <row r="1113" s="76" customFormat="1" ht="15.75">
      <c r="A1113" s="89"/>
    </row>
    <row r="1114" s="76" customFormat="1" ht="15.75">
      <c r="A1114" s="89"/>
    </row>
    <row r="1115" s="76" customFormat="1" ht="15.75">
      <c r="A1115" s="89"/>
    </row>
    <row r="1116" s="76" customFormat="1" ht="15.75">
      <c r="A1116" s="89"/>
    </row>
    <row r="1117" s="76" customFormat="1" ht="15.75">
      <c r="A1117" s="89"/>
    </row>
    <row r="1118" s="76" customFormat="1" ht="15.75">
      <c r="A1118" s="89"/>
    </row>
    <row r="1119" s="76" customFormat="1" ht="15.75">
      <c r="A1119" s="89"/>
    </row>
    <row r="1120" s="76" customFormat="1" ht="15.75">
      <c r="A1120" s="89"/>
    </row>
    <row r="1121" s="76" customFormat="1" ht="15.75">
      <c r="A1121" s="89"/>
    </row>
    <row r="1122" s="76" customFormat="1" ht="15.75">
      <c r="A1122" s="89"/>
    </row>
    <row r="1123" s="76" customFormat="1" ht="15.75">
      <c r="A1123" s="89"/>
    </row>
    <row r="1124" s="76" customFormat="1" ht="15.75">
      <c r="A1124" s="89"/>
    </row>
    <row r="1125" s="76" customFormat="1" ht="15.75">
      <c r="A1125" s="89"/>
    </row>
    <row r="1126" s="76" customFormat="1" ht="15.75">
      <c r="A1126" s="89"/>
    </row>
    <row r="1127" s="76" customFormat="1" ht="15.75">
      <c r="A1127" s="89"/>
    </row>
    <row r="1128" s="76" customFormat="1" ht="15.75">
      <c r="A1128" s="89"/>
    </row>
    <row r="1129" s="76" customFormat="1" ht="15.75">
      <c r="A1129" s="89"/>
    </row>
    <row r="1130" s="76" customFormat="1" ht="15.75">
      <c r="A1130" s="89"/>
    </row>
    <row r="1131" s="76" customFormat="1" ht="15.75">
      <c r="A1131" s="89"/>
    </row>
    <row r="1132" s="76" customFormat="1" ht="15.75">
      <c r="A1132" s="89"/>
    </row>
    <row r="1133" s="76" customFormat="1" ht="15.75">
      <c r="A1133" s="89"/>
    </row>
    <row r="1134" s="76" customFormat="1" ht="15.75">
      <c r="A1134" s="89"/>
    </row>
    <row r="1135" s="76" customFormat="1" ht="15.75">
      <c r="A1135" s="89"/>
    </row>
    <row r="1136" s="76" customFormat="1" ht="15.75">
      <c r="A1136" s="89"/>
    </row>
    <row r="1137" s="76" customFormat="1" ht="15.75">
      <c r="A1137" s="89"/>
    </row>
    <row r="1138" s="76" customFormat="1" ht="15.75">
      <c r="A1138" s="89"/>
    </row>
    <row r="1139" s="76" customFormat="1" ht="15.75">
      <c r="A1139" s="89"/>
    </row>
    <row r="1140" s="76" customFormat="1" ht="15.75">
      <c r="A1140" s="89"/>
    </row>
    <row r="1141" s="76" customFormat="1" ht="15.75">
      <c r="A1141" s="89"/>
    </row>
    <row r="1142" s="76" customFormat="1" ht="15.75">
      <c r="A1142" s="89"/>
    </row>
    <row r="1143" s="76" customFormat="1" ht="15.75">
      <c r="A1143" s="89"/>
    </row>
    <row r="1144" s="76" customFormat="1" ht="15.75">
      <c r="A1144" s="89"/>
    </row>
    <row r="1145" s="76" customFormat="1" ht="15.75">
      <c r="A1145" s="89"/>
    </row>
    <row r="1146" s="76" customFormat="1" ht="15.75">
      <c r="A1146" s="89"/>
    </row>
    <row r="1147" s="76" customFormat="1" ht="15.75">
      <c r="A1147" s="89"/>
    </row>
    <row r="1148" s="76" customFormat="1" ht="15.75">
      <c r="A1148" s="89"/>
    </row>
    <row r="1149" s="76" customFormat="1" ht="15.75">
      <c r="A1149" s="89"/>
    </row>
    <row r="1150" s="76" customFormat="1" ht="15.75">
      <c r="A1150" s="89"/>
    </row>
    <row r="1151" s="76" customFormat="1" ht="15.75">
      <c r="A1151" s="89"/>
    </row>
    <row r="1152" s="76" customFormat="1" ht="15.75">
      <c r="A1152" s="89"/>
    </row>
    <row r="1153" s="76" customFormat="1" ht="15.75">
      <c r="A1153" s="89"/>
    </row>
    <row r="1154" s="76" customFormat="1" ht="15.75">
      <c r="A1154" s="89"/>
    </row>
    <row r="1155" s="76" customFormat="1" ht="15.75">
      <c r="A1155" s="89"/>
    </row>
    <row r="1156" s="76" customFormat="1" ht="15.75">
      <c r="A1156" s="89"/>
    </row>
    <row r="1157" s="76" customFormat="1" ht="15.75">
      <c r="A1157" s="89"/>
    </row>
    <row r="1158" s="76" customFormat="1" ht="15.75">
      <c r="A1158" s="89"/>
    </row>
    <row r="1159" s="76" customFormat="1" ht="15.75">
      <c r="A1159" s="89"/>
    </row>
    <row r="1160" s="76" customFormat="1" ht="15.75">
      <c r="A1160" s="89"/>
    </row>
    <row r="1161" s="76" customFormat="1" ht="15.75">
      <c r="A1161" s="89"/>
    </row>
    <row r="1162" s="76" customFormat="1" ht="15.75">
      <c r="A1162" s="89"/>
    </row>
    <row r="1163" s="76" customFormat="1" ht="15.75">
      <c r="A1163" s="89"/>
    </row>
    <row r="1164" s="76" customFormat="1" ht="15.75">
      <c r="A1164" s="89"/>
    </row>
    <row r="1165" s="76" customFormat="1" ht="15.75">
      <c r="A1165" s="89"/>
    </row>
    <row r="1166" s="76" customFormat="1" ht="15.75">
      <c r="A1166" s="89"/>
    </row>
    <row r="1167" s="76" customFormat="1" ht="15.75">
      <c r="A1167" s="89"/>
    </row>
    <row r="1168" s="76" customFormat="1" ht="15.75">
      <c r="A1168" s="89"/>
    </row>
    <row r="1169" s="76" customFormat="1" ht="15.75">
      <c r="A1169" s="89"/>
    </row>
    <row r="1170" s="76" customFormat="1" ht="15.75">
      <c r="A1170" s="89"/>
    </row>
    <row r="1171" s="76" customFormat="1" ht="15.75">
      <c r="A1171" s="89"/>
    </row>
    <row r="1172" s="76" customFormat="1" ht="15.75">
      <c r="A1172" s="89"/>
    </row>
    <row r="1173" s="76" customFormat="1" ht="15.75">
      <c r="A1173" s="89"/>
    </row>
    <row r="1174" s="76" customFormat="1" ht="15.75">
      <c r="A1174" s="89"/>
    </row>
    <row r="1175" s="76" customFormat="1" ht="15.75">
      <c r="A1175" s="89"/>
    </row>
    <row r="1176" s="76" customFormat="1" ht="15.75">
      <c r="A1176" s="89"/>
    </row>
    <row r="1177" s="76" customFormat="1" ht="15.75">
      <c r="A1177" s="89"/>
    </row>
    <row r="1178" s="76" customFormat="1" ht="15.75">
      <c r="A1178" s="89"/>
    </row>
    <row r="1179" s="76" customFormat="1" ht="15.75">
      <c r="A1179" s="89"/>
    </row>
    <row r="1180" s="76" customFormat="1" ht="15.75">
      <c r="A1180" s="89"/>
    </row>
    <row r="1181" s="76" customFormat="1" ht="15.75">
      <c r="A1181" s="89"/>
    </row>
    <row r="1182" s="76" customFormat="1" ht="15.75">
      <c r="A1182" s="89"/>
    </row>
    <row r="1183" s="76" customFormat="1" ht="15.75">
      <c r="A1183" s="89"/>
    </row>
    <row r="1184" s="76" customFormat="1" ht="15.75">
      <c r="A1184" s="89"/>
    </row>
    <row r="1185" s="76" customFormat="1" ht="15.75">
      <c r="A1185" s="89"/>
    </row>
    <row r="1186" s="76" customFormat="1" ht="15.75">
      <c r="A1186" s="89"/>
    </row>
    <row r="1187" s="76" customFormat="1" ht="15.75">
      <c r="A1187" s="89"/>
    </row>
    <row r="1188" s="76" customFormat="1" ht="15.75">
      <c r="A1188" s="89"/>
    </row>
    <row r="1189" s="76" customFormat="1" ht="15.75">
      <c r="A1189" s="89"/>
    </row>
    <row r="1190" s="76" customFormat="1" ht="15.75">
      <c r="A1190" s="89"/>
    </row>
    <row r="1191" s="76" customFormat="1" ht="15.75">
      <c r="A1191" s="89"/>
    </row>
    <row r="1192" s="76" customFormat="1" ht="15.75">
      <c r="A1192" s="89"/>
    </row>
    <row r="1193" s="76" customFormat="1" ht="15.75">
      <c r="A1193" s="89"/>
    </row>
    <row r="1194" s="76" customFormat="1" ht="15.75">
      <c r="A1194" s="89"/>
    </row>
    <row r="1195" s="76" customFormat="1" ht="15.75">
      <c r="A1195" s="89"/>
    </row>
    <row r="1196" s="76" customFormat="1" ht="15.75">
      <c r="A1196" s="89"/>
    </row>
    <row r="1197" s="76" customFormat="1" ht="15.75">
      <c r="A1197" s="89"/>
    </row>
    <row r="1198" s="76" customFormat="1" ht="15.75">
      <c r="A1198" s="89"/>
    </row>
    <row r="1199" s="76" customFormat="1" ht="15.75">
      <c r="A1199" s="89"/>
    </row>
    <row r="1200" s="76" customFormat="1" ht="15.75">
      <c r="A1200" s="89"/>
    </row>
    <row r="1201" s="76" customFormat="1" ht="15.75">
      <c r="A1201" s="89"/>
    </row>
    <row r="1202" s="76" customFormat="1" ht="15.75">
      <c r="A1202" s="89"/>
    </row>
    <row r="1203" s="76" customFormat="1" ht="15.75">
      <c r="A1203" s="89"/>
    </row>
    <row r="1204" s="76" customFormat="1" ht="15.75">
      <c r="A1204" s="89"/>
    </row>
    <row r="1205" s="76" customFormat="1" ht="15.75">
      <c r="A1205" s="89"/>
    </row>
    <row r="1206" s="76" customFormat="1" ht="15.75">
      <c r="A1206" s="89"/>
    </row>
    <row r="1207" s="76" customFormat="1" ht="15.75">
      <c r="A1207" s="89"/>
    </row>
    <row r="1208" s="76" customFormat="1" ht="15.75">
      <c r="A1208" s="89"/>
    </row>
    <row r="1209" s="76" customFormat="1" ht="15.75">
      <c r="A1209" s="89"/>
    </row>
    <row r="1210" s="76" customFormat="1" ht="15.75">
      <c r="A1210" s="89"/>
    </row>
    <row r="1211" s="76" customFormat="1" ht="15.75">
      <c r="A1211" s="89"/>
    </row>
    <row r="1212" s="76" customFormat="1" ht="15.75">
      <c r="A1212" s="89"/>
    </row>
    <row r="1213" s="76" customFormat="1" ht="15.75">
      <c r="A1213" s="89"/>
    </row>
    <row r="1214" s="76" customFormat="1" ht="15.75">
      <c r="A1214" s="89"/>
    </row>
    <row r="1215" s="76" customFormat="1" ht="15.75">
      <c r="A1215" s="89"/>
    </row>
    <row r="1216" s="76" customFormat="1" ht="15.75">
      <c r="A1216" s="89"/>
    </row>
    <row r="1217" s="76" customFormat="1" ht="15.75">
      <c r="A1217" s="89"/>
    </row>
    <row r="1218" s="76" customFormat="1" ht="15.75">
      <c r="A1218" s="89"/>
    </row>
    <row r="1219" s="76" customFormat="1" ht="15.75">
      <c r="A1219" s="89"/>
    </row>
    <row r="1220" s="76" customFormat="1" ht="15.75">
      <c r="A1220" s="89"/>
    </row>
    <row r="1221" s="76" customFormat="1" ht="15.75">
      <c r="A1221" s="89"/>
    </row>
    <row r="1222" s="76" customFormat="1" ht="15.75">
      <c r="A1222" s="89"/>
    </row>
    <row r="1223" s="76" customFormat="1" ht="15.75">
      <c r="A1223" s="89"/>
    </row>
    <row r="1224" s="76" customFormat="1" ht="15.75">
      <c r="A1224" s="89"/>
    </row>
    <row r="1225" s="76" customFormat="1" ht="15.75">
      <c r="A1225" s="89"/>
    </row>
    <row r="1226" s="76" customFormat="1" ht="15.75">
      <c r="A1226" s="89"/>
    </row>
    <row r="1227" s="76" customFormat="1" ht="15.75">
      <c r="A1227" s="89"/>
    </row>
    <row r="1228" s="76" customFormat="1" ht="15.75">
      <c r="A1228" s="89"/>
    </row>
    <row r="1229" s="76" customFormat="1" ht="15.75">
      <c r="A1229" s="89"/>
    </row>
    <row r="1230" s="76" customFormat="1" ht="15.75">
      <c r="A1230" s="89"/>
    </row>
    <row r="1231" s="76" customFormat="1" ht="15.75">
      <c r="A1231" s="89"/>
    </row>
    <row r="1232" s="76" customFormat="1" ht="15.75">
      <c r="A1232" s="89"/>
    </row>
    <row r="1233" s="76" customFormat="1" ht="15.75">
      <c r="A1233" s="89"/>
    </row>
    <row r="1234" s="76" customFormat="1" ht="15.75">
      <c r="A1234" s="89"/>
    </row>
    <row r="1235" s="76" customFormat="1" ht="15.75">
      <c r="A1235" s="89"/>
    </row>
    <row r="1236" s="76" customFormat="1" ht="15.75">
      <c r="A1236" s="89"/>
    </row>
    <row r="1237" s="76" customFormat="1" ht="15.75">
      <c r="A1237" s="89"/>
    </row>
    <row r="1238" s="76" customFormat="1" ht="15.75">
      <c r="A1238" s="89"/>
    </row>
    <row r="1239" s="76" customFormat="1" ht="15.75">
      <c r="A1239" s="89"/>
    </row>
    <row r="1240" s="76" customFormat="1" ht="15.75">
      <c r="A1240" s="89"/>
    </row>
    <row r="1241" s="76" customFormat="1" ht="15.75">
      <c r="A1241" s="89"/>
    </row>
    <row r="1242" s="76" customFormat="1" ht="15.75">
      <c r="A1242" s="89"/>
    </row>
    <row r="1243" s="76" customFormat="1" ht="15.75">
      <c r="A1243" s="89"/>
    </row>
    <row r="1244" s="76" customFormat="1" ht="15.75">
      <c r="A1244" s="89"/>
    </row>
    <row r="1245" s="76" customFormat="1" ht="15.75">
      <c r="A1245" s="89"/>
    </row>
    <row r="1246" s="76" customFormat="1" ht="15.75">
      <c r="A1246" s="89"/>
    </row>
    <row r="1247" s="76" customFormat="1" ht="15.75">
      <c r="A1247" s="89"/>
    </row>
    <row r="1248" s="76" customFormat="1" ht="15.75">
      <c r="A1248" s="89"/>
    </row>
    <row r="1249" s="76" customFormat="1" ht="15.75">
      <c r="A1249" s="89"/>
    </row>
    <row r="1250" s="76" customFormat="1" ht="15.75">
      <c r="A1250" s="89"/>
    </row>
    <row r="1251" s="76" customFormat="1" ht="15.75">
      <c r="A1251" s="89"/>
    </row>
    <row r="1252" s="76" customFormat="1" ht="15.75">
      <c r="A1252" s="89"/>
    </row>
    <row r="1253" s="76" customFormat="1" ht="15.75">
      <c r="A1253" s="89"/>
    </row>
    <row r="1254" s="76" customFormat="1" ht="15.75">
      <c r="A1254" s="89"/>
    </row>
    <row r="1255" s="76" customFormat="1" ht="15.75">
      <c r="A1255" s="89"/>
    </row>
    <row r="1256" s="76" customFormat="1" ht="15.75">
      <c r="A1256" s="89"/>
    </row>
    <row r="1257" s="76" customFormat="1" ht="15.75">
      <c r="A1257" s="89"/>
    </row>
    <row r="1258" s="76" customFormat="1" ht="15.75">
      <c r="A1258" s="89"/>
    </row>
    <row r="1259" s="76" customFormat="1" ht="15.75">
      <c r="A1259" s="89"/>
    </row>
    <row r="1260" s="76" customFormat="1" ht="15.75">
      <c r="A1260" s="89"/>
    </row>
    <row r="1261" s="76" customFormat="1" ht="15.75">
      <c r="A1261" s="89"/>
    </row>
    <row r="1262" s="76" customFormat="1" ht="15.75">
      <c r="A1262" s="89"/>
    </row>
    <row r="1263" s="76" customFormat="1" ht="15.75">
      <c r="A1263" s="89"/>
    </row>
    <row r="1264" s="76" customFormat="1" ht="15.75">
      <c r="A1264" s="89"/>
    </row>
    <row r="1265" s="76" customFormat="1" ht="15.75">
      <c r="A1265" s="89"/>
    </row>
    <row r="1266" s="76" customFormat="1" ht="15.75">
      <c r="A1266" s="89"/>
    </row>
    <row r="1267" s="76" customFormat="1" ht="15.75">
      <c r="A1267" s="89"/>
    </row>
    <row r="1268" s="76" customFormat="1" ht="15.75">
      <c r="A1268" s="89"/>
    </row>
    <row r="1269" s="76" customFormat="1" ht="15.75">
      <c r="A1269" s="89"/>
    </row>
    <row r="1270" s="76" customFormat="1" ht="15.75">
      <c r="A1270" s="89"/>
    </row>
    <row r="1271" s="76" customFormat="1" ht="15.75">
      <c r="A1271" s="89"/>
    </row>
    <row r="1272" s="76" customFormat="1" ht="15.75">
      <c r="A1272" s="89"/>
    </row>
    <row r="1273" s="76" customFormat="1" ht="15.75">
      <c r="A1273" s="89"/>
    </row>
    <row r="1274" s="76" customFormat="1" ht="15.75">
      <c r="A1274" s="89"/>
    </row>
    <row r="1275" s="76" customFormat="1" ht="15.75">
      <c r="A1275" s="89"/>
    </row>
    <row r="1276" s="76" customFormat="1" ht="15.75">
      <c r="A1276" s="89"/>
    </row>
    <row r="1277" s="76" customFormat="1" ht="15.75">
      <c r="A1277" s="89"/>
    </row>
    <row r="1278" s="76" customFormat="1" ht="15.75">
      <c r="A1278" s="89"/>
    </row>
    <row r="1279" s="76" customFormat="1" ht="15.75">
      <c r="A1279" s="89"/>
    </row>
    <row r="1280" s="76" customFormat="1" ht="15.75">
      <c r="A1280" s="89"/>
    </row>
    <row r="1281" s="76" customFormat="1" ht="15.75">
      <c r="A1281" s="89"/>
    </row>
    <row r="1282" s="76" customFormat="1" ht="15.75">
      <c r="A1282" s="89"/>
    </row>
    <row r="1283" s="76" customFormat="1" ht="15.75">
      <c r="A1283" s="89"/>
    </row>
    <row r="1284" s="76" customFormat="1" ht="15.75">
      <c r="A1284" s="89"/>
    </row>
    <row r="1285" s="76" customFormat="1" ht="15.75">
      <c r="A1285" s="89"/>
    </row>
    <row r="1286" s="76" customFormat="1" ht="15.75">
      <c r="A1286" s="89"/>
    </row>
    <row r="1287" s="76" customFormat="1" ht="15.75">
      <c r="A1287" s="89"/>
    </row>
    <row r="1288" s="76" customFormat="1" ht="15.75">
      <c r="A1288" s="89"/>
    </row>
    <row r="1289" s="76" customFormat="1" ht="15.75">
      <c r="A1289" s="89"/>
    </row>
    <row r="1290" s="76" customFormat="1" ht="15.75">
      <c r="A1290" s="89"/>
    </row>
    <row r="1291" s="76" customFormat="1" ht="15.75">
      <c r="A1291" s="89"/>
    </row>
    <row r="1292" s="76" customFormat="1" ht="15.75">
      <c r="A1292" s="89"/>
    </row>
    <row r="1293" s="76" customFormat="1" ht="15.75">
      <c r="A1293" s="89"/>
    </row>
    <row r="1294" s="76" customFormat="1" ht="15.75">
      <c r="A1294" s="89"/>
    </row>
    <row r="1295" s="76" customFormat="1" ht="15.75">
      <c r="A1295" s="89"/>
    </row>
    <row r="1296" s="76" customFormat="1" ht="15.75">
      <c r="A1296" s="89"/>
    </row>
    <row r="1297" s="76" customFormat="1" ht="15.75">
      <c r="A1297" s="89"/>
    </row>
    <row r="1298" s="76" customFormat="1" ht="15.75">
      <c r="A1298" s="89"/>
    </row>
    <row r="1299" s="76" customFormat="1" ht="15.75">
      <c r="A1299" s="89"/>
    </row>
    <row r="1300" s="76" customFormat="1" ht="15.75">
      <c r="A1300" s="89"/>
    </row>
    <row r="1301" s="76" customFormat="1" ht="15.75">
      <c r="A1301" s="89"/>
    </row>
    <row r="1302" s="76" customFormat="1" ht="15.75">
      <c r="A1302" s="89"/>
    </row>
    <row r="1303" s="76" customFormat="1" ht="15.75">
      <c r="A1303" s="89"/>
    </row>
    <row r="1304" s="76" customFormat="1" ht="15.75">
      <c r="A1304" s="89"/>
    </row>
    <row r="1305" s="76" customFormat="1" ht="15.75">
      <c r="A1305" s="89"/>
    </row>
    <row r="1306" s="76" customFormat="1" ht="15.75">
      <c r="A1306" s="89"/>
    </row>
    <row r="1307" s="76" customFormat="1" ht="15.75">
      <c r="A1307" s="89"/>
    </row>
    <row r="1308" s="76" customFormat="1" ht="15.75">
      <c r="A1308" s="89"/>
    </row>
    <row r="1309" s="76" customFormat="1" ht="15.75">
      <c r="A1309" s="89"/>
    </row>
    <row r="1310" s="76" customFormat="1" ht="15.75">
      <c r="A1310" s="89"/>
    </row>
    <row r="1311" s="76" customFormat="1" ht="15.75">
      <c r="A1311" s="89"/>
    </row>
    <row r="1312" s="76" customFormat="1" ht="15.75">
      <c r="A1312" s="89"/>
    </row>
    <row r="1313" s="76" customFormat="1" ht="15.75">
      <c r="A1313" s="89"/>
    </row>
    <row r="1314" s="76" customFormat="1" ht="15.75">
      <c r="A1314" s="89"/>
    </row>
    <row r="1315" s="76" customFormat="1" ht="15.75">
      <c r="A1315" s="89"/>
    </row>
    <row r="1316" s="76" customFormat="1" ht="15.75">
      <c r="A1316" s="89"/>
    </row>
    <row r="1317" s="76" customFormat="1" ht="15.75">
      <c r="A1317" s="89"/>
    </row>
    <row r="1318" s="76" customFormat="1" ht="15.75">
      <c r="A1318" s="89"/>
    </row>
    <row r="1319" s="76" customFormat="1" ht="15.75">
      <c r="A1319" s="89"/>
    </row>
    <row r="1320" s="76" customFormat="1" ht="15.75">
      <c r="A1320" s="89"/>
    </row>
    <row r="1321" s="76" customFormat="1" ht="15.75">
      <c r="A1321" s="89"/>
    </row>
    <row r="1322" s="76" customFormat="1" ht="15.75">
      <c r="A1322" s="89"/>
    </row>
    <row r="1323" s="76" customFormat="1" ht="15.75">
      <c r="A1323" s="89"/>
    </row>
    <row r="1324" s="76" customFormat="1" ht="15.75">
      <c r="A1324" s="89"/>
    </row>
    <row r="1325" s="76" customFormat="1" ht="15.75">
      <c r="A1325" s="89"/>
    </row>
    <row r="1326" s="76" customFormat="1" ht="15.75">
      <c r="A1326" s="89"/>
    </row>
    <row r="1327" s="76" customFormat="1" ht="15.75">
      <c r="A1327" s="89"/>
    </row>
    <row r="1328" s="76" customFormat="1" ht="15.75">
      <c r="A1328" s="89"/>
    </row>
    <row r="1329" s="76" customFormat="1" ht="15.75">
      <c r="A1329" s="89"/>
    </row>
    <row r="1330" s="76" customFormat="1" ht="15.75">
      <c r="A1330" s="89"/>
    </row>
    <row r="1331" s="76" customFormat="1" ht="15.75">
      <c r="A1331" s="89"/>
    </row>
    <row r="1332" s="76" customFormat="1" ht="15.75">
      <c r="A1332" s="89"/>
    </row>
    <row r="1333" s="76" customFormat="1" ht="15.75">
      <c r="A1333" s="89"/>
    </row>
    <row r="1334" s="76" customFormat="1" ht="15.75">
      <c r="A1334" s="89"/>
    </row>
    <row r="1335" s="76" customFormat="1" ht="15.75">
      <c r="A1335" s="89"/>
    </row>
    <row r="1336" s="76" customFormat="1" ht="15.75">
      <c r="A1336" s="89"/>
    </row>
    <row r="1337" s="76" customFormat="1" ht="15.75">
      <c r="A1337" s="89"/>
    </row>
    <row r="1338" s="76" customFormat="1" ht="15.75">
      <c r="A1338" s="89"/>
    </row>
    <row r="1339" s="76" customFormat="1" ht="15.75">
      <c r="A1339" s="89"/>
    </row>
    <row r="1340" s="76" customFormat="1" ht="15.75">
      <c r="A1340" s="89"/>
    </row>
    <row r="1341" s="76" customFormat="1" ht="15.75">
      <c r="A1341" s="89"/>
    </row>
    <row r="1342" s="76" customFormat="1" ht="15.75">
      <c r="A1342" s="89"/>
    </row>
    <row r="1343" s="76" customFormat="1" ht="15.75">
      <c r="A1343" s="89"/>
    </row>
    <row r="1344" s="76" customFormat="1" ht="15.75">
      <c r="A1344" s="89"/>
    </row>
    <row r="1345" s="76" customFormat="1" ht="15.75">
      <c r="A1345" s="89"/>
    </row>
    <row r="1346" s="76" customFormat="1" ht="15.75">
      <c r="A1346" s="89"/>
    </row>
    <row r="1347" s="76" customFormat="1" ht="15.75">
      <c r="A1347" s="89"/>
    </row>
    <row r="1348" s="76" customFormat="1" ht="15.75">
      <c r="A1348" s="89"/>
    </row>
    <row r="1349" s="76" customFormat="1" ht="15.75">
      <c r="A1349" s="89"/>
    </row>
    <row r="1350" s="76" customFormat="1" ht="15.75">
      <c r="A1350" s="89"/>
    </row>
    <row r="1351" s="76" customFormat="1" ht="15.75">
      <c r="A1351" s="89"/>
    </row>
    <row r="1352" s="76" customFormat="1" ht="15.75">
      <c r="A1352" s="89"/>
    </row>
    <row r="1353" s="76" customFormat="1" ht="15.75">
      <c r="A1353" s="89"/>
    </row>
    <row r="1354" s="76" customFormat="1" ht="15.75">
      <c r="A1354" s="89"/>
    </row>
    <row r="1355" s="76" customFormat="1" ht="15.75">
      <c r="A1355" s="89"/>
    </row>
    <row r="1356" s="76" customFormat="1" ht="15.75">
      <c r="A1356" s="89"/>
    </row>
    <row r="1357" s="76" customFormat="1" ht="15.75">
      <c r="A1357" s="89"/>
    </row>
    <row r="1358" s="76" customFormat="1" ht="15.75">
      <c r="A1358" s="89"/>
    </row>
    <row r="1359" s="76" customFormat="1" ht="15.75">
      <c r="A1359" s="89"/>
    </row>
    <row r="1360" s="76" customFormat="1" ht="15.75">
      <c r="A1360" s="89"/>
    </row>
    <row r="1361" s="76" customFormat="1" ht="15.75">
      <c r="A1361" s="89"/>
    </row>
    <row r="1362" s="76" customFormat="1" ht="15.75">
      <c r="A1362" s="89"/>
    </row>
    <row r="1363" s="76" customFormat="1" ht="15.75">
      <c r="A1363" s="89"/>
    </row>
    <row r="1364" s="76" customFormat="1" ht="15.75">
      <c r="A1364" s="89"/>
    </row>
    <row r="1365" s="76" customFormat="1" ht="15.75">
      <c r="A1365" s="89"/>
    </row>
    <row r="1366" s="76" customFormat="1" ht="15.75">
      <c r="A1366" s="89"/>
    </row>
    <row r="1367" s="76" customFormat="1" ht="15.75">
      <c r="A1367" s="89"/>
    </row>
    <row r="1368" s="76" customFormat="1" ht="15.75">
      <c r="A1368" s="89"/>
    </row>
    <row r="1369" s="76" customFormat="1" ht="15.75">
      <c r="A1369" s="89"/>
    </row>
    <row r="1370" s="76" customFormat="1" ht="15.75">
      <c r="A1370" s="89"/>
    </row>
    <row r="1371" s="76" customFormat="1" ht="15.75">
      <c r="A1371" s="89"/>
    </row>
    <row r="1372" s="76" customFormat="1" ht="15.75">
      <c r="A1372" s="89"/>
    </row>
    <row r="1373" s="76" customFormat="1" ht="15.75">
      <c r="A1373" s="89"/>
    </row>
    <row r="1374" s="76" customFormat="1" ht="15.75">
      <c r="A1374" s="89"/>
    </row>
    <row r="1375" s="76" customFormat="1" ht="15.75">
      <c r="A1375" s="89"/>
    </row>
    <row r="1376" s="76" customFormat="1" ht="15.75">
      <c r="A1376" s="89"/>
    </row>
    <row r="1377" s="76" customFormat="1" ht="15.75">
      <c r="A1377" s="89"/>
    </row>
    <row r="1378" s="76" customFormat="1" ht="15.75">
      <c r="A1378" s="89"/>
    </row>
    <row r="1379" s="76" customFormat="1" ht="15.75">
      <c r="A1379" s="89"/>
    </row>
    <row r="1380" s="76" customFormat="1" ht="15.75">
      <c r="A1380" s="89"/>
    </row>
    <row r="1381" s="76" customFormat="1" ht="15.75">
      <c r="A1381" s="89"/>
    </row>
    <row r="1382" s="76" customFormat="1" ht="15.75">
      <c r="A1382" s="89"/>
    </row>
    <row r="1383" s="76" customFormat="1" ht="15.75">
      <c r="A1383" s="89"/>
    </row>
    <row r="1384" s="76" customFormat="1" ht="15.75">
      <c r="A1384" s="89"/>
    </row>
    <row r="1385" s="76" customFormat="1" ht="15.75">
      <c r="A1385" s="89"/>
    </row>
    <row r="1386" s="76" customFormat="1" ht="15.75">
      <c r="A1386" s="89"/>
    </row>
    <row r="1387" s="76" customFormat="1" ht="15.75">
      <c r="A1387" s="89"/>
    </row>
    <row r="1388" s="76" customFormat="1" ht="15.75">
      <c r="A1388" s="89"/>
    </row>
    <row r="1389" s="76" customFormat="1" ht="15.75">
      <c r="A1389" s="89"/>
    </row>
    <row r="1390" s="76" customFormat="1" ht="15.75">
      <c r="A1390" s="89"/>
    </row>
    <row r="1391" s="76" customFormat="1" ht="15.75">
      <c r="A1391" s="89"/>
    </row>
    <row r="1392" s="76" customFormat="1" ht="15.75">
      <c r="A1392" s="89"/>
    </row>
    <row r="1393" s="76" customFormat="1" ht="15.75">
      <c r="A1393" s="89"/>
    </row>
    <row r="1394" s="76" customFormat="1" ht="15.75">
      <c r="A1394" s="89"/>
    </row>
    <row r="1395" s="76" customFormat="1" ht="15.75">
      <c r="A1395" s="89"/>
    </row>
    <row r="1396" s="76" customFormat="1" ht="15.75">
      <c r="A1396" s="89"/>
    </row>
    <row r="1397" s="76" customFormat="1" ht="15.75">
      <c r="A1397" s="89"/>
    </row>
    <row r="1398" s="76" customFormat="1" ht="15.75">
      <c r="A1398" s="89"/>
    </row>
    <row r="1399" s="76" customFormat="1" ht="15.75">
      <c r="A1399" s="89"/>
    </row>
    <row r="1400" s="76" customFormat="1" ht="15.75">
      <c r="A1400" s="89"/>
    </row>
    <row r="1401" s="76" customFormat="1" ht="15.75">
      <c r="A1401" s="89"/>
    </row>
    <row r="1402" s="76" customFormat="1" ht="15.75">
      <c r="A1402" s="89"/>
    </row>
    <row r="1403" s="76" customFormat="1" ht="15.75">
      <c r="A1403" s="89"/>
    </row>
    <row r="1404" s="76" customFormat="1" ht="15.75">
      <c r="A1404" s="89"/>
    </row>
    <row r="1405" s="76" customFormat="1" ht="15.75">
      <c r="A1405" s="89"/>
    </row>
    <row r="1406" s="76" customFormat="1" ht="15.75">
      <c r="A1406" s="89"/>
    </row>
    <row r="1407" s="76" customFormat="1" ht="15.75">
      <c r="A1407" s="89"/>
    </row>
    <row r="1408" s="76" customFormat="1" ht="15.75">
      <c r="A1408" s="89"/>
    </row>
    <row r="1409" s="76" customFormat="1" ht="15.75">
      <c r="A1409" s="89"/>
    </row>
    <row r="1410" s="76" customFormat="1" ht="15.75">
      <c r="A1410" s="89"/>
    </row>
    <row r="1411" s="76" customFormat="1" ht="15.75">
      <c r="A1411" s="89"/>
    </row>
    <row r="1412" s="76" customFormat="1" ht="15.75">
      <c r="A1412" s="89"/>
    </row>
    <row r="1413" s="76" customFormat="1" ht="15.75">
      <c r="A1413" s="89"/>
    </row>
    <row r="1414" s="76" customFormat="1" ht="15.75">
      <c r="A1414" s="89"/>
    </row>
    <row r="1415" s="76" customFormat="1" ht="15.75">
      <c r="A1415" s="89"/>
    </row>
    <row r="1416" s="76" customFormat="1" ht="15.75">
      <c r="A1416" s="89"/>
    </row>
    <row r="1417" s="76" customFormat="1" ht="15.75">
      <c r="A1417" s="89"/>
    </row>
    <row r="1418" s="76" customFormat="1" ht="15.75">
      <c r="A1418" s="89"/>
    </row>
    <row r="1419" s="76" customFormat="1" ht="15.75">
      <c r="A1419" s="89"/>
    </row>
    <row r="1420" s="76" customFormat="1" ht="15.75">
      <c r="A1420" s="89"/>
    </row>
    <row r="1421" s="76" customFormat="1" ht="15.75">
      <c r="A1421" s="89"/>
    </row>
    <row r="1422" s="76" customFormat="1" ht="15.75">
      <c r="A1422" s="89"/>
    </row>
    <row r="1423" s="76" customFormat="1" ht="15.75">
      <c r="A1423" s="89"/>
    </row>
    <row r="1424" s="76" customFormat="1" ht="15.75">
      <c r="A1424" s="89"/>
    </row>
    <row r="1425" s="76" customFormat="1" ht="15.75">
      <c r="A1425" s="89"/>
    </row>
    <row r="1426" s="76" customFormat="1" ht="15.75">
      <c r="A1426" s="89"/>
    </row>
    <row r="1427" s="76" customFormat="1" ht="15.75">
      <c r="A1427" s="89"/>
    </row>
    <row r="1428" s="76" customFormat="1" ht="15.75">
      <c r="A1428" s="89"/>
    </row>
    <row r="1429" s="76" customFormat="1" ht="15.75">
      <c r="A1429" s="89"/>
    </row>
    <row r="1430" s="76" customFormat="1" ht="15.75">
      <c r="A1430" s="89"/>
    </row>
    <row r="1431" s="76" customFormat="1" ht="15.75">
      <c r="A1431" s="89"/>
    </row>
    <row r="1432" s="76" customFormat="1" ht="15.75">
      <c r="A1432" s="89"/>
    </row>
    <row r="1433" s="76" customFormat="1" ht="15.75">
      <c r="A1433" s="89"/>
    </row>
    <row r="1434" s="76" customFormat="1" ht="15.75">
      <c r="A1434" s="89"/>
    </row>
    <row r="1435" s="76" customFormat="1" ht="15.75">
      <c r="A1435" s="89"/>
    </row>
    <row r="1436" s="76" customFormat="1" ht="15.75">
      <c r="A1436" s="89"/>
    </row>
    <row r="1437" s="76" customFormat="1" ht="15.75">
      <c r="A1437" s="89"/>
    </row>
    <row r="1438" s="76" customFormat="1" ht="15.75">
      <c r="A1438" s="89"/>
    </row>
    <row r="1439" s="76" customFormat="1" ht="15.75">
      <c r="A1439" s="89"/>
    </row>
    <row r="1440" s="76" customFormat="1" ht="15.75">
      <c r="A1440" s="89"/>
    </row>
    <row r="1441" s="76" customFormat="1" ht="15.75">
      <c r="A1441" s="89"/>
    </row>
    <row r="1442" s="76" customFormat="1" ht="15.75">
      <c r="A1442" s="89"/>
    </row>
    <row r="1443" s="76" customFormat="1" ht="15.75">
      <c r="A1443" s="89"/>
    </row>
    <row r="1444" s="76" customFormat="1" ht="15.75">
      <c r="A1444" s="89"/>
    </row>
    <row r="1445" s="76" customFormat="1" ht="15.75">
      <c r="A1445" s="89"/>
    </row>
    <row r="1446" s="76" customFormat="1" ht="15.75">
      <c r="A1446" s="89"/>
    </row>
    <row r="1447" s="76" customFormat="1" ht="15.75">
      <c r="A1447" s="89"/>
    </row>
    <row r="1448" s="76" customFormat="1" ht="15.75">
      <c r="A1448" s="89"/>
    </row>
    <row r="1449" s="76" customFormat="1" ht="15.75">
      <c r="A1449" s="89"/>
    </row>
    <row r="1450" s="76" customFormat="1" ht="15.75">
      <c r="A1450" s="89"/>
    </row>
    <row r="1451" s="76" customFormat="1" ht="15.75">
      <c r="A1451" s="89"/>
    </row>
    <row r="1452" s="76" customFormat="1" ht="15.75">
      <c r="A1452" s="89"/>
    </row>
    <row r="1453" s="76" customFormat="1" ht="15.75">
      <c r="A1453" s="89"/>
    </row>
    <row r="1454" s="76" customFormat="1" ht="15.75">
      <c r="A1454" s="89"/>
    </row>
    <row r="1455" s="76" customFormat="1" ht="15.75">
      <c r="A1455" s="89"/>
    </row>
    <row r="1456" s="76" customFormat="1" ht="15.75">
      <c r="A1456" s="89"/>
    </row>
    <row r="1457" s="76" customFormat="1" ht="15.75">
      <c r="A1457" s="89"/>
    </row>
    <row r="1458" s="76" customFormat="1" ht="15.75">
      <c r="A1458" s="89"/>
    </row>
    <row r="1459" s="76" customFormat="1" ht="15.75">
      <c r="A1459" s="89"/>
    </row>
    <row r="1460" s="76" customFormat="1" ht="15.75">
      <c r="A1460" s="89"/>
    </row>
    <row r="1461" s="76" customFormat="1" ht="15.75">
      <c r="A1461" s="89"/>
    </row>
    <row r="1462" s="76" customFormat="1" ht="15.75">
      <c r="A1462" s="89"/>
    </row>
    <row r="1463" s="76" customFormat="1" ht="15.75">
      <c r="A1463" s="89"/>
    </row>
    <row r="1464" s="76" customFormat="1" ht="15.75">
      <c r="A1464" s="89"/>
    </row>
    <row r="1465" s="76" customFormat="1" ht="15.75">
      <c r="A1465" s="89"/>
    </row>
    <row r="1466" s="76" customFormat="1" ht="15.75">
      <c r="A1466" s="89"/>
    </row>
    <row r="1467" s="76" customFormat="1" ht="15.75">
      <c r="A1467" s="89"/>
    </row>
    <row r="1468" s="76" customFormat="1" ht="15.75">
      <c r="A1468" s="89"/>
    </row>
    <row r="1469" s="76" customFormat="1" ht="15.75">
      <c r="A1469" s="89"/>
    </row>
    <row r="1470" s="76" customFormat="1" ht="15.75">
      <c r="A1470" s="89"/>
    </row>
    <row r="1471" s="76" customFormat="1" ht="15.75">
      <c r="A1471" s="89"/>
    </row>
    <row r="1472" s="76" customFormat="1" ht="15.75">
      <c r="A1472" s="89"/>
    </row>
    <row r="1473" s="76" customFormat="1" ht="15.75">
      <c r="A1473" s="89"/>
    </row>
    <row r="1474" s="76" customFormat="1" ht="15.75">
      <c r="A1474" s="89"/>
    </row>
    <row r="1475" s="76" customFormat="1" ht="15.75">
      <c r="A1475" s="89"/>
    </row>
    <row r="1476" s="76" customFormat="1" ht="15.75">
      <c r="A1476" s="89"/>
    </row>
    <row r="1477" s="76" customFormat="1" ht="15.75">
      <c r="A1477" s="89"/>
    </row>
    <row r="1478" s="76" customFormat="1" ht="15.75">
      <c r="A1478" s="89"/>
    </row>
    <row r="1479" s="76" customFormat="1" ht="15.75">
      <c r="A1479" s="89"/>
    </row>
    <row r="1480" s="76" customFormat="1" ht="15.75">
      <c r="A1480" s="89"/>
    </row>
    <row r="1481" s="76" customFormat="1" ht="15.75">
      <c r="A1481" s="89"/>
    </row>
    <row r="1482" s="76" customFormat="1" ht="15.75">
      <c r="A1482" s="89"/>
    </row>
    <row r="1483" s="76" customFormat="1" ht="15.75">
      <c r="A1483" s="89"/>
    </row>
    <row r="1484" s="76" customFormat="1" ht="15.75">
      <c r="A1484" s="89"/>
    </row>
    <row r="1485" s="76" customFormat="1" ht="15.75">
      <c r="A1485" s="89"/>
    </row>
    <row r="1486" s="76" customFormat="1" ht="15.75">
      <c r="A1486" s="89"/>
    </row>
    <row r="1487" s="76" customFormat="1" ht="15.75">
      <c r="A1487" s="89"/>
    </row>
    <row r="1488" s="76" customFormat="1" ht="15.75">
      <c r="A1488" s="89"/>
    </row>
    <row r="1489" s="76" customFormat="1" ht="15.75">
      <c r="A1489" s="89"/>
    </row>
    <row r="1490" s="76" customFormat="1" ht="15.75">
      <c r="A1490" s="89"/>
    </row>
    <row r="1491" s="76" customFormat="1" ht="15.75">
      <c r="A1491" s="89"/>
    </row>
    <row r="1492" s="76" customFormat="1" ht="15.75">
      <c r="A1492" s="89"/>
    </row>
    <row r="1493" s="76" customFormat="1" ht="15.75">
      <c r="A1493" s="89"/>
    </row>
    <row r="1494" s="76" customFormat="1" ht="15.75">
      <c r="A1494" s="89"/>
    </row>
    <row r="1495" s="76" customFormat="1" ht="15.75">
      <c r="A1495" s="89"/>
    </row>
    <row r="1496" s="76" customFormat="1" ht="15.75">
      <c r="A1496" s="89"/>
    </row>
    <row r="1497" s="76" customFormat="1" ht="15.75">
      <c r="A1497" s="89"/>
    </row>
    <row r="1498" s="76" customFormat="1" ht="15.75">
      <c r="A1498" s="89"/>
    </row>
    <row r="1499" s="76" customFormat="1" ht="15.75">
      <c r="A1499" s="89"/>
    </row>
    <row r="1500" s="76" customFormat="1" ht="15.75">
      <c r="A1500" s="89"/>
    </row>
    <row r="1501" s="76" customFormat="1" ht="15.75">
      <c r="A1501" s="89"/>
    </row>
    <row r="1502" s="76" customFormat="1" ht="15.75">
      <c r="A1502" s="89"/>
    </row>
    <row r="1503" s="76" customFormat="1" ht="15.75">
      <c r="A1503" s="89"/>
    </row>
    <row r="1504" s="76" customFormat="1" ht="15.75">
      <c r="A1504" s="89"/>
    </row>
    <row r="1505" s="76" customFormat="1" ht="15.75">
      <c r="A1505" s="89"/>
    </row>
    <row r="1506" s="76" customFormat="1" ht="15.75">
      <c r="A1506" s="89"/>
    </row>
    <row r="1507" s="76" customFormat="1" ht="15.75">
      <c r="A1507" s="89"/>
    </row>
    <row r="1508" s="76" customFormat="1" ht="15.75">
      <c r="A1508" s="89"/>
    </row>
    <row r="1509" s="76" customFormat="1" ht="15.75">
      <c r="A1509" s="89"/>
    </row>
    <row r="1510" s="76" customFormat="1" ht="15.75">
      <c r="A1510" s="89"/>
    </row>
    <row r="1511" s="76" customFormat="1" ht="15.75">
      <c r="A1511" s="89"/>
    </row>
    <row r="1512" s="76" customFormat="1" ht="15.75">
      <c r="A1512" s="89"/>
    </row>
    <row r="1513" s="76" customFormat="1" ht="15.75">
      <c r="A1513" s="89"/>
    </row>
    <row r="1514" s="76" customFormat="1" ht="15.75">
      <c r="A1514" s="89"/>
    </row>
    <row r="1515" s="76" customFormat="1" ht="15.75">
      <c r="A1515" s="89"/>
    </row>
    <row r="1516" s="76" customFormat="1" ht="15.75">
      <c r="A1516" s="89"/>
    </row>
    <row r="1517" s="76" customFormat="1" ht="15.75">
      <c r="A1517" s="89"/>
    </row>
    <row r="1518" s="76" customFormat="1" ht="15.75">
      <c r="A1518" s="89"/>
    </row>
    <row r="1519" s="76" customFormat="1" ht="15.75">
      <c r="A1519" s="89"/>
    </row>
    <row r="1520" s="76" customFormat="1" ht="15.75">
      <c r="A1520" s="89"/>
    </row>
    <row r="1521" s="76" customFormat="1" ht="15.75">
      <c r="A1521" s="89"/>
    </row>
    <row r="1522" s="76" customFormat="1" ht="15.75">
      <c r="A1522" s="89"/>
    </row>
    <row r="1523" s="76" customFormat="1" ht="15.75">
      <c r="A1523" s="89"/>
    </row>
    <row r="1524" s="76" customFormat="1" ht="15.75">
      <c r="A1524" s="89"/>
    </row>
    <row r="1525" s="76" customFormat="1" ht="15.75">
      <c r="A1525" s="89"/>
    </row>
    <row r="1526" s="76" customFormat="1" ht="15.75">
      <c r="A1526" s="89"/>
    </row>
    <row r="1527" s="76" customFormat="1" ht="15.75">
      <c r="A1527" s="89"/>
    </row>
    <row r="1528" s="76" customFormat="1" ht="15.75">
      <c r="A1528" s="89"/>
    </row>
    <row r="1529" s="76" customFormat="1" ht="15.75">
      <c r="A1529" s="89"/>
    </row>
    <row r="1530" s="76" customFormat="1" ht="15.75">
      <c r="A1530" s="89"/>
    </row>
    <row r="1531" s="76" customFormat="1" ht="15.75">
      <c r="A1531" s="89"/>
    </row>
    <row r="1532" s="76" customFormat="1" ht="15.75">
      <c r="A1532" s="89"/>
    </row>
    <row r="1533" s="76" customFormat="1" ht="15.75">
      <c r="A1533" s="89"/>
    </row>
    <row r="1534" s="76" customFormat="1" ht="15.75">
      <c r="A1534" s="89"/>
    </row>
    <row r="1535" s="76" customFormat="1" ht="15.75">
      <c r="A1535" s="89"/>
    </row>
    <row r="1536" s="76" customFormat="1" ht="15.75">
      <c r="A1536" s="89"/>
    </row>
    <row r="1537" s="76" customFormat="1" ht="15.75">
      <c r="A1537" s="89"/>
    </row>
    <row r="1538" s="76" customFormat="1" ht="15.75">
      <c r="A1538" s="89"/>
    </row>
    <row r="1539" s="76" customFormat="1" ht="15.75">
      <c r="A1539" s="89"/>
    </row>
    <row r="1540" s="76" customFormat="1" ht="15.75">
      <c r="A1540" s="89"/>
    </row>
    <row r="1541" s="76" customFormat="1" ht="15.75">
      <c r="A1541" s="89"/>
    </row>
    <row r="1542" s="76" customFormat="1" ht="15.75">
      <c r="A1542" s="89"/>
    </row>
    <row r="1543" s="76" customFormat="1" ht="15.75">
      <c r="A1543" s="89"/>
    </row>
    <row r="1544" s="76" customFormat="1" ht="15.75">
      <c r="A1544" s="89"/>
    </row>
    <row r="1545" s="76" customFormat="1" ht="15.75">
      <c r="A1545" s="89"/>
    </row>
    <row r="1546" s="76" customFormat="1" ht="15.75">
      <c r="A1546" s="89"/>
    </row>
    <row r="1547" s="76" customFormat="1" ht="15.75">
      <c r="A1547" s="89"/>
    </row>
    <row r="1548" s="76" customFormat="1" ht="15.75">
      <c r="A1548" s="89"/>
    </row>
    <row r="1549" s="76" customFormat="1" ht="15.75">
      <c r="A1549" s="89"/>
    </row>
    <row r="1550" s="76" customFormat="1" ht="15.75">
      <c r="A1550" s="89"/>
    </row>
    <row r="1551" s="76" customFormat="1" ht="15.75">
      <c r="A1551" s="89"/>
    </row>
    <row r="1552" s="76" customFormat="1" ht="15.75">
      <c r="A1552" s="89"/>
    </row>
    <row r="1553" s="76" customFormat="1" ht="15.75">
      <c r="A1553" s="89"/>
    </row>
    <row r="1554" s="76" customFormat="1" ht="15.75">
      <c r="A1554" s="89"/>
    </row>
    <row r="1555" s="76" customFormat="1" ht="15.75">
      <c r="A1555" s="89"/>
    </row>
    <row r="1556" s="76" customFormat="1" ht="15.75">
      <c r="A1556" s="89"/>
    </row>
    <row r="1557" s="76" customFormat="1" ht="15.75">
      <c r="A1557" s="89"/>
    </row>
    <row r="1558" s="76" customFormat="1" ht="15.75">
      <c r="A1558" s="89"/>
    </row>
    <row r="1559" s="76" customFormat="1" ht="15.75">
      <c r="A1559" s="89"/>
    </row>
    <row r="1560" s="76" customFormat="1" ht="15.75">
      <c r="A1560" s="89"/>
    </row>
    <row r="1561" s="76" customFormat="1" ht="15.75">
      <c r="A1561" s="89"/>
    </row>
    <row r="1562" s="76" customFormat="1" ht="15.75">
      <c r="A1562" s="89"/>
    </row>
    <row r="1563" s="76" customFormat="1" ht="15.75">
      <c r="A1563" s="89"/>
    </row>
    <row r="1564" s="76" customFormat="1" ht="15.75">
      <c r="A1564" s="89"/>
    </row>
    <row r="1565" s="76" customFormat="1" ht="15.75">
      <c r="A1565" s="89"/>
    </row>
    <row r="1566" s="76" customFormat="1" ht="15.75">
      <c r="A1566" s="89"/>
    </row>
    <row r="1567" s="76" customFormat="1" ht="15.75">
      <c r="A1567" s="89"/>
    </row>
    <row r="1568" s="76" customFormat="1" ht="15.75">
      <c r="A1568" s="89"/>
    </row>
    <row r="1569" s="76" customFormat="1" ht="15.75">
      <c r="A1569" s="89"/>
    </row>
    <row r="1570" s="76" customFormat="1" ht="15.75">
      <c r="A1570" s="89"/>
    </row>
    <row r="1571" s="76" customFormat="1" ht="15.75">
      <c r="A1571" s="89"/>
    </row>
    <row r="1572" s="76" customFormat="1" ht="15.75">
      <c r="A1572" s="89"/>
    </row>
    <row r="1573" s="76" customFormat="1" ht="15.75">
      <c r="A1573" s="89"/>
    </row>
    <row r="1574" s="76" customFormat="1" ht="15.75">
      <c r="A1574" s="89"/>
    </row>
    <row r="1575" s="76" customFormat="1" ht="15.75">
      <c r="A1575" s="89"/>
    </row>
    <row r="1576" s="76" customFormat="1" ht="15.75">
      <c r="A1576" s="89"/>
    </row>
    <row r="1577" s="76" customFormat="1" ht="15.75">
      <c r="A1577" s="89"/>
    </row>
    <row r="1578" s="76" customFormat="1" ht="15.75">
      <c r="A1578" s="89"/>
    </row>
    <row r="1579" s="76" customFormat="1" ht="15.75">
      <c r="A1579" s="89"/>
    </row>
    <row r="1580" s="76" customFormat="1" ht="15.75">
      <c r="A1580" s="89"/>
    </row>
    <row r="1581" s="76" customFormat="1" ht="15.75">
      <c r="A1581" s="89"/>
    </row>
    <row r="1582" s="76" customFormat="1" ht="15.75">
      <c r="A1582" s="89"/>
    </row>
    <row r="1583" s="76" customFormat="1" ht="15.75">
      <c r="A1583" s="89"/>
    </row>
    <row r="1584" s="76" customFormat="1" ht="15.75">
      <c r="A1584" s="89"/>
    </row>
    <row r="1585" s="76" customFormat="1" ht="15.75">
      <c r="A1585" s="89"/>
    </row>
    <row r="1586" s="76" customFormat="1" ht="15.75">
      <c r="A1586" s="89"/>
    </row>
    <row r="1587" s="76" customFormat="1" ht="15.75">
      <c r="A1587" s="89"/>
    </row>
    <row r="1588" s="76" customFormat="1" ht="15.75">
      <c r="A1588" s="89"/>
    </row>
    <row r="1589" s="76" customFormat="1" ht="15.75">
      <c r="A1589" s="89"/>
    </row>
    <row r="1590" s="76" customFormat="1" ht="15.75">
      <c r="A1590" s="89"/>
    </row>
    <row r="1591" s="76" customFormat="1" ht="15.75">
      <c r="A1591" s="89"/>
    </row>
    <row r="1592" s="76" customFormat="1" ht="15.75">
      <c r="A1592" s="89"/>
    </row>
    <row r="1593" s="76" customFormat="1" ht="15.75">
      <c r="A1593" s="89"/>
    </row>
    <row r="1594" s="76" customFormat="1" ht="15.75">
      <c r="A1594" s="89"/>
    </row>
    <row r="1595" s="76" customFormat="1" ht="15.75">
      <c r="A1595" s="89"/>
    </row>
    <row r="1596" s="76" customFormat="1" ht="15.75">
      <c r="A1596" s="89"/>
    </row>
    <row r="1597" s="76" customFormat="1" ht="15.75">
      <c r="A1597" s="89"/>
    </row>
    <row r="1598" s="76" customFormat="1" ht="15.75">
      <c r="A1598" s="89"/>
    </row>
    <row r="1599" s="76" customFormat="1" ht="15.75">
      <c r="A1599" s="89"/>
    </row>
    <row r="1600" s="76" customFormat="1" ht="15.75">
      <c r="A1600" s="89"/>
    </row>
    <row r="1601" s="76" customFormat="1" ht="15.75">
      <c r="A1601" s="89"/>
    </row>
    <row r="1602" s="76" customFormat="1" ht="15.75">
      <c r="A1602" s="89"/>
    </row>
    <row r="1603" s="76" customFormat="1" ht="15.75">
      <c r="A1603" s="89"/>
    </row>
    <row r="1604" s="76" customFormat="1" ht="15.75">
      <c r="A1604" s="89"/>
    </row>
    <row r="1605" s="76" customFormat="1" ht="15.75">
      <c r="A1605" s="89"/>
    </row>
    <row r="1606" s="76" customFormat="1" ht="15.75">
      <c r="A1606" s="89"/>
    </row>
    <row r="1607" s="76" customFormat="1" ht="15.75">
      <c r="A1607" s="89"/>
    </row>
    <row r="1608" s="76" customFormat="1" ht="15.75">
      <c r="A1608" s="89"/>
    </row>
    <row r="1609" s="76" customFormat="1" ht="15.75">
      <c r="A1609" s="89"/>
    </row>
    <row r="1610" s="76" customFormat="1" ht="15.75">
      <c r="A1610" s="89"/>
    </row>
    <row r="1611" s="76" customFormat="1" ht="15.75">
      <c r="A1611" s="89"/>
    </row>
    <row r="1612" s="76" customFormat="1" ht="15.75">
      <c r="A1612" s="89"/>
    </row>
    <row r="1613" s="76" customFormat="1" ht="15.75">
      <c r="A1613" s="89"/>
    </row>
    <row r="1614" s="76" customFormat="1" ht="15.75">
      <c r="A1614" s="89"/>
    </row>
    <row r="1615" s="76" customFormat="1" ht="15.75">
      <c r="A1615" s="89"/>
    </row>
    <row r="1616" s="76" customFormat="1" ht="15.75">
      <c r="A1616" s="89"/>
    </row>
    <row r="1617" s="76" customFormat="1" ht="15.75">
      <c r="A1617" s="89"/>
    </row>
    <row r="1618" s="76" customFormat="1" ht="15.75">
      <c r="A1618" s="89"/>
    </row>
    <row r="1619" s="76" customFormat="1" ht="15.75">
      <c r="A1619" s="89"/>
    </row>
    <row r="1620" s="76" customFormat="1" ht="15.75">
      <c r="A1620" s="89"/>
    </row>
    <row r="1621" s="76" customFormat="1" ht="15.75">
      <c r="A1621" s="89"/>
    </row>
    <row r="1622" s="76" customFormat="1" ht="15.75">
      <c r="A1622" s="89"/>
    </row>
    <row r="1623" s="76" customFormat="1" ht="15.75">
      <c r="A1623" s="89"/>
    </row>
    <row r="1624" s="76" customFormat="1" ht="15.75">
      <c r="A1624" s="89"/>
    </row>
    <row r="1625" s="76" customFormat="1" ht="15.75">
      <c r="A1625" s="89"/>
    </row>
    <row r="1626" s="76" customFormat="1" ht="15.75">
      <c r="A1626" s="89"/>
    </row>
    <row r="1627" s="76" customFormat="1" ht="15.75">
      <c r="A1627" s="89"/>
    </row>
    <row r="1628" s="76" customFormat="1" ht="15.75">
      <c r="A1628" s="89"/>
    </row>
    <row r="1629" s="76" customFormat="1" ht="15.75">
      <c r="A1629" s="89"/>
    </row>
    <row r="1630" s="76" customFormat="1" ht="15.75">
      <c r="A1630" s="89"/>
    </row>
    <row r="1631" s="76" customFormat="1" ht="15.75">
      <c r="A1631" s="89"/>
    </row>
    <row r="1632" s="76" customFormat="1" ht="15.75">
      <c r="A1632" s="89"/>
    </row>
    <row r="1633" s="76" customFormat="1" ht="15.75">
      <c r="A1633" s="89"/>
    </row>
    <row r="1634" s="76" customFormat="1" ht="15.75">
      <c r="A1634" s="89"/>
    </row>
    <row r="1635" s="76" customFormat="1" ht="15.75">
      <c r="A1635" s="89"/>
    </row>
    <row r="1636" s="76" customFormat="1" ht="15.75">
      <c r="A1636" s="89"/>
    </row>
    <row r="1637" s="76" customFormat="1" ht="15.75">
      <c r="A1637" s="89"/>
    </row>
    <row r="1638" s="76" customFormat="1" ht="15.75">
      <c r="A1638" s="89"/>
    </row>
    <row r="1639" s="76" customFormat="1" ht="15.75">
      <c r="A1639" s="89"/>
    </row>
    <row r="1640" s="76" customFormat="1" ht="15.75">
      <c r="A1640" s="89"/>
    </row>
    <row r="1641" s="76" customFormat="1" ht="15.75">
      <c r="A1641" s="89"/>
    </row>
    <row r="1642" s="76" customFormat="1" ht="15.75">
      <c r="A1642" s="89"/>
    </row>
    <row r="1643" s="76" customFormat="1" ht="15.75">
      <c r="A1643" s="89"/>
    </row>
    <row r="1644" s="76" customFormat="1" ht="15.75">
      <c r="A1644" s="89"/>
    </row>
    <row r="1645" s="76" customFormat="1" ht="15.75">
      <c r="A1645" s="89"/>
    </row>
    <row r="1646" s="76" customFormat="1" ht="15.75">
      <c r="A1646" s="89"/>
    </row>
    <row r="1647" s="76" customFormat="1" ht="15.75">
      <c r="A1647" s="89"/>
    </row>
    <row r="1648" s="76" customFormat="1" ht="15.75">
      <c r="A1648" s="89"/>
    </row>
    <row r="1649" s="76" customFormat="1" ht="15.75">
      <c r="A1649" s="89"/>
    </row>
    <row r="1650" s="76" customFormat="1" ht="15.75">
      <c r="A1650" s="89"/>
    </row>
    <row r="1651" s="76" customFormat="1" ht="15.75">
      <c r="A1651" s="89"/>
    </row>
    <row r="1652" s="76" customFormat="1" ht="15.75">
      <c r="A1652" s="89"/>
    </row>
    <row r="1653" s="76" customFormat="1" ht="15.75">
      <c r="A1653" s="89"/>
    </row>
    <row r="1654" s="76" customFormat="1" ht="15.75">
      <c r="A1654" s="89"/>
    </row>
    <row r="1655" s="76" customFormat="1" ht="15.75">
      <c r="A1655" s="89"/>
    </row>
    <row r="1656" s="76" customFormat="1" ht="15.75">
      <c r="A1656" s="89"/>
    </row>
    <row r="1657" s="76" customFormat="1" ht="15.75">
      <c r="A1657" s="89"/>
    </row>
    <row r="1658" s="76" customFormat="1" ht="15.75">
      <c r="A1658" s="89"/>
    </row>
    <row r="1659" s="76" customFormat="1" ht="15.75">
      <c r="A1659" s="89"/>
    </row>
    <row r="1660" s="76" customFormat="1" ht="15.75">
      <c r="A1660" s="89"/>
    </row>
    <row r="1661" s="76" customFormat="1" ht="15.75">
      <c r="A1661" s="89"/>
    </row>
    <row r="1662" s="76" customFormat="1" ht="15.75">
      <c r="A1662" s="89"/>
    </row>
    <row r="1663" s="76" customFormat="1" ht="15.75">
      <c r="A1663" s="89"/>
    </row>
    <row r="1664" s="76" customFormat="1" ht="15.75">
      <c r="A1664" s="89"/>
    </row>
    <row r="1665" s="76" customFormat="1" ht="15.75">
      <c r="A1665" s="89"/>
    </row>
    <row r="1666" s="76" customFormat="1" ht="15.75">
      <c r="A1666" s="89"/>
    </row>
    <row r="1667" s="76" customFormat="1" ht="15.75">
      <c r="A1667" s="89"/>
    </row>
    <row r="1668" s="76" customFormat="1" ht="15.75">
      <c r="A1668" s="89"/>
    </row>
    <row r="1669" s="76" customFormat="1" ht="15.75">
      <c r="A1669" s="89"/>
    </row>
    <row r="1670" s="76" customFormat="1" ht="15.75">
      <c r="A1670" s="89"/>
    </row>
    <row r="1671" s="76" customFormat="1" ht="15.75">
      <c r="A1671" s="89"/>
    </row>
    <row r="1672" s="76" customFormat="1" ht="15.75">
      <c r="A1672" s="89"/>
    </row>
    <row r="1673" s="76" customFormat="1" ht="15.75">
      <c r="A1673" s="89"/>
    </row>
    <row r="1674" s="76" customFormat="1" ht="15.75">
      <c r="A1674" s="89"/>
    </row>
    <row r="1675" s="76" customFormat="1" ht="15.75">
      <c r="A1675" s="89"/>
    </row>
    <row r="1676" s="76" customFormat="1" ht="15.75">
      <c r="A1676" s="89"/>
    </row>
    <row r="1677" s="76" customFormat="1" ht="15.75">
      <c r="A1677" s="89"/>
    </row>
    <row r="1678" s="76" customFormat="1" ht="15.75">
      <c r="A1678" s="89"/>
    </row>
    <row r="1679" s="76" customFormat="1" ht="15.75">
      <c r="A1679" s="89"/>
    </row>
    <row r="1680" s="76" customFormat="1" ht="15.75">
      <c r="A1680" s="89"/>
    </row>
    <row r="1681" s="76" customFormat="1" ht="15.75">
      <c r="A1681" s="89"/>
    </row>
    <row r="1682" s="76" customFormat="1" ht="15.75">
      <c r="A1682" s="89"/>
    </row>
    <row r="1683" s="76" customFormat="1" ht="15.75">
      <c r="A1683" s="89"/>
    </row>
    <row r="1684" s="76" customFormat="1" ht="15.75">
      <c r="A1684" s="89"/>
    </row>
    <row r="1685" s="76" customFormat="1" ht="15.75">
      <c r="A1685" s="89"/>
    </row>
    <row r="1686" s="76" customFormat="1" ht="15.75">
      <c r="A1686" s="89"/>
    </row>
    <row r="1687" s="76" customFormat="1" ht="15.75">
      <c r="A1687" s="89"/>
    </row>
    <row r="1688" s="76" customFormat="1" ht="15.75">
      <c r="A1688" s="89"/>
    </row>
    <row r="1689" s="76" customFormat="1" ht="15.75">
      <c r="A1689" s="89"/>
    </row>
    <row r="1690" s="76" customFormat="1" ht="15.75">
      <c r="A1690" s="89"/>
    </row>
    <row r="1691" s="76" customFormat="1" ht="15.75">
      <c r="A1691" s="89"/>
    </row>
    <row r="1692" s="76" customFormat="1" ht="15.75">
      <c r="A1692" s="89"/>
    </row>
    <row r="1693" s="76" customFormat="1" ht="15.75">
      <c r="A1693" s="89"/>
    </row>
    <row r="1694" s="76" customFormat="1" ht="15.75">
      <c r="A1694" s="89"/>
    </row>
    <row r="1695" s="76" customFormat="1" ht="15.75">
      <c r="A1695" s="89"/>
    </row>
    <row r="1696" s="76" customFormat="1" ht="15.75">
      <c r="A1696" s="89"/>
    </row>
    <row r="1697" s="76" customFormat="1" ht="15.75">
      <c r="A1697" s="89"/>
    </row>
    <row r="1698" s="76" customFormat="1" ht="15.75">
      <c r="A1698" s="89"/>
    </row>
    <row r="1699" s="76" customFormat="1" ht="15.75">
      <c r="A1699" s="89"/>
    </row>
    <row r="1700" s="76" customFormat="1" ht="15.75">
      <c r="A1700" s="89"/>
    </row>
    <row r="1701" s="76" customFormat="1" ht="15.75">
      <c r="A1701" s="89"/>
    </row>
    <row r="1702" s="76" customFormat="1" ht="15.75">
      <c r="A1702" s="89"/>
    </row>
    <row r="1703" s="76" customFormat="1" ht="15.75">
      <c r="A1703" s="89"/>
    </row>
    <row r="1704" s="76" customFormat="1" ht="15.75">
      <c r="A1704" s="89"/>
    </row>
    <row r="1705" s="76" customFormat="1" ht="15.75">
      <c r="A1705" s="89"/>
    </row>
    <row r="1706" s="76" customFormat="1" ht="15.75">
      <c r="A1706" s="89"/>
    </row>
    <row r="1707" s="76" customFormat="1" ht="15.75">
      <c r="A1707" s="89"/>
    </row>
    <row r="1708" s="76" customFormat="1" ht="15.75">
      <c r="A1708" s="89"/>
    </row>
    <row r="1709" s="76" customFormat="1" ht="15.75">
      <c r="A1709" s="89"/>
    </row>
    <row r="1710" s="76" customFormat="1" ht="15.75">
      <c r="A1710" s="89"/>
    </row>
    <row r="1711" s="76" customFormat="1" ht="15.75">
      <c r="A1711" s="89"/>
    </row>
    <row r="1712" s="76" customFormat="1" ht="15.75">
      <c r="A1712" s="89"/>
    </row>
    <row r="1713" s="76" customFormat="1" ht="15.75">
      <c r="A1713" s="89"/>
    </row>
    <row r="1714" s="76" customFormat="1" ht="15.75">
      <c r="A1714" s="89"/>
    </row>
    <row r="1715" s="76" customFormat="1" ht="15.75">
      <c r="A1715" s="89"/>
    </row>
    <row r="1716" s="76" customFormat="1" ht="15.75">
      <c r="A1716" s="89"/>
    </row>
    <row r="1717" s="76" customFormat="1" ht="15.75">
      <c r="A1717" s="89"/>
    </row>
    <row r="1718" s="76" customFormat="1" ht="15.75">
      <c r="A1718" s="89"/>
    </row>
    <row r="1719" s="76" customFormat="1" ht="15.75">
      <c r="A1719" s="89"/>
    </row>
    <row r="1720" s="76" customFormat="1" ht="15.75">
      <c r="A1720" s="89"/>
    </row>
    <row r="1721" s="76" customFormat="1" ht="15.75">
      <c r="A1721" s="89"/>
    </row>
    <row r="1722" s="76" customFormat="1" ht="15.75">
      <c r="A1722" s="89"/>
    </row>
    <row r="1723" s="76" customFormat="1" ht="15.75">
      <c r="A1723" s="89"/>
    </row>
    <row r="1724" s="76" customFormat="1" ht="15.75">
      <c r="A1724" s="89"/>
    </row>
    <row r="1725" s="76" customFormat="1" ht="15.75">
      <c r="A1725" s="89"/>
    </row>
    <row r="1726" s="76" customFormat="1" ht="15.75">
      <c r="A1726" s="89"/>
    </row>
    <row r="1727" s="76" customFormat="1" ht="15.75">
      <c r="A1727" s="89"/>
    </row>
    <row r="1728" s="76" customFormat="1" ht="15.75">
      <c r="A1728" s="89"/>
    </row>
    <row r="1729" s="76" customFormat="1" ht="15.75">
      <c r="A1729" s="89"/>
    </row>
    <row r="1730" s="76" customFormat="1" ht="15.75">
      <c r="A1730" s="89"/>
    </row>
    <row r="1731" s="76" customFormat="1" ht="15.75">
      <c r="A1731" s="89"/>
    </row>
    <row r="1732" s="76" customFormat="1" ht="15.75">
      <c r="A1732" s="89"/>
    </row>
    <row r="1733" s="76" customFormat="1" ht="15.75">
      <c r="A1733" s="89"/>
    </row>
    <row r="1734" s="76" customFormat="1" ht="15.75">
      <c r="A1734" s="89"/>
    </row>
    <row r="1735" s="76" customFormat="1" ht="15.75">
      <c r="A1735" s="89"/>
    </row>
    <row r="1736" s="76" customFormat="1" ht="15.75">
      <c r="A1736" s="89"/>
    </row>
    <row r="1737" s="76" customFormat="1" ht="15.75">
      <c r="A1737" s="89"/>
    </row>
    <row r="1738" s="76" customFormat="1" ht="15.75">
      <c r="A1738" s="89"/>
    </row>
    <row r="1739" s="76" customFormat="1" ht="15.75">
      <c r="A1739" s="89"/>
    </row>
    <row r="1740" s="76" customFormat="1" ht="15.75">
      <c r="A1740" s="89"/>
    </row>
    <row r="1741" s="76" customFormat="1" ht="15.75">
      <c r="A1741" s="89"/>
    </row>
    <row r="1742" s="76" customFormat="1" ht="15.75">
      <c r="A1742" s="89"/>
    </row>
    <row r="1743" s="76" customFormat="1" ht="15.75">
      <c r="A1743" s="89"/>
    </row>
    <row r="1744" s="76" customFormat="1" ht="15.75">
      <c r="A1744" s="89"/>
    </row>
    <row r="1745" s="76" customFormat="1" ht="15.75">
      <c r="A1745" s="89"/>
    </row>
    <row r="1746" s="76" customFormat="1" ht="15.75">
      <c r="A1746" s="89"/>
    </row>
    <row r="1747" s="76" customFormat="1" ht="15.75">
      <c r="A1747" s="89"/>
    </row>
    <row r="1748" s="76" customFormat="1" ht="15.75">
      <c r="A1748" s="89"/>
    </row>
    <row r="1749" s="76" customFormat="1" ht="15.75">
      <c r="A1749" s="89"/>
    </row>
    <row r="1750" s="76" customFormat="1" ht="15.75">
      <c r="A1750" s="89"/>
    </row>
    <row r="1751" s="76" customFormat="1" ht="15.75">
      <c r="A1751" s="89"/>
    </row>
    <row r="1752" s="76" customFormat="1" ht="15.75">
      <c r="A1752" s="89"/>
    </row>
    <row r="1753" s="76" customFormat="1" ht="15.75">
      <c r="A1753" s="89"/>
    </row>
    <row r="1754" s="76" customFormat="1" ht="15.75">
      <c r="A1754" s="89"/>
    </row>
    <row r="1755" s="76" customFormat="1" ht="15.75">
      <c r="A1755" s="89"/>
    </row>
    <row r="1756" s="76" customFormat="1" ht="15.75">
      <c r="A1756" s="89"/>
    </row>
    <row r="1757" s="76" customFormat="1" ht="15.75">
      <c r="A1757" s="89"/>
    </row>
    <row r="1758" s="76" customFormat="1" ht="15.75">
      <c r="A1758" s="89"/>
    </row>
    <row r="1759" s="76" customFormat="1" ht="15.75">
      <c r="A1759" s="89"/>
    </row>
    <row r="1760" s="76" customFormat="1" ht="15.75">
      <c r="A1760" s="89"/>
    </row>
    <row r="1761" s="76" customFormat="1" ht="15.75">
      <c r="A1761" s="89"/>
    </row>
    <row r="1762" s="76" customFormat="1" ht="15.75">
      <c r="A1762" s="89"/>
    </row>
    <row r="1763" s="76" customFormat="1" ht="15.75">
      <c r="A1763" s="89"/>
    </row>
    <row r="1764" s="76" customFormat="1" ht="15.75">
      <c r="A1764" s="89"/>
    </row>
    <row r="1765" s="76" customFormat="1" ht="15.75">
      <c r="A1765" s="89"/>
    </row>
    <row r="1766" s="76" customFormat="1" ht="15.75">
      <c r="A1766" s="89"/>
    </row>
    <row r="1767" s="76" customFormat="1" ht="15.75">
      <c r="A1767" s="89"/>
    </row>
    <row r="1768" s="76" customFormat="1" ht="15.75">
      <c r="A1768" s="89"/>
    </row>
    <row r="1769" s="76" customFormat="1" ht="15.75">
      <c r="A1769" s="89"/>
    </row>
    <row r="1770" s="76" customFormat="1" ht="15.75">
      <c r="A1770" s="89"/>
    </row>
    <row r="1771" s="76" customFormat="1" ht="15.75">
      <c r="A1771" s="89"/>
    </row>
    <row r="1772" s="76" customFormat="1" ht="15.75">
      <c r="A1772" s="89"/>
    </row>
    <row r="1773" s="76" customFormat="1" ht="15.75">
      <c r="A1773" s="89"/>
    </row>
    <row r="1774" s="76" customFormat="1" ht="15.75">
      <c r="A1774" s="89"/>
    </row>
    <row r="1775" s="76" customFormat="1" ht="15.75">
      <c r="A1775" s="89"/>
    </row>
    <row r="1776" s="76" customFormat="1" ht="15.75">
      <c r="A1776" s="89"/>
    </row>
    <row r="1777" s="76" customFormat="1" ht="15.75">
      <c r="A1777" s="89"/>
    </row>
    <row r="1778" s="76" customFormat="1" ht="15.75">
      <c r="A1778" s="89"/>
    </row>
    <row r="1779" s="76" customFormat="1" ht="15.75">
      <c r="A1779" s="89"/>
    </row>
    <row r="1780" s="76" customFormat="1" ht="15.75">
      <c r="A1780" s="89"/>
    </row>
    <row r="1781" s="76" customFormat="1" ht="15.75">
      <c r="A1781" s="89"/>
    </row>
    <row r="1782" s="76" customFormat="1" ht="15.75">
      <c r="A1782" s="89"/>
    </row>
    <row r="1783" s="76" customFormat="1" ht="15.75">
      <c r="A1783" s="89"/>
    </row>
    <row r="1784" s="76" customFormat="1" ht="15.75">
      <c r="A1784" s="89"/>
    </row>
    <row r="1785" s="76" customFormat="1" ht="15.75">
      <c r="A1785" s="89"/>
    </row>
    <row r="1786" s="76" customFormat="1" ht="15.75">
      <c r="A1786" s="89"/>
    </row>
    <row r="1787" s="76" customFormat="1" ht="15.75">
      <c r="A1787" s="89"/>
    </row>
    <row r="1788" s="76" customFormat="1" ht="15.75">
      <c r="A1788" s="89"/>
    </row>
    <row r="1789" s="76" customFormat="1" ht="15.75">
      <c r="A1789" s="89"/>
    </row>
    <row r="1790" s="76" customFormat="1" ht="15.75">
      <c r="A1790" s="89"/>
    </row>
    <row r="1791" s="76" customFormat="1" ht="15.75">
      <c r="A1791" s="89"/>
    </row>
    <row r="1792" s="76" customFormat="1" ht="15.75">
      <c r="A1792" s="89"/>
    </row>
    <row r="1793" s="76" customFormat="1" ht="15.75">
      <c r="A1793" s="89"/>
    </row>
    <row r="1794" s="76" customFormat="1" ht="15.75">
      <c r="A1794" s="89"/>
    </row>
    <row r="1795" s="76" customFormat="1" ht="15.75">
      <c r="A1795" s="89"/>
    </row>
    <row r="1796" s="76" customFormat="1" ht="15.75">
      <c r="A1796" s="89"/>
    </row>
    <row r="1797" s="76" customFormat="1" ht="15.75">
      <c r="A1797" s="89"/>
    </row>
    <row r="1798" s="76" customFormat="1" ht="15.75">
      <c r="A1798" s="89"/>
    </row>
    <row r="1799" s="76" customFormat="1" ht="15.75">
      <c r="A1799" s="89"/>
    </row>
    <row r="1800" s="76" customFormat="1" ht="15.75">
      <c r="A1800" s="89"/>
    </row>
    <row r="1801" s="76" customFormat="1" ht="15.75">
      <c r="A1801" s="89"/>
    </row>
    <row r="1802" s="76" customFormat="1" ht="15.75">
      <c r="A1802" s="89"/>
    </row>
    <row r="1803" s="76" customFormat="1" ht="15.75">
      <c r="A1803" s="89"/>
    </row>
    <row r="1804" s="76" customFormat="1" ht="15.75">
      <c r="A1804" s="89"/>
    </row>
    <row r="1805" s="76" customFormat="1" ht="15.75">
      <c r="A1805" s="89"/>
    </row>
    <row r="1806" s="76" customFormat="1" ht="15.75">
      <c r="A1806" s="89"/>
    </row>
    <row r="1807" s="76" customFormat="1" ht="15.75">
      <c r="A1807" s="89"/>
    </row>
    <row r="1808" s="76" customFormat="1" ht="15.75">
      <c r="A1808" s="89"/>
    </row>
    <row r="1809" s="76" customFormat="1" ht="15.75">
      <c r="A1809" s="89"/>
    </row>
    <row r="1810" s="76" customFormat="1" ht="15.75">
      <c r="A1810" s="89"/>
    </row>
    <row r="1811" s="76" customFormat="1" ht="15.75">
      <c r="A1811" s="89"/>
    </row>
    <row r="1812" s="76" customFormat="1" ht="15.75">
      <c r="A1812" s="89"/>
    </row>
    <row r="1813" s="76" customFormat="1" ht="15.75">
      <c r="A1813" s="89"/>
    </row>
    <row r="1814" s="76" customFormat="1" ht="15.75">
      <c r="A1814" s="89"/>
    </row>
    <row r="1815" s="76" customFormat="1" ht="15.75">
      <c r="A1815" s="89"/>
    </row>
    <row r="1816" s="76" customFormat="1" ht="15.75">
      <c r="A1816" s="89"/>
    </row>
    <row r="1817" s="76" customFormat="1" ht="15.75">
      <c r="A1817" s="89"/>
    </row>
    <row r="1818" s="76" customFormat="1" ht="15.75">
      <c r="A1818" s="89"/>
    </row>
    <row r="1819" s="76" customFormat="1" ht="15.75">
      <c r="A1819" s="89"/>
    </row>
    <row r="1820" s="76" customFormat="1" ht="15.75">
      <c r="A1820" s="89"/>
    </row>
    <row r="1821" s="76" customFormat="1" ht="15.75">
      <c r="A1821" s="89"/>
    </row>
    <row r="1822" s="76" customFormat="1" ht="15.75">
      <c r="A1822" s="89"/>
    </row>
    <row r="1823" s="76" customFormat="1" ht="15.75">
      <c r="A1823" s="89"/>
    </row>
    <row r="1824" s="76" customFormat="1" ht="15.75">
      <c r="A1824" s="89"/>
    </row>
    <row r="1825" s="76" customFormat="1" ht="15.75">
      <c r="A1825" s="89"/>
    </row>
    <row r="1826" s="76" customFormat="1" ht="15.75">
      <c r="A1826" s="89"/>
    </row>
    <row r="1827" s="76" customFormat="1" ht="15.75">
      <c r="A1827" s="89"/>
    </row>
    <row r="1828" s="76" customFormat="1" ht="15.75">
      <c r="A1828" s="89"/>
    </row>
    <row r="1829" s="76" customFormat="1" ht="15.75">
      <c r="A1829" s="89"/>
    </row>
    <row r="1830" s="76" customFormat="1" ht="15.75">
      <c r="A1830" s="89"/>
    </row>
    <row r="1831" s="76" customFormat="1" ht="15.75">
      <c r="A1831" s="89"/>
    </row>
    <row r="1832" s="76" customFormat="1" ht="15.75">
      <c r="A1832" s="89"/>
    </row>
    <row r="1833" s="76" customFormat="1" ht="15.75">
      <c r="A1833" s="89"/>
    </row>
    <row r="1834" s="76" customFormat="1" ht="15.75">
      <c r="A1834" s="89"/>
    </row>
    <row r="1835" s="76" customFormat="1" ht="15.75">
      <c r="A1835" s="89"/>
    </row>
    <row r="1836" s="76" customFormat="1" ht="15.75">
      <c r="A1836" s="89"/>
    </row>
    <row r="1837" s="76" customFormat="1" ht="15.75">
      <c r="A1837" s="89"/>
    </row>
    <row r="1838" s="76" customFormat="1" ht="15.75">
      <c r="A1838" s="89"/>
    </row>
    <row r="1839" s="76" customFormat="1" ht="15.75">
      <c r="A1839" s="89"/>
    </row>
    <row r="1840" s="76" customFormat="1" ht="15.75">
      <c r="A1840" s="89"/>
    </row>
    <row r="1841" s="76" customFormat="1" ht="15.75">
      <c r="A1841" s="89"/>
    </row>
    <row r="1842" s="76" customFormat="1" ht="15.75">
      <c r="A1842" s="89"/>
    </row>
    <row r="1843" s="76" customFormat="1" ht="15.75">
      <c r="A1843" s="89"/>
    </row>
    <row r="1844" s="76" customFormat="1" ht="15.75">
      <c r="A1844" s="89"/>
    </row>
    <row r="1845" s="76" customFormat="1" ht="15.75">
      <c r="A1845" s="89"/>
    </row>
    <row r="1846" s="76" customFormat="1" ht="15.75">
      <c r="A1846" s="89"/>
    </row>
    <row r="1847" s="76" customFormat="1" ht="15.75">
      <c r="A1847" s="89"/>
    </row>
    <row r="1848" s="76" customFormat="1" ht="15.75">
      <c r="A1848" s="89"/>
    </row>
    <row r="1849" s="76" customFormat="1" ht="15.75">
      <c r="A1849" s="89"/>
    </row>
    <row r="1850" s="76" customFormat="1" ht="15.75">
      <c r="A1850" s="89"/>
    </row>
    <row r="1851" s="76" customFormat="1" ht="15.75">
      <c r="A1851" s="89"/>
    </row>
    <row r="1852" s="76" customFormat="1" ht="15.75">
      <c r="A1852" s="89"/>
    </row>
    <row r="1853" s="76" customFormat="1" ht="15.75">
      <c r="A1853" s="89"/>
    </row>
    <row r="1854" s="76" customFormat="1" ht="15.75">
      <c r="A1854" s="89"/>
    </row>
    <row r="1855" s="76" customFormat="1" ht="15.75">
      <c r="A1855" s="89"/>
    </row>
    <row r="1856" s="76" customFormat="1" ht="15.75">
      <c r="A1856" s="89"/>
    </row>
    <row r="1857" s="76" customFormat="1" ht="15.75">
      <c r="A1857" s="89"/>
    </row>
    <row r="1858" s="76" customFormat="1" ht="15.75">
      <c r="A1858" s="89"/>
    </row>
    <row r="1859" s="76" customFormat="1" ht="15.75">
      <c r="A1859" s="89"/>
    </row>
    <row r="1860" s="76" customFormat="1" ht="15.75">
      <c r="A1860" s="89"/>
    </row>
    <row r="1861" s="76" customFormat="1" ht="15.75">
      <c r="A1861" s="89"/>
    </row>
    <row r="1862" s="76" customFormat="1" ht="15.75">
      <c r="A1862" s="89"/>
    </row>
    <row r="1863" s="76" customFormat="1" ht="15.75">
      <c r="A1863" s="89"/>
    </row>
    <row r="1864" s="76" customFormat="1" ht="15.75">
      <c r="A1864" s="89"/>
    </row>
    <row r="1865" s="76" customFormat="1" ht="15.75">
      <c r="A1865" s="89"/>
    </row>
    <row r="1866" s="76" customFormat="1" ht="15.75">
      <c r="A1866" s="89"/>
    </row>
    <row r="1867" s="76" customFormat="1" ht="15.75">
      <c r="A1867" s="89"/>
    </row>
    <row r="1868" s="76" customFormat="1" ht="15.75">
      <c r="A1868" s="89"/>
    </row>
    <row r="1869" s="76" customFormat="1" ht="15.75">
      <c r="A1869" s="89"/>
    </row>
    <row r="1870" s="76" customFormat="1" ht="15.75">
      <c r="A1870" s="89"/>
    </row>
    <row r="1871" s="76" customFormat="1" ht="15.75">
      <c r="A1871" s="89"/>
    </row>
    <row r="1872" s="76" customFormat="1" ht="15.75">
      <c r="A1872" s="89"/>
    </row>
    <row r="1873" s="76" customFormat="1" ht="15.75">
      <c r="A1873" s="89"/>
    </row>
    <row r="1874" s="76" customFormat="1" ht="15.75">
      <c r="A1874" s="89"/>
    </row>
    <row r="1875" s="76" customFormat="1" ht="15.75">
      <c r="A1875" s="89"/>
    </row>
    <row r="1876" s="76" customFormat="1" ht="15.75">
      <c r="A1876" s="89"/>
    </row>
    <row r="1877" s="76" customFormat="1" ht="15.75">
      <c r="A1877" s="89"/>
    </row>
    <row r="1878" s="76" customFormat="1" ht="15.75">
      <c r="A1878" s="89"/>
    </row>
    <row r="1879" s="76" customFormat="1" ht="15.75">
      <c r="A1879" s="89"/>
    </row>
    <row r="1880" s="76" customFormat="1" ht="15.75">
      <c r="A1880" s="89"/>
    </row>
    <row r="1881" s="76" customFormat="1" ht="15.75">
      <c r="A1881" s="89"/>
    </row>
    <row r="1882" s="76" customFormat="1" ht="15.75">
      <c r="A1882" s="89"/>
    </row>
    <row r="1883" s="76" customFormat="1" ht="15.75">
      <c r="A1883" s="89"/>
    </row>
    <row r="1884" s="76" customFormat="1" ht="15.75">
      <c r="A1884" s="89"/>
    </row>
    <row r="1885" s="76" customFormat="1" ht="15.75">
      <c r="A1885" s="89"/>
    </row>
    <row r="1886" s="76" customFormat="1" ht="15.75">
      <c r="A1886" s="89"/>
    </row>
    <row r="1887" s="76" customFormat="1" ht="15.75">
      <c r="A1887" s="89"/>
    </row>
    <row r="1888" s="76" customFormat="1" ht="15.75">
      <c r="A1888" s="89"/>
    </row>
    <row r="1889" s="76" customFormat="1" ht="15.75">
      <c r="A1889" s="89"/>
    </row>
    <row r="1890" s="76" customFormat="1" ht="15.75">
      <c r="A1890" s="89"/>
    </row>
    <row r="1891" s="76" customFormat="1" ht="15.75">
      <c r="A1891" s="89"/>
    </row>
    <row r="1892" s="76" customFormat="1" ht="15.75">
      <c r="A1892" s="89"/>
    </row>
    <row r="1893" s="76" customFormat="1" ht="15.75">
      <c r="A1893" s="89"/>
    </row>
    <row r="1894" s="76" customFormat="1" ht="15.75">
      <c r="A1894" s="89"/>
    </row>
    <row r="1895" s="76" customFormat="1" ht="15.75">
      <c r="A1895" s="89"/>
    </row>
    <row r="1896" s="76" customFormat="1" ht="15.75">
      <c r="A1896" s="89"/>
    </row>
    <row r="1897" s="76" customFormat="1" ht="15.75">
      <c r="A1897" s="89"/>
    </row>
    <row r="1898" s="76" customFormat="1" ht="15.75">
      <c r="A1898" s="89"/>
    </row>
    <row r="1899" s="76" customFormat="1" ht="15.75">
      <c r="A1899" s="89"/>
    </row>
    <row r="1900" s="76" customFormat="1" ht="15.75">
      <c r="A1900" s="89"/>
    </row>
    <row r="1901" s="76" customFormat="1" ht="15.75">
      <c r="A1901" s="89"/>
    </row>
    <row r="1902" s="76" customFormat="1" ht="15.75">
      <c r="A1902" s="89"/>
    </row>
    <row r="1903" s="76" customFormat="1" ht="15.75">
      <c r="A1903" s="89"/>
    </row>
    <row r="1904" s="76" customFormat="1" ht="15.75">
      <c r="A1904" s="89"/>
    </row>
    <row r="1905" s="76" customFormat="1" ht="15.75">
      <c r="A1905" s="89"/>
    </row>
    <row r="1906" s="76" customFormat="1" ht="15.75">
      <c r="A1906" s="89"/>
    </row>
    <row r="1907" s="76" customFormat="1" ht="15.75">
      <c r="A1907" s="89"/>
    </row>
    <row r="1908" s="76" customFormat="1" ht="15.75">
      <c r="A1908" s="89"/>
    </row>
    <row r="1909" s="76" customFormat="1" ht="15.75">
      <c r="A1909" s="89"/>
    </row>
    <row r="1910" s="76" customFormat="1" ht="15.75">
      <c r="A1910" s="89"/>
    </row>
    <row r="1911" s="76" customFormat="1" ht="15.75">
      <c r="A1911" s="89"/>
    </row>
    <row r="1912" s="76" customFormat="1" ht="15.75">
      <c r="A1912" s="89"/>
    </row>
    <row r="1913" s="76" customFormat="1" ht="15.75">
      <c r="A1913" s="89"/>
    </row>
    <row r="1914" s="76" customFormat="1" ht="15.75">
      <c r="A1914" s="89"/>
    </row>
    <row r="1915" s="76" customFormat="1" ht="15.75">
      <c r="A1915" s="89"/>
    </row>
    <row r="1916" s="76" customFormat="1" ht="15.75">
      <c r="A1916" s="89"/>
    </row>
    <row r="1917" s="76" customFormat="1" ht="15.75">
      <c r="A1917" s="89"/>
    </row>
    <row r="1918" s="76" customFormat="1" ht="15.75">
      <c r="A1918" s="89"/>
    </row>
    <row r="1919" s="76" customFormat="1" ht="15.75">
      <c r="A1919" s="89"/>
    </row>
    <row r="1920" s="76" customFormat="1" ht="15.75">
      <c r="A1920" s="89"/>
    </row>
    <row r="1921" s="76" customFormat="1" ht="15.75">
      <c r="A1921" s="89"/>
    </row>
    <row r="1922" s="76" customFormat="1" ht="15.75">
      <c r="A1922" s="89"/>
    </row>
    <row r="1923" s="76" customFormat="1" ht="15.75">
      <c r="A1923" s="89"/>
    </row>
    <row r="1924" s="76" customFormat="1" ht="15.75">
      <c r="A1924" s="89"/>
    </row>
    <row r="1925" s="76" customFormat="1" ht="15.75">
      <c r="A1925" s="89"/>
    </row>
    <row r="1926" s="76" customFormat="1" ht="15.75">
      <c r="A1926" s="89"/>
    </row>
    <row r="1927" s="76" customFormat="1" ht="15.75">
      <c r="A1927" s="89"/>
    </row>
    <row r="1928" s="76" customFormat="1" ht="15.75">
      <c r="A1928" s="89"/>
    </row>
    <row r="1929" s="76" customFormat="1" ht="15.75">
      <c r="A1929" s="89"/>
    </row>
    <row r="1930" s="76" customFormat="1" ht="15.75">
      <c r="A1930" s="89"/>
    </row>
    <row r="1931" s="76" customFormat="1" ht="15.75">
      <c r="A1931" s="89"/>
    </row>
    <row r="1932" s="76" customFormat="1" ht="15.75">
      <c r="A1932" s="89"/>
    </row>
    <row r="1933" s="76" customFormat="1" ht="15.75">
      <c r="A1933" s="89"/>
    </row>
    <row r="1934" s="76" customFormat="1" ht="15.75">
      <c r="A1934" s="89"/>
    </row>
    <row r="1935" s="76" customFormat="1" ht="15.75">
      <c r="A1935" s="89"/>
    </row>
    <row r="1936" s="76" customFormat="1" ht="15.75">
      <c r="A1936" s="89"/>
    </row>
    <row r="1937" s="76" customFormat="1" ht="15.75">
      <c r="A1937" s="89"/>
    </row>
    <row r="1938" s="76" customFormat="1" ht="15.75">
      <c r="A1938" s="89"/>
    </row>
    <row r="1939" s="76" customFormat="1" ht="15.75">
      <c r="A1939" s="89"/>
    </row>
    <row r="1940" s="76" customFormat="1" ht="15.75">
      <c r="A1940" s="89"/>
    </row>
    <row r="1941" s="76" customFormat="1" ht="15.75">
      <c r="A1941" s="89"/>
    </row>
    <row r="1942" s="76" customFormat="1" ht="15.75">
      <c r="A1942" s="89"/>
    </row>
    <row r="1943" s="76" customFormat="1" ht="15.75">
      <c r="A1943" s="89"/>
    </row>
    <row r="1944" s="76" customFormat="1" ht="15.75">
      <c r="A1944" s="89"/>
    </row>
    <row r="1945" s="76" customFormat="1" ht="15.75">
      <c r="A1945" s="89"/>
    </row>
    <row r="1946" s="76" customFormat="1" ht="15.75">
      <c r="A1946" s="89"/>
    </row>
    <row r="1947" s="76" customFormat="1" ht="15.75">
      <c r="A1947" s="89"/>
    </row>
    <row r="1948" s="76" customFormat="1" ht="15.75">
      <c r="A1948" s="89"/>
    </row>
    <row r="1949" s="76" customFormat="1" ht="15.75">
      <c r="A1949" s="89"/>
    </row>
    <row r="1950" s="76" customFormat="1" ht="15.75">
      <c r="A1950" s="89"/>
    </row>
    <row r="1951" s="76" customFormat="1" ht="15.75">
      <c r="A1951" s="89"/>
    </row>
    <row r="1952" s="76" customFormat="1" ht="15.75">
      <c r="A1952" s="89"/>
    </row>
    <row r="1953" s="76" customFormat="1" ht="15.75">
      <c r="A1953" s="89"/>
    </row>
    <row r="1954" s="76" customFormat="1" ht="15.75">
      <c r="A1954" s="89"/>
    </row>
    <row r="1955" s="76" customFormat="1" ht="15.75">
      <c r="A1955" s="89"/>
    </row>
    <row r="1956" s="76" customFormat="1" ht="15.75">
      <c r="A1956" s="89"/>
    </row>
    <row r="1957" s="76" customFormat="1" ht="15.75">
      <c r="A1957" s="89"/>
    </row>
    <row r="1958" s="76" customFormat="1" ht="15.75">
      <c r="A1958" s="89"/>
    </row>
    <row r="1959" s="76" customFormat="1" ht="15.75">
      <c r="A1959" s="89"/>
    </row>
    <row r="1960" s="76" customFormat="1" ht="15.75">
      <c r="A1960" s="89"/>
    </row>
    <row r="1961" s="76" customFormat="1" ht="15.75">
      <c r="A1961" s="89"/>
    </row>
    <row r="1962" s="76" customFormat="1" ht="15.75">
      <c r="A1962" s="89"/>
    </row>
    <row r="1963" s="76" customFormat="1" ht="15.75">
      <c r="A1963" s="89"/>
    </row>
    <row r="1964" s="76" customFormat="1" ht="15.75">
      <c r="A1964" s="89"/>
    </row>
    <row r="1965" s="76" customFormat="1" ht="15.75">
      <c r="A1965" s="89"/>
    </row>
    <row r="1966" s="76" customFormat="1" ht="15.75">
      <c r="A1966" s="89"/>
    </row>
    <row r="1967" s="76" customFormat="1" ht="15.75">
      <c r="A1967" s="89"/>
    </row>
    <row r="1968" s="76" customFormat="1" ht="15.75">
      <c r="A1968" s="89"/>
    </row>
    <row r="1969" s="76" customFormat="1" ht="15.75">
      <c r="A1969" s="89"/>
    </row>
    <row r="1970" s="76" customFormat="1" ht="15.75">
      <c r="A1970" s="89"/>
    </row>
    <row r="1971" s="76" customFormat="1" ht="15.75">
      <c r="A1971" s="89"/>
    </row>
    <row r="1972" s="76" customFormat="1" ht="15.75">
      <c r="A1972" s="89"/>
    </row>
    <row r="1973" s="76" customFormat="1" ht="15.75">
      <c r="A1973" s="89"/>
    </row>
    <row r="1974" s="76" customFormat="1" ht="15.75">
      <c r="A1974" s="89"/>
    </row>
    <row r="1975" s="76" customFormat="1" ht="15.75">
      <c r="A1975" s="89"/>
    </row>
    <row r="1976" s="76" customFormat="1" ht="15.75">
      <c r="A1976" s="89"/>
    </row>
    <row r="1977" s="76" customFormat="1" ht="15.75">
      <c r="A1977" s="89"/>
    </row>
    <row r="1978" s="76" customFormat="1" ht="15.75">
      <c r="A1978" s="89"/>
    </row>
    <row r="1979" s="76" customFormat="1" ht="15.75">
      <c r="A1979" s="89"/>
    </row>
    <row r="1980" s="76" customFormat="1" ht="15.75">
      <c r="A1980" s="89"/>
    </row>
    <row r="1981" s="76" customFormat="1" ht="15.75">
      <c r="A1981" s="89"/>
    </row>
    <row r="1982" s="76" customFormat="1" ht="15.75">
      <c r="A1982" s="89"/>
    </row>
    <row r="1983" s="76" customFormat="1" ht="15.75">
      <c r="A1983" s="89"/>
    </row>
    <row r="1984" s="76" customFormat="1" ht="15.75">
      <c r="A1984" s="89"/>
    </row>
    <row r="1985" s="76" customFormat="1" ht="15.75">
      <c r="A1985" s="89"/>
    </row>
    <row r="1986" s="76" customFormat="1" ht="15.75">
      <c r="A1986" s="89"/>
    </row>
    <row r="1987" s="76" customFormat="1" ht="15.75">
      <c r="A1987" s="89"/>
    </row>
    <row r="1988" s="76" customFormat="1" ht="15.75">
      <c r="A1988" s="89"/>
    </row>
    <row r="1989" s="76" customFormat="1" ht="15.75">
      <c r="A1989" s="89"/>
    </row>
    <row r="1990" s="76" customFormat="1" ht="15.75">
      <c r="A1990" s="89"/>
    </row>
    <row r="1991" s="76" customFormat="1" ht="15.75">
      <c r="A1991" s="89"/>
    </row>
    <row r="1992" s="76" customFormat="1" ht="15.75">
      <c r="A1992" s="89"/>
    </row>
    <row r="1993" s="76" customFormat="1" ht="15.75">
      <c r="A1993" s="89"/>
    </row>
    <row r="1994" s="76" customFormat="1" ht="15.75">
      <c r="A1994" s="89"/>
    </row>
    <row r="1995" s="76" customFormat="1" ht="15.75">
      <c r="A1995" s="89"/>
    </row>
    <row r="1996" s="76" customFormat="1" ht="15.75">
      <c r="A1996" s="89"/>
    </row>
    <row r="1997" s="76" customFormat="1" ht="15.75">
      <c r="A1997" s="89"/>
    </row>
    <row r="1998" s="76" customFormat="1" ht="15.75">
      <c r="A1998" s="89"/>
    </row>
    <row r="1999" s="76" customFormat="1" ht="15.75">
      <c r="A1999" s="89"/>
    </row>
    <row r="2000" s="76" customFormat="1" ht="15.75">
      <c r="A2000" s="89"/>
    </row>
    <row r="2001" s="76" customFormat="1" ht="15.75">
      <c r="A2001" s="89"/>
    </row>
    <row r="2002" s="76" customFormat="1" ht="15.75">
      <c r="A2002" s="89"/>
    </row>
    <row r="2003" s="76" customFormat="1" ht="15.75">
      <c r="A2003" s="89"/>
    </row>
    <row r="2004" s="76" customFormat="1" ht="15.75">
      <c r="A2004" s="89"/>
    </row>
    <row r="2005" s="76" customFormat="1" ht="15.75">
      <c r="A2005" s="89"/>
    </row>
    <row r="2006" s="76" customFormat="1" ht="15.75">
      <c r="A2006" s="89"/>
    </row>
    <row r="2007" s="76" customFormat="1" ht="15.75">
      <c r="A2007" s="89"/>
    </row>
    <row r="2008" s="76" customFormat="1" ht="15.75">
      <c r="A2008" s="89"/>
    </row>
    <row r="2009" s="76" customFormat="1" ht="15.75">
      <c r="A2009" s="89"/>
    </row>
    <row r="2010" s="76" customFormat="1" ht="15.75">
      <c r="A2010" s="89"/>
    </row>
    <row r="2011" s="76" customFormat="1" ht="15.75">
      <c r="A2011" s="89"/>
    </row>
    <row r="2012" s="76" customFormat="1" ht="15.75">
      <c r="A2012" s="89"/>
    </row>
    <row r="2013" s="76" customFormat="1" ht="15.75">
      <c r="A2013" s="89"/>
    </row>
    <row r="2014" s="76" customFormat="1" ht="15.75">
      <c r="A2014" s="89"/>
    </row>
    <row r="2015" s="76" customFormat="1" ht="15.75">
      <c r="A2015" s="89"/>
    </row>
    <row r="2016" s="76" customFormat="1" ht="15.75">
      <c r="A2016" s="89"/>
    </row>
    <row r="2017" s="76" customFormat="1" ht="15.75">
      <c r="A2017" s="89"/>
    </row>
    <row r="2018" s="76" customFormat="1" ht="15.75">
      <c r="A2018" s="89"/>
    </row>
    <row r="2019" s="76" customFormat="1" ht="15.75">
      <c r="A2019" s="89"/>
    </row>
    <row r="2020" s="76" customFormat="1" ht="15.75">
      <c r="A2020" s="89"/>
    </row>
    <row r="2021" s="76" customFormat="1" ht="15.75">
      <c r="A2021" s="89"/>
    </row>
    <row r="2022" s="76" customFormat="1" ht="15.75">
      <c r="A2022" s="89"/>
    </row>
    <row r="2023" s="76" customFormat="1" ht="15.75">
      <c r="A2023" s="89"/>
    </row>
    <row r="2024" s="76" customFormat="1" ht="15.75">
      <c r="A2024" s="89"/>
    </row>
    <row r="2025" s="76" customFormat="1" ht="15.75">
      <c r="A2025" s="89"/>
    </row>
    <row r="2026" s="76" customFormat="1" ht="15.75">
      <c r="A2026" s="89"/>
    </row>
    <row r="2027" s="76" customFormat="1" ht="15.75">
      <c r="A2027" s="89"/>
    </row>
    <row r="2028" s="76" customFormat="1" ht="15.75">
      <c r="A2028" s="89"/>
    </row>
    <row r="2029" s="76" customFormat="1" ht="15.75">
      <c r="A2029" s="89"/>
    </row>
    <row r="2030" s="76" customFormat="1" ht="15.75">
      <c r="A2030" s="89"/>
    </row>
    <row r="2031" s="76" customFormat="1" ht="15.75">
      <c r="A2031" s="89"/>
    </row>
    <row r="2032" s="76" customFormat="1" ht="15.75">
      <c r="A2032" s="89"/>
    </row>
    <row r="2033" s="76" customFormat="1" ht="15.75">
      <c r="A2033" s="89"/>
    </row>
    <row r="2034" s="76" customFormat="1" ht="15.75">
      <c r="A2034" s="89"/>
    </row>
    <row r="2035" s="76" customFormat="1" ht="15.75">
      <c r="A2035" s="89"/>
    </row>
    <row r="2036" s="76" customFormat="1" ht="15.75">
      <c r="A2036" s="89"/>
    </row>
    <row r="2037" s="76" customFormat="1" ht="15.75">
      <c r="A2037" s="89"/>
    </row>
    <row r="2038" s="76" customFormat="1" ht="15.75">
      <c r="A2038" s="89"/>
    </row>
    <row r="2039" s="76" customFormat="1" ht="15.75">
      <c r="A2039" s="89"/>
    </row>
    <row r="2040" s="76" customFormat="1" ht="15.75">
      <c r="A2040" s="89"/>
    </row>
    <row r="2041" s="76" customFormat="1" ht="15.75">
      <c r="A2041" s="89"/>
    </row>
    <row r="2042" s="76" customFormat="1" ht="15.75">
      <c r="A2042" s="89"/>
    </row>
    <row r="2043" s="76" customFormat="1" ht="15.75">
      <c r="A2043" s="89"/>
    </row>
    <row r="2044" s="76" customFormat="1" ht="15.75">
      <c r="A2044" s="89"/>
    </row>
    <row r="2045" s="76" customFormat="1" ht="15.75">
      <c r="A2045" s="89"/>
    </row>
    <row r="2046" s="76" customFormat="1" ht="15.75">
      <c r="A2046" s="89"/>
    </row>
    <row r="2047" s="76" customFormat="1" ht="15.75">
      <c r="A2047" s="89"/>
    </row>
    <row r="2048" s="76" customFormat="1" ht="15.75">
      <c r="A2048" s="89"/>
    </row>
    <row r="2049" s="76" customFormat="1" ht="15.75">
      <c r="A2049" s="89"/>
    </row>
    <row r="2050" s="76" customFormat="1" ht="15.75">
      <c r="A2050" s="89"/>
    </row>
    <row r="2051" s="76" customFormat="1" ht="15.75">
      <c r="A2051" s="89"/>
    </row>
    <row r="2052" s="76" customFormat="1" ht="15.75">
      <c r="A2052" s="89"/>
    </row>
    <row r="2053" s="76" customFormat="1" ht="15.75">
      <c r="A2053" s="89"/>
    </row>
    <row r="2054" s="76" customFormat="1" ht="15.75">
      <c r="A2054" s="89"/>
    </row>
    <row r="2055" s="76" customFormat="1" ht="15.75">
      <c r="A2055" s="89"/>
    </row>
    <row r="2056" s="76" customFormat="1" ht="15.75">
      <c r="A2056" s="89"/>
    </row>
    <row r="2057" s="76" customFormat="1" ht="15.75">
      <c r="A2057" s="89"/>
    </row>
    <row r="2058" s="76" customFormat="1" ht="15.75">
      <c r="A2058" s="89"/>
    </row>
    <row r="2059" s="76" customFormat="1" ht="15.75">
      <c r="A2059" s="89"/>
    </row>
    <row r="2060" s="76" customFormat="1" ht="15.75">
      <c r="A2060" s="89"/>
    </row>
    <row r="2061" s="76" customFormat="1" ht="15.75">
      <c r="A2061" s="89"/>
    </row>
    <row r="2062" s="76" customFormat="1" ht="15.75">
      <c r="A2062" s="89"/>
    </row>
    <row r="2063" s="76" customFormat="1" ht="15.75">
      <c r="A2063" s="89"/>
    </row>
    <row r="2064" s="76" customFormat="1" ht="15.75">
      <c r="A2064" s="89"/>
    </row>
    <row r="2065" s="76" customFormat="1" ht="15.75">
      <c r="A2065" s="89"/>
    </row>
    <row r="2066" s="76" customFormat="1" ht="15.75">
      <c r="A2066" s="89"/>
    </row>
    <row r="2067" s="76" customFormat="1" ht="15.75">
      <c r="A2067" s="89"/>
    </row>
    <row r="2068" s="76" customFormat="1" ht="15.75">
      <c r="A2068" s="89"/>
    </row>
    <row r="2069" s="76" customFormat="1" ht="15.75">
      <c r="A2069" s="89"/>
    </row>
    <row r="2070" s="76" customFormat="1" ht="15.75">
      <c r="A2070" s="89"/>
    </row>
    <row r="2071" s="76" customFormat="1" ht="15.75">
      <c r="A2071" s="89"/>
    </row>
    <row r="2072" s="76" customFormat="1" ht="15.75">
      <c r="A2072" s="89"/>
    </row>
    <row r="2073" s="76" customFormat="1" ht="15.75">
      <c r="A2073" s="89"/>
    </row>
    <row r="2074" s="76" customFormat="1" ht="15.75">
      <c r="A2074" s="89"/>
    </row>
    <row r="2075" s="76" customFormat="1" ht="15.75">
      <c r="A2075" s="89"/>
    </row>
    <row r="2076" s="76" customFormat="1" ht="15.75">
      <c r="A2076" s="89"/>
    </row>
    <row r="2077" s="76" customFormat="1" ht="15.75">
      <c r="A2077" s="89"/>
    </row>
    <row r="2078" s="76" customFormat="1" ht="15.75">
      <c r="A2078" s="89"/>
    </row>
    <row r="2079" s="76" customFormat="1" ht="15.75">
      <c r="A2079" s="89"/>
    </row>
    <row r="2080" s="76" customFormat="1" ht="15.75">
      <c r="A2080" s="89"/>
    </row>
    <row r="2081" s="76" customFormat="1" ht="15.75">
      <c r="A2081" s="89"/>
    </row>
    <row r="2082" s="76" customFormat="1" ht="15.75">
      <c r="A2082" s="89"/>
    </row>
    <row r="2083" s="76" customFormat="1" ht="15.75">
      <c r="A2083" s="89"/>
    </row>
    <row r="2084" s="76" customFormat="1" ht="15.75">
      <c r="A2084" s="89"/>
    </row>
    <row r="2085" s="76" customFormat="1" ht="15.75">
      <c r="A2085" s="89"/>
    </row>
    <row r="2086" s="76" customFormat="1" ht="15.75">
      <c r="A2086" s="89"/>
    </row>
    <row r="2087" s="76" customFormat="1" ht="15.75">
      <c r="A2087" s="89"/>
    </row>
    <row r="2088" s="76" customFormat="1" ht="15.75">
      <c r="A2088" s="89"/>
    </row>
    <row r="2089" s="76" customFormat="1" ht="15.75">
      <c r="A2089" s="89"/>
    </row>
    <row r="2090" s="76" customFormat="1" ht="15.75">
      <c r="A2090" s="89"/>
    </row>
    <row r="2091" s="76" customFormat="1" ht="15.75">
      <c r="A2091" s="89"/>
    </row>
    <row r="2092" s="76" customFormat="1" ht="15.75">
      <c r="A2092" s="89"/>
    </row>
    <row r="2093" s="76" customFormat="1" ht="15.75">
      <c r="A2093" s="89"/>
    </row>
    <row r="2094" s="76" customFormat="1" ht="15.75">
      <c r="A2094" s="89"/>
    </row>
    <row r="2095" s="76" customFormat="1" ht="15.75">
      <c r="A2095" s="89"/>
    </row>
    <row r="2096" s="76" customFormat="1" ht="15.75">
      <c r="A2096" s="89"/>
    </row>
    <row r="2097" s="76" customFormat="1" ht="15.75">
      <c r="A2097" s="89"/>
    </row>
    <row r="2098" s="76" customFormat="1" ht="15.75">
      <c r="A2098" s="89"/>
    </row>
    <row r="2099" s="76" customFormat="1" ht="15.75">
      <c r="A2099" s="89"/>
    </row>
    <row r="2100" s="76" customFormat="1" ht="15.75">
      <c r="A2100" s="89"/>
    </row>
    <row r="2101" s="76" customFormat="1" ht="15.75">
      <c r="A2101" s="89"/>
    </row>
    <row r="2102" s="76" customFormat="1" ht="15.75">
      <c r="A2102" s="89"/>
    </row>
    <row r="2103" s="76" customFormat="1" ht="15.75">
      <c r="A2103" s="89"/>
    </row>
    <row r="2104" s="76" customFormat="1" ht="15.75">
      <c r="A2104" s="89"/>
    </row>
    <row r="2105" s="76" customFormat="1" ht="15.75">
      <c r="A2105" s="89"/>
    </row>
    <row r="2106" s="76" customFormat="1" ht="15.75">
      <c r="A2106" s="89"/>
    </row>
    <row r="2107" s="76" customFormat="1" ht="15.75">
      <c r="A2107" s="89"/>
    </row>
    <row r="2108" s="76" customFormat="1" ht="15.75">
      <c r="A2108" s="89"/>
    </row>
    <row r="2109" s="76" customFormat="1" ht="15.75">
      <c r="A2109" s="89"/>
    </row>
    <row r="2110" s="76" customFormat="1" ht="15.75">
      <c r="A2110" s="89"/>
    </row>
    <row r="2111" s="76" customFormat="1" ht="15.75">
      <c r="A2111" s="89"/>
    </row>
    <row r="2112" s="76" customFormat="1" ht="15.75">
      <c r="A2112" s="89"/>
    </row>
    <row r="2113" s="76" customFormat="1" ht="15.75">
      <c r="A2113" s="89"/>
    </row>
    <row r="2114" s="76" customFormat="1" ht="15.75">
      <c r="A2114" s="89"/>
    </row>
    <row r="2115" s="76" customFormat="1" ht="15.75">
      <c r="A2115" s="89"/>
    </row>
    <row r="2116" s="76" customFormat="1" ht="15.75">
      <c r="A2116" s="89"/>
    </row>
    <row r="2117" s="76" customFormat="1" ht="15.75">
      <c r="A2117" s="89"/>
    </row>
    <row r="2118" s="76" customFormat="1" ht="15.75">
      <c r="A2118" s="89"/>
    </row>
    <row r="2119" s="76" customFormat="1" ht="15.75">
      <c r="A2119" s="89"/>
    </row>
    <row r="2120" s="76" customFormat="1" ht="15.75">
      <c r="A2120" s="89"/>
    </row>
    <row r="2121" s="76" customFormat="1" ht="15.75">
      <c r="A2121" s="89"/>
    </row>
    <row r="2122" s="76" customFormat="1" ht="15.75">
      <c r="A2122" s="89"/>
    </row>
    <row r="2123" s="76" customFormat="1" ht="15.75">
      <c r="A2123" s="89"/>
    </row>
    <row r="2124" s="76" customFormat="1" ht="15.75">
      <c r="A2124" s="89"/>
    </row>
    <row r="2125" s="76" customFormat="1" ht="15.75">
      <c r="A2125" s="89"/>
    </row>
    <row r="2126" s="76" customFormat="1" ht="15.75">
      <c r="A2126" s="89"/>
    </row>
    <row r="2127" s="76" customFormat="1" ht="15.75">
      <c r="A2127" s="89"/>
    </row>
    <row r="2128" s="76" customFormat="1" ht="15.75">
      <c r="A2128" s="89"/>
    </row>
    <row r="2129" s="76" customFormat="1" ht="15.75">
      <c r="A2129" s="89"/>
    </row>
    <row r="2130" s="76" customFormat="1" ht="15.75">
      <c r="A2130" s="89"/>
    </row>
    <row r="2131" s="76" customFormat="1" ht="15.75">
      <c r="A2131" s="89"/>
    </row>
    <row r="2132" s="76" customFormat="1" ht="15.75">
      <c r="A2132" s="89"/>
    </row>
    <row r="2133" s="76" customFormat="1" ht="15.75">
      <c r="A2133" s="89"/>
    </row>
    <row r="2134" s="76" customFormat="1" ht="15.75">
      <c r="A2134" s="89"/>
    </row>
    <row r="2135" s="76" customFormat="1" ht="15.75">
      <c r="A2135" s="89"/>
    </row>
    <row r="2136" s="76" customFormat="1" ht="15.75">
      <c r="A2136" s="89"/>
    </row>
    <row r="2137" s="76" customFormat="1" ht="15.75">
      <c r="A2137" s="89"/>
    </row>
    <row r="2138" s="76" customFormat="1" ht="15.75">
      <c r="A2138" s="89"/>
    </row>
    <row r="2139" s="76" customFormat="1" ht="15.75">
      <c r="A2139" s="89"/>
    </row>
    <row r="2140" s="76" customFormat="1" ht="15.75">
      <c r="A2140" s="89"/>
    </row>
    <row r="2141" s="76" customFormat="1" ht="15.75">
      <c r="A2141" s="89"/>
    </row>
    <row r="2142" s="76" customFormat="1" ht="15.75">
      <c r="A2142" s="89"/>
    </row>
    <row r="2143" s="76" customFormat="1" ht="15.75">
      <c r="A2143" s="89"/>
    </row>
    <row r="2144" s="76" customFormat="1" ht="15.75">
      <c r="A2144" s="89"/>
    </row>
    <row r="2145" s="76" customFormat="1" ht="15.75">
      <c r="A2145" s="89"/>
    </row>
    <row r="2146" s="76" customFormat="1" ht="15.75">
      <c r="A2146" s="89"/>
    </row>
    <row r="2147" s="76" customFormat="1" ht="15.75">
      <c r="A2147" s="89"/>
    </row>
    <row r="2148" s="76" customFormat="1" ht="15.75">
      <c r="A2148" s="89"/>
    </row>
    <row r="2149" s="76" customFormat="1" ht="15.75">
      <c r="A2149" s="89"/>
    </row>
    <row r="2150" s="76" customFormat="1" ht="15.75">
      <c r="A2150" s="89"/>
    </row>
    <row r="2151" s="76" customFormat="1" ht="15.75">
      <c r="A2151" s="89"/>
    </row>
    <row r="2152" s="76" customFormat="1" ht="15.75">
      <c r="A2152" s="89"/>
    </row>
    <row r="2153" s="76" customFormat="1" ht="15.75">
      <c r="A2153" s="89"/>
    </row>
    <row r="2154" s="76" customFormat="1" ht="15.75">
      <c r="A2154" s="89"/>
    </row>
    <row r="2155" s="76" customFormat="1" ht="15.75">
      <c r="A2155" s="89"/>
    </row>
    <row r="2156" s="76" customFormat="1" ht="15.75">
      <c r="A2156" s="89"/>
    </row>
    <row r="2157" s="76" customFormat="1" ht="15.75">
      <c r="A2157" s="89"/>
    </row>
    <row r="2158" s="76" customFormat="1" ht="15.75">
      <c r="A2158" s="89"/>
    </row>
    <row r="2159" s="76" customFormat="1" ht="15.75">
      <c r="A2159" s="89"/>
    </row>
    <row r="2160" s="76" customFormat="1" ht="15.75">
      <c r="A2160" s="89"/>
    </row>
    <row r="2161" s="76" customFormat="1" ht="15.75">
      <c r="A2161" s="89"/>
    </row>
    <row r="2162" s="76" customFormat="1" ht="15.75">
      <c r="A2162" s="89"/>
    </row>
    <row r="2163" s="76" customFormat="1" ht="15.75">
      <c r="A2163" s="89"/>
    </row>
    <row r="2164" s="76" customFormat="1" ht="15.75">
      <c r="A2164" s="89"/>
    </row>
    <row r="2165" s="76" customFormat="1" ht="15.75">
      <c r="A2165" s="89"/>
    </row>
    <row r="2166" s="76" customFormat="1" ht="15.75">
      <c r="A2166" s="89"/>
    </row>
    <row r="2167" s="76" customFormat="1" ht="15.75">
      <c r="A2167" s="89"/>
    </row>
    <row r="2168" s="76" customFormat="1" ht="15.75">
      <c r="A2168" s="89"/>
    </row>
    <row r="2169" s="76" customFormat="1" ht="15.75">
      <c r="A2169" s="89"/>
    </row>
    <row r="2170" s="76" customFormat="1" ht="15.75">
      <c r="A2170" s="89"/>
    </row>
    <row r="2171" s="76" customFormat="1" ht="15.75">
      <c r="A2171" s="89"/>
    </row>
    <row r="2172" s="76" customFormat="1" ht="15.75">
      <c r="A2172" s="89"/>
    </row>
    <row r="2173" s="76" customFormat="1" ht="15.75">
      <c r="A2173" s="89"/>
    </row>
    <row r="2174" s="76" customFormat="1" ht="15.75">
      <c r="A2174" s="89"/>
    </row>
    <row r="2175" s="76" customFormat="1" ht="15.75">
      <c r="A2175" s="89"/>
    </row>
    <row r="2176" s="76" customFormat="1" ht="15.75">
      <c r="A2176" s="89"/>
    </row>
    <row r="2177" s="76" customFormat="1" ht="15.75">
      <c r="A2177" s="89"/>
    </row>
    <row r="2178" s="76" customFormat="1" ht="15.75">
      <c r="A2178" s="89"/>
    </row>
    <row r="2179" s="76" customFormat="1" ht="15.75">
      <c r="A2179" s="89"/>
    </row>
    <row r="2180" s="76" customFormat="1" ht="15.75">
      <c r="A2180" s="89"/>
    </row>
    <row r="2181" s="76" customFormat="1" ht="15.75">
      <c r="A2181" s="89"/>
    </row>
    <row r="2182" s="76" customFormat="1" ht="15.75">
      <c r="A2182" s="89"/>
    </row>
    <row r="2183" s="76" customFormat="1" ht="15.75">
      <c r="A2183" s="89"/>
    </row>
    <row r="2184" s="76" customFormat="1" ht="15.75">
      <c r="A2184" s="89"/>
    </row>
    <row r="2185" s="76" customFormat="1" ht="15.75">
      <c r="A2185" s="89"/>
    </row>
    <row r="2186" s="76" customFormat="1" ht="15.75">
      <c r="A2186" s="89"/>
    </row>
    <row r="2187" s="76" customFormat="1" ht="15.75">
      <c r="A2187" s="89"/>
    </row>
    <row r="2188" s="76" customFormat="1" ht="15.75">
      <c r="A2188" s="89"/>
    </row>
    <row r="2189" s="76" customFormat="1" ht="15.75">
      <c r="A2189" s="89"/>
    </row>
    <row r="2190" s="76" customFormat="1" ht="15.75">
      <c r="A2190" s="89"/>
    </row>
    <row r="2191" s="76" customFormat="1" ht="15.75">
      <c r="A2191" s="89"/>
    </row>
    <row r="2192" s="76" customFormat="1" ht="15.75">
      <c r="A2192" s="89"/>
    </row>
    <row r="2193" s="76" customFormat="1" ht="15.75">
      <c r="A2193" s="89"/>
    </row>
    <row r="2194" s="76" customFormat="1" ht="15.75">
      <c r="A2194" s="89"/>
    </row>
    <row r="2195" s="76" customFormat="1" ht="15.75">
      <c r="A2195" s="89"/>
    </row>
    <row r="2196" s="76" customFormat="1" ht="15.75">
      <c r="A2196" s="89"/>
    </row>
    <row r="2197" s="76" customFormat="1" ht="15.75">
      <c r="A2197" s="89"/>
    </row>
    <row r="2198" s="76" customFormat="1" ht="15.75">
      <c r="A2198" s="89"/>
    </row>
    <row r="2199" s="76" customFormat="1" ht="15.75">
      <c r="A2199" s="89"/>
    </row>
    <row r="2200" s="76" customFormat="1" ht="15.75">
      <c r="A2200" s="89"/>
    </row>
    <row r="2201" s="76" customFormat="1" ht="15.75">
      <c r="A2201" s="89"/>
    </row>
    <row r="2202" s="76" customFormat="1" ht="15.75">
      <c r="A2202" s="89"/>
    </row>
    <row r="2203" s="76" customFormat="1" ht="15.75">
      <c r="A2203" s="89"/>
    </row>
    <row r="2204" s="76" customFormat="1" ht="15.75">
      <c r="A2204" s="89"/>
    </row>
    <row r="2205" s="76" customFormat="1" ht="15.75">
      <c r="A2205" s="89"/>
    </row>
    <row r="2206" s="76" customFormat="1" ht="15.75">
      <c r="A2206" s="89"/>
    </row>
    <row r="2207" s="76" customFormat="1" ht="15.75">
      <c r="A2207" s="89"/>
    </row>
    <row r="2208" s="76" customFormat="1" ht="15.75">
      <c r="A2208" s="89"/>
    </row>
    <row r="2209" s="76" customFormat="1" ht="15.75">
      <c r="A2209" s="89"/>
    </row>
    <row r="2210" s="76" customFormat="1" ht="15.75">
      <c r="A2210" s="89"/>
    </row>
    <row r="2211" s="76" customFormat="1" ht="15.75">
      <c r="A2211" s="89"/>
    </row>
    <row r="2212" s="76" customFormat="1" ht="15.75">
      <c r="A2212" s="89"/>
    </row>
    <row r="2213" s="76" customFormat="1" ht="15.75">
      <c r="A2213" s="89"/>
    </row>
    <row r="2214" s="76" customFormat="1" ht="15.75">
      <c r="A2214" s="89"/>
    </row>
    <row r="2215" s="76" customFormat="1" ht="15.75">
      <c r="A2215" s="89"/>
    </row>
    <row r="2216" s="76" customFormat="1" ht="15.75">
      <c r="A2216" s="89"/>
    </row>
    <row r="2217" s="76" customFormat="1" ht="15.75">
      <c r="A2217" s="89"/>
    </row>
    <row r="2218" s="76" customFormat="1" ht="15.75">
      <c r="A2218" s="89"/>
    </row>
    <row r="2219" s="76" customFormat="1" ht="15.75">
      <c r="A2219" s="89"/>
    </row>
    <row r="2220" s="76" customFormat="1" ht="15.75">
      <c r="A2220" s="89"/>
    </row>
    <row r="2221" s="76" customFormat="1" ht="15.75">
      <c r="A2221" s="89"/>
    </row>
    <row r="2222" s="76" customFormat="1" ht="15.75">
      <c r="A2222" s="89"/>
    </row>
    <row r="2223" s="76" customFormat="1" ht="15.75">
      <c r="A2223" s="89"/>
    </row>
    <row r="2224" s="76" customFormat="1" ht="15.75">
      <c r="A2224" s="89"/>
    </row>
    <row r="2225" s="76" customFormat="1" ht="15.75">
      <c r="A2225" s="89"/>
    </row>
    <row r="2226" s="76" customFormat="1" ht="15.75">
      <c r="A2226" s="89"/>
    </row>
    <row r="2227" s="76" customFormat="1" ht="15.75">
      <c r="A2227" s="89"/>
    </row>
    <row r="2228" s="76" customFormat="1" ht="15.75">
      <c r="A2228" s="89"/>
    </row>
    <row r="2229" s="76" customFormat="1" ht="15.75">
      <c r="A2229" s="89"/>
    </row>
    <row r="2230" s="76" customFormat="1" ht="15.75">
      <c r="A2230" s="89"/>
    </row>
    <row r="2231" s="76" customFormat="1" ht="15.75">
      <c r="A2231" s="89"/>
    </row>
    <row r="2232" s="76" customFormat="1" ht="15.75">
      <c r="A2232" s="89"/>
    </row>
    <row r="2233" s="76" customFormat="1" ht="15.75">
      <c r="A2233" s="89"/>
    </row>
    <row r="2234" s="76" customFormat="1" ht="15.75">
      <c r="A2234" s="89"/>
    </row>
    <row r="2235" s="76" customFormat="1" ht="15.75">
      <c r="A2235" s="89"/>
    </row>
    <row r="2236" s="76" customFormat="1" ht="15.75">
      <c r="A2236" s="89"/>
    </row>
    <row r="2237" s="76" customFormat="1" ht="15.75">
      <c r="A2237" s="89"/>
    </row>
    <row r="2238" s="76" customFormat="1" ht="15.75">
      <c r="A2238" s="89"/>
    </row>
    <row r="2239" s="76" customFormat="1" ht="15.75">
      <c r="A2239" s="89"/>
    </row>
    <row r="2240" s="76" customFormat="1" ht="15.75">
      <c r="A2240" s="89"/>
    </row>
    <row r="2241" s="76" customFormat="1" ht="15.75">
      <c r="A2241" s="89"/>
    </row>
    <row r="2242" s="76" customFormat="1" ht="15.75">
      <c r="A2242" s="89"/>
    </row>
    <row r="2243" s="76" customFormat="1" ht="15.75">
      <c r="A2243" s="89"/>
    </row>
    <row r="2244" s="76" customFormat="1" ht="15.75">
      <c r="A2244" s="89"/>
    </row>
    <row r="2245" s="76" customFormat="1" ht="15.75">
      <c r="A2245" s="89"/>
    </row>
    <row r="2246" s="76" customFormat="1" ht="15.75">
      <c r="A2246" s="89"/>
    </row>
    <row r="2247" s="76" customFormat="1" ht="15.75">
      <c r="A2247" s="89"/>
    </row>
    <row r="2248" s="76" customFormat="1" ht="15.75">
      <c r="A2248" s="89"/>
    </row>
    <row r="2249" s="76" customFormat="1" ht="15.75">
      <c r="A2249" s="89"/>
    </row>
    <row r="2250" s="76" customFormat="1" ht="15.75">
      <c r="A2250" s="89"/>
    </row>
    <row r="2251" s="76" customFormat="1" ht="15.75">
      <c r="A2251" s="89"/>
    </row>
    <row r="2252" s="76" customFormat="1" ht="15.75">
      <c r="A2252" s="89"/>
    </row>
    <row r="2253" s="76" customFormat="1" ht="15.75">
      <c r="A2253" s="89"/>
    </row>
    <row r="2254" s="76" customFormat="1" ht="15.75">
      <c r="A2254" s="89"/>
    </row>
    <row r="2255" s="76" customFormat="1" ht="15.75">
      <c r="A2255" s="89"/>
    </row>
    <row r="2256" s="76" customFormat="1" ht="15.75">
      <c r="A2256" s="89"/>
    </row>
    <row r="2257" s="76" customFormat="1" ht="15.75">
      <c r="A2257" s="89"/>
    </row>
    <row r="2258" s="76" customFormat="1" ht="15.75">
      <c r="A2258" s="89"/>
    </row>
    <row r="2259" s="76" customFormat="1" ht="15.75">
      <c r="A2259" s="89"/>
    </row>
    <row r="2260" s="76" customFormat="1" ht="15.75">
      <c r="A2260" s="89"/>
    </row>
    <row r="2261" s="76" customFormat="1" ht="15.75">
      <c r="A2261" s="89"/>
    </row>
    <row r="2262" s="76" customFormat="1" ht="15.75">
      <c r="A2262" s="89"/>
    </row>
    <row r="2263" s="76" customFormat="1" ht="15.75">
      <c r="A2263" s="89"/>
    </row>
    <row r="2264" s="76" customFormat="1" ht="15.75">
      <c r="A2264" s="89"/>
    </row>
    <row r="2265" s="76" customFormat="1" ht="15.75">
      <c r="A2265" s="89"/>
    </row>
    <row r="2266" s="76" customFormat="1" ht="15.75">
      <c r="A2266" s="89"/>
    </row>
    <row r="2267" s="76" customFormat="1" ht="15.75">
      <c r="A2267" s="89"/>
    </row>
    <row r="2268" s="76" customFormat="1" ht="15.75">
      <c r="A2268" s="89"/>
    </row>
    <row r="2269" s="76" customFormat="1" ht="15.75">
      <c r="A2269" s="89"/>
    </row>
    <row r="2270" s="76" customFormat="1" ht="15.75">
      <c r="A2270" s="89"/>
    </row>
    <row r="2271" s="76" customFormat="1" ht="15.75">
      <c r="A2271" s="89"/>
    </row>
    <row r="2272" s="76" customFormat="1" ht="15.75">
      <c r="A2272" s="89"/>
    </row>
    <row r="2273" s="76" customFormat="1" ht="15.75">
      <c r="A2273" s="89"/>
    </row>
    <row r="2274" s="76" customFormat="1" ht="15.75">
      <c r="A2274" s="89"/>
    </row>
    <row r="2275" s="76" customFormat="1" ht="15.75">
      <c r="A2275" s="89"/>
    </row>
    <row r="2276" s="76" customFormat="1" ht="15.75">
      <c r="A2276" s="89"/>
    </row>
    <row r="2277" s="76" customFormat="1" ht="15.75">
      <c r="A2277" s="89"/>
    </row>
    <row r="2278" s="76" customFormat="1" ht="15.75">
      <c r="A2278" s="89"/>
    </row>
    <row r="2279" s="76" customFormat="1" ht="15.75">
      <c r="A2279" s="89"/>
    </row>
    <row r="2280" s="76" customFormat="1" ht="15.75">
      <c r="A2280" s="89"/>
    </row>
    <row r="2281" s="76" customFormat="1" ht="15.75">
      <c r="A2281" s="89"/>
    </row>
    <row r="2282" s="76" customFormat="1" ht="15.75">
      <c r="A2282" s="89"/>
    </row>
    <row r="2283" s="76" customFormat="1" ht="15.75">
      <c r="A2283" s="89"/>
    </row>
    <row r="2284" s="76" customFormat="1" ht="15.75">
      <c r="A2284" s="89"/>
    </row>
    <row r="2285" s="76" customFormat="1" ht="15.75">
      <c r="A2285" s="89"/>
    </row>
    <row r="2286" s="76" customFormat="1" ht="15.75">
      <c r="A2286" s="89"/>
    </row>
    <row r="2287" s="76" customFormat="1" ht="15.75">
      <c r="A2287" s="89"/>
    </row>
    <row r="2288" s="76" customFormat="1" ht="15.75">
      <c r="A2288" s="89"/>
    </row>
    <row r="2289" s="76" customFormat="1" ht="15.75">
      <c r="A2289" s="89"/>
    </row>
    <row r="2290" s="76" customFormat="1" ht="15.75">
      <c r="A2290" s="89"/>
    </row>
    <row r="2291" s="76" customFormat="1" ht="15.75">
      <c r="A2291" s="89"/>
    </row>
    <row r="2292" s="76" customFormat="1" ht="15.75">
      <c r="A2292" s="89"/>
    </row>
    <row r="2293" s="76" customFormat="1" ht="15.75">
      <c r="A2293" s="89"/>
    </row>
    <row r="2294" s="76" customFormat="1" ht="15.75">
      <c r="A2294" s="89"/>
    </row>
    <row r="2295" s="76" customFormat="1" ht="15.75">
      <c r="A2295" s="89"/>
    </row>
    <row r="2296" s="76" customFormat="1" ht="15.75">
      <c r="A2296" s="89"/>
    </row>
    <row r="2297" s="76" customFormat="1" ht="15.75">
      <c r="A2297" s="89"/>
    </row>
    <row r="2298" s="76" customFormat="1" ht="15.75">
      <c r="A2298" s="89"/>
    </row>
    <row r="2299" s="76" customFormat="1" ht="15.75">
      <c r="A2299" s="89"/>
    </row>
    <row r="2300" s="76" customFormat="1" ht="15.75">
      <c r="A2300" s="89"/>
    </row>
    <row r="2301" s="76" customFormat="1" ht="15.75">
      <c r="A2301" s="89"/>
    </row>
    <row r="2302" s="76" customFormat="1" ht="15.75">
      <c r="A2302" s="89"/>
    </row>
    <row r="2303" s="76" customFormat="1" ht="15.75">
      <c r="A2303" s="89"/>
    </row>
    <row r="2304" s="76" customFormat="1" ht="15.75">
      <c r="A2304" s="89"/>
    </row>
    <row r="2305" s="76" customFormat="1" ht="15.75">
      <c r="A2305" s="89"/>
    </row>
    <row r="2306" s="76" customFormat="1" ht="15.75">
      <c r="A2306" s="89"/>
    </row>
    <row r="2307" s="76" customFormat="1" ht="15.75">
      <c r="A2307" s="89"/>
    </row>
    <row r="2308" s="76" customFormat="1" ht="15.75">
      <c r="A2308" s="89"/>
    </row>
    <row r="2309" s="76" customFormat="1" ht="15.75">
      <c r="A2309" s="89"/>
    </row>
    <row r="2310" s="76" customFormat="1" ht="15.75">
      <c r="A2310" s="89"/>
    </row>
    <row r="2311" s="76" customFormat="1" ht="15.75">
      <c r="A2311" s="89"/>
    </row>
    <row r="2312" s="76" customFormat="1" ht="15.75">
      <c r="A2312" s="89"/>
    </row>
    <row r="2313" s="76" customFormat="1" ht="15.75">
      <c r="A2313" s="89"/>
    </row>
    <row r="2314" s="76" customFormat="1" ht="15.75">
      <c r="A2314" s="89"/>
    </row>
    <row r="2315" s="76" customFormat="1" ht="15.75">
      <c r="A2315" s="89"/>
    </row>
    <row r="2316" s="76" customFormat="1" ht="15.75">
      <c r="A2316" s="89"/>
    </row>
    <row r="2317" s="76" customFormat="1" ht="15.75">
      <c r="A2317" s="89"/>
    </row>
    <row r="2318" s="76" customFormat="1" ht="15.75">
      <c r="A2318" s="89"/>
    </row>
    <row r="2319" s="76" customFormat="1" ht="15.75">
      <c r="A2319" s="89"/>
    </row>
    <row r="2320" s="76" customFormat="1" ht="15.75">
      <c r="A2320" s="89"/>
    </row>
    <row r="2321" s="76" customFormat="1" ht="15.75">
      <c r="A2321" s="89"/>
    </row>
    <row r="2322" s="76" customFormat="1" ht="15.75">
      <c r="A2322" s="89"/>
    </row>
    <row r="2323" s="76" customFormat="1" ht="15.75">
      <c r="A2323" s="89"/>
    </row>
    <row r="2324" s="76" customFormat="1" ht="15.75">
      <c r="A2324" s="89"/>
    </row>
    <row r="2325" s="76" customFormat="1" ht="15.75">
      <c r="A2325" s="89"/>
    </row>
    <row r="2326" s="76" customFormat="1" ht="15.75">
      <c r="A2326" s="89"/>
    </row>
    <row r="2327" s="76" customFormat="1" ht="15.75">
      <c r="A2327" s="89"/>
    </row>
    <row r="2328" s="76" customFormat="1" ht="15.75">
      <c r="A2328" s="89"/>
    </row>
    <row r="2329" s="76" customFormat="1" ht="15.75">
      <c r="A2329" s="89"/>
    </row>
    <row r="2330" s="76" customFormat="1" ht="15.75">
      <c r="A2330" s="89"/>
    </row>
    <row r="2331" s="76" customFormat="1" ht="15.75">
      <c r="A2331" s="89"/>
    </row>
    <row r="2332" s="76" customFormat="1" ht="15.75">
      <c r="A2332" s="89"/>
    </row>
    <row r="2333" s="76" customFormat="1" ht="15.75">
      <c r="A2333" s="89"/>
    </row>
    <row r="2334" s="76" customFormat="1" ht="15.75">
      <c r="A2334" s="89"/>
    </row>
    <row r="2335" s="76" customFormat="1" ht="15.75">
      <c r="A2335" s="89"/>
    </row>
    <row r="2336" s="76" customFormat="1" ht="15.75">
      <c r="A2336" s="89"/>
    </row>
    <row r="2337" s="76" customFormat="1" ht="15.75">
      <c r="A2337" s="89"/>
    </row>
    <row r="2338" s="76" customFormat="1" ht="15.75">
      <c r="A2338" s="89"/>
    </row>
    <row r="2339" s="76" customFormat="1" ht="15.75">
      <c r="A2339" s="89"/>
    </row>
    <row r="2340" s="76" customFormat="1" ht="15.75">
      <c r="A2340" s="89"/>
    </row>
    <row r="2341" s="76" customFormat="1" ht="15.75">
      <c r="A2341" s="89"/>
    </row>
    <row r="2342" s="76" customFormat="1" ht="15.75">
      <c r="A2342" s="89"/>
    </row>
    <row r="2343" s="76" customFormat="1" ht="15.75">
      <c r="A2343" s="89"/>
    </row>
    <row r="2344" s="76" customFormat="1" ht="15.75">
      <c r="A2344" s="89"/>
    </row>
    <row r="2345" s="76" customFormat="1" ht="15.75">
      <c r="A2345" s="89"/>
    </row>
    <row r="2346" s="76" customFormat="1" ht="15.75">
      <c r="A2346" s="89"/>
    </row>
    <row r="2347" s="76" customFormat="1" ht="15.75">
      <c r="A2347" s="89"/>
    </row>
    <row r="2348" s="76" customFormat="1" ht="15.75">
      <c r="A2348" s="89"/>
    </row>
    <row r="2349" s="76" customFormat="1" ht="15.75">
      <c r="A2349" s="89"/>
    </row>
    <row r="2350" s="76" customFormat="1" ht="15.75">
      <c r="A2350" s="89"/>
    </row>
    <row r="2351" s="76" customFormat="1" ht="15.75">
      <c r="A2351" s="89"/>
    </row>
    <row r="2352" s="76" customFormat="1" ht="15.75">
      <c r="A2352" s="89"/>
    </row>
    <row r="2353" s="76" customFormat="1" ht="15.75">
      <c r="A2353" s="89"/>
    </row>
    <row r="2354" s="76" customFormat="1" ht="15.75">
      <c r="A2354" s="89"/>
    </row>
    <row r="2355" s="76" customFormat="1" ht="15.75">
      <c r="A2355" s="89"/>
    </row>
    <row r="2356" s="76" customFormat="1" ht="15.75">
      <c r="A2356" s="89"/>
    </row>
    <row r="2357" s="76" customFormat="1" ht="15.75">
      <c r="A2357" s="89"/>
    </row>
    <row r="2358" s="76" customFormat="1" ht="15.75">
      <c r="A2358" s="89"/>
    </row>
    <row r="2359" s="76" customFormat="1" ht="15.75">
      <c r="A2359" s="89"/>
    </row>
    <row r="2360" s="76" customFormat="1" ht="15.75">
      <c r="A2360" s="89"/>
    </row>
    <row r="2361" s="76" customFormat="1" ht="15.75">
      <c r="A2361" s="89"/>
    </row>
    <row r="2362" s="76" customFormat="1" ht="15.75">
      <c r="A2362" s="89"/>
    </row>
    <row r="2363" s="76" customFormat="1" ht="15.75">
      <c r="A2363" s="89"/>
    </row>
    <row r="2364" s="76" customFormat="1" ht="15.75">
      <c r="A2364" s="89"/>
    </row>
    <row r="2365" s="76" customFormat="1" ht="15.75">
      <c r="A2365" s="89"/>
    </row>
    <row r="2366" s="76" customFormat="1" ht="15.75">
      <c r="A2366" s="89"/>
    </row>
    <row r="2367" s="76" customFormat="1" ht="15.75">
      <c r="A2367" s="89"/>
    </row>
    <row r="2368" s="76" customFormat="1" ht="15.75">
      <c r="A2368" s="89"/>
    </row>
    <row r="2369" s="76" customFormat="1" ht="15.75">
      <c r="A2369" s="89"/>
    </row>
    <row r="2370" s="76" customFormat="1" ht="15.75">
      <c r="A2370" s="89"/>
    </row>
    <row r="2371" s="76" customFormat="1" ht="15.75">
      <c r="A2371" s="89"/>
    </row>
    <row r="2372" s="76" customFormat="1" ht="15.75">
      <c r="A2372" s="89"/>
    </row>
    <row r="2373" s="76" customFormat="1" ht="15.75">
      <c r="A2373" s="89"/>
    </row>
    <row r="2374" s="76" customFormat="1" ht="15.75">
      <c r="A2374" s="89"/>
    </row>
    <row r="2375" s="76" customFormat="1" ht="15.75">
      <c r="A2375" s="89"/>
    </row>
    <row r="2376" s="76" customFormat="1" ht="15.75">
      <c r="A2376" s="89"/>
    </row>
    <row r="2377" s="76" customFormat="1" ht="15.75">
      <c r="A2377" s="89"/>
    </row>
    <row r="2378" s="76" customFormat="1" ht="15.75">
      <c r="A2378" s="89"/>
    </row>
    <row r="2379" s="76" customFormat="1" ht="15.75">
      <c r="A2379" s="89"/>
    </row>
    <row r="2380" s="76" customFormat="1" ht="15.75">
      <c r="A2380" s="89"/>
    </row>
    <row r="2381" s="76" customFormat="1" ht="15.75">
      <c r="A2381" s="89"/>
    </row>
    <row r="2382" s="76" customFormat="1" ht="15.75">
      <c r="A2382" s="89"/>
    </row>
    <row r="2383" s="76" customFormat="1" ht="15.75">
      <c r="A2383" s="89"/>
    </row>
    <row r="2384" s="76" customFormat="1" ht="15.75">
      <c r="A2384" s="89"/>
    </row>
    <row r="2385" s="76" customFormat="1" ht="15.75">
      <c r="A2385" s="89"/>
    </row>
    <row r="2386" s="76" customFormat="1" ht="15.75">
      <c r="A2386" s="89"/>
    </row>
    <row r="2387" s="76" customFormat="1" ht="15.75">
      <c r="A2387" s="89"/>
    </row>
    <row r="2388" s="76" customFormat="1" ht="15.75">
      <c r="A2388" s="89"/>
    </row>
    <row r="2389" s="76" customFormat="1" ht="15.75">
      <c r="A2389" s="89"/>
    </row>
    <row r="2390" s="76" customFormat="1" ht="15.75">
      <c r="A2390" s="89"/>
    </row>
    <row r="2391" s="76" customFormat="1" ht="15.75">
      <c r="A2391" s="89"/>
    </row>
    <row r="2392" s="76" customFormat="1" ht="15.75">
      <c r="A2392" s="89"/>
    </row>
    <row r="2393" s="76" customFormat="1" ht="15.75">
      <c r="A2393" s="89"/>
    </row>
    <row r="2394" s="76" customFormat="1" ht="15.75">
      <c r="A2394" s="89"/>
    </row>
    <row r="2395" s="76" customFormat="1" ht="15.75">
      <c r="A2395" s="89"/>
    </row>
    <row r="2396" s="76" customFormat="1" ht="15.75">
      <c r="A2396" s="89"/>
    </row>
    <row r="2397" s="76" customFormat="1" ht="15.75">
      <c r="A2397" s="89"/>
    </row>
    <row r="2398" s="76" customFormat="1" ht="15.75">
      <c r="A2398" s="89"/>
    </row>
    <row r="2399" s="76" customFormat="1" ht="15.75">
      <c r="A2399" s="89"/>
    </row>
    <row r="2400" s="76" customFormat="1" ht="15.75">
      <c r="A2400" s="89"/>
    </row>
    <row r="2401" s="76" customFormat="1" ht="15.75">
      <c r="A2401" s="89"/>
    </row>
    <row r="2402" s="76" customFormat="1" ht="15.75">
      <c r="A2402" s="89"/>
    </row>
    <row r="2403" s="76" customFormat="1" ht="15.75">
      <c r="A2403" s="89"/>
    </row>
    <row r="2404" s="76" customFormat="1" ht="15.75">
      <c r="A2404" s="89"/>
    </row>
    <row r="2405" s="76" customFormat="1" ht="15.75">
      <c r="A2405" s="89"/>
    </row>
    <row r="2406" s="76" customFormat="1" ht="15.75">
      <c r="A2406" s="89"/>
    </row>
    <row r="2407" s="76" customFormat="1" ht="15.75">
      <c r="A2407" s="89"/>
    </row>
    <row r="2408" s="76" customFormat="1" ht="15.75">
      <c r="A2408" s="89"/>
    </row>
    <row r="2409" s="76" customFormat="1" ht="15.75">
      <c r="A2409" s="89"/>
    </row>
    <row r="2410" s="76" customFormat="1" ht="15.75">
      <c r="A2410" s="89"/>
    </row>
    <row r="2411" s="76" customFormat="1" ht="15.75">
      <c r="A2411" s="89"/>
    </row>
    <row r="2412" s="76" customFormat="1" ht="15.75">
      <c r="A2412" s="89"/>
    </row>
    <row r="2413" s="76" customFormat="1" ht="15.75">
      <c r="A2413" s="89"/>
    </row>
    <row r="2414" s="76" customFormat="1" ht="15.75">
      <c r="A2414" s="89"/>
    </row>
    <row r="2415" s="76" customFormat="1" ht="15.75">
      <c r="A2415" s="89"/>
    </row>
    <row r="2416" s="76" customFormat="1" ht="15.75">
      <c r="A2416" s="89"/>
    </row>
    <row r="2417" s="76" customFormat="1" ht="15.75">
      <c r="A2417" s="89"/>
    </row>
    <row r="2418" s="76" customFormat="1" ht="15.75">
      <c r="A2418" s="89"/>
    </row>
    <row r="2419" s="76" customFormat="1" ht="15.75">
      <c r="A2419" s="89"/>
    </row>
    <row r="2420" s="76" customFormat="1" ht="15.75">
      <c r="A2420" s="89"/>
    </row>
  </sheetData>
  <sheetProtection/>
  <printOptions horizontalCentered="1"/>
  <pageMargins left="0.7874015748031497" right="0.7874015748031497" top="1.9291338582677167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&amp;C2013.FÉLÉVI BESZÁMOLÓ
FELHALMOZÁSI ÉS FELÚJÍTÁSI
KIADÁSOK - BEVÉTELEK
&amp;R5. melléklet a 10/2013. (IX. 18.)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Layout" workbookViewId="0" topLeftCell="G1">
      <selection activeCell="H5" sqref="H5"/>
    </sheetView>
  </sheetViews>
  <sheetFormatPr defaultColWidth="9.00390625" defaultRowHeight="12.75"/>
  <cols>
    <col min="1" max="1" width="8.125" style="119" bestFit="1" customWidth="1"/>
    <col min="2" max="2" width="34.375" style="119" bestFit="1" customWidth="1"/>
    <col min="3" max="3" width="12.625" style="119" bestFit="1" customWidth="1"/>
    <col min="4" max="6" width="12.625" style="119" customWidth="1"/>
    <col min="7" max="7" width="28.75390625" style="119" bestFit="1" customWidth="1"/>
    <col min="8" max="8" width="11.125" style="119" bestFit="1" customWidth="1"/>
    <col min="9" max="9" width="14.625" style="119" bestFit="1" customWidth="1"/>
    <col min="10" max="10" width="10.75390625" style="119" bestFit="1" customWidth="1"/>
    <col min="11" max="11" width="12.625" style="119" bestFit="1" customWidth="1"/>
    <col min="12" max="16384" width="9.125" style="120" customWidth="1"/>
  </cols>
  <sheetData>
    <row r="1" ht="15">
      <c r="K1" s="119" t="s">
        <v>1</v>
      </c>
    </row>
    <row r="2" spans="1:11" s="122" customFormat="1" ht="25.5" customHeight="1">
      <c r="A2" s="121"/>
      <c r="B2" s="121" t="s">
        <v>2</v>
      </c>
      <c r="C2" s="121" t="s">
        <v>11</v>
      </c>
      <c r="D2" s="121" t="s">
        <v>15</v>
      </c>
      <c r="E2" s="121" t="s">
        <v>16</v>
      </c>
      <c r="F2" s="121" t="s">
        <v>3</v>
      </c>
      <c r="G2" s="121" t="s">
        <v>158</v>
      </c>
      <c r="H2" s="121" t="s">
        <v>18</v>
      </c>
      <c r="I2" s="121" t="s">
        <v>19</v>
      </c>
      <c r="J2" s="121" t="s">
        <v>20</v>
      </c>
      <c r="K2" s="121" t="s">
        <v>16</v>
      </c>
    </row>
    <row r="3" spans="1:11" s="122" customFormat="1" ht="25.5" customHeight="1">
      <c r="A3" s="121"/>
      <c r="B3" s="121" t="s">
        <v>186</v>
      </c>
      <c r="C3" s="121" t="s">
        <v>187</v>
      </c>
      <c r="D3" s="121" t="s">
        <v>188</v>
      </c>
      <c r="E3" s="121" t="s">
        <v>189</v>
      </c>
      <c r="F3" s="121" t="s">
        <v>190</v>
      </c>
      <c r="G3" s="121" t="s">
        <v>191</v>
      </c>
      <c r="H3" s="121" t="s">
        <v>187</v>
      </c>
      <c r="I3" s="121" t="s">
        <v>188</v>
      </c>
      <c r="J3" s="121" t="s">
        <v>189</v>
      </c>
      <c r="K3" s="121" t="s">
        <v>190</v>
      </c>
    </row>
    <row r="4" spans="1:11" ht="36" customHeight="1">
      <c r="A4" s="123">
        <v>1</v>
      </c>
      <c r="B4" s="124" t="s">
        <v>192</v>
      </c>
      <c r="C4" s="123">
        <v>15496</v>
      </c>
      <c r="D4" s="123">
        <v>15496</v>
      </c>
      <c r="E4" s="156">
        <v>13370</v>
      </c>
      <c r="F4" s="158">
        <f>SUM(E4/D4)</f>
        <v>0.8628033040784718</v>
      </c>
      <c r="G4" s="123" t="s">
        <v>52</v>
      </c>
      <c r="H4" s="123">
        <v>18112</v>
      </c>
      <c r="I4" s="123">
        <v>18387</v>
      </c>
      <c r="J4" s="123">
        <v>8934</v>
      </c>
      <c r="K4" s="158">
        <f>SUM(J4/I4)</f>
        <v>0.4858867678250938</v>
      </c>
    </row>
    <row r="5" spans="1:11" ht="31.5" customHeight="1">
      <c r="A5" s="123">
        <v>2</v>
      </c>
      <c r="B5" s="124" t="s">
        <v>193</v>
      </c>
      <c r="C5" s="123">
        <v>15740</v>
      </c>
      <c r="D5" s="123">
        <v>15740</v>
      </c>
      <c r="E5" s="156">
        <v>4900</v>
      </c>
      <c r="F5" s="158">
        <f>SUM(E5/D5)</f>
        <v>0.3113087674714104</v>
      </c>
      <c r="G5" s="123" t="s">
        <v>194</v>
      </c>
      <c r="H5" s="123">
        <v>4678</v>
      </c>
      <c r="I5" s="123">
        <v>4752</v>
      </c>
      <c r="J5" s="123">
        <v>2319</v>
      </c>
      <c r="K5" s="158">
        <f>SUM(J5/I5)</f>
        <v>0.4880050505050505</v>
      </c>
    </row>
    <row r="6" spans="1:11" ht="31.5" customHeight="1">
      <c r="A6" s="123">
        <v>3</v>
      </c>
      <c r="B6" s="124" t="s">
        <v>195</v>
      </c>
      <c r="C6" s="123"/>
      <c r="D6" s="123">
        <v>349</v>
      </c>
      <c r="E6" s="126">
        <v>349</v>
      </c>
      <c r="F6" s="158">
        <f>SUM(E6/D6)</f>
        <v>1</v>
      </c>
      <c r="G6" s="123" t="s">
        <v>55</v>
      </c>
      <c r="H6" s="123">
        <v>9028</v>
      </c>
      <c r="I6" s="123">
        <v>9028</v>
      </c>
      <c r="J6" s="123">
        <v>4473</v>
      </c>
      <c r="K6" s="158">
        <f>SUM(J6/I6)</f>
        <v>0.49545857332742577</v>
      </c>
    </row>
    <row r="7" spans="1:11" ht="25.5" customHeight="1">
      <c r="A7" s="123">
        <v>4</v>
      </c>
      <c r="B7" s="123" t="s">
        <v>196</v>
      </c>
      <c r="C7" s="123">
        <v>582</v>
      </c>
      <c r="D7" s="123">
        <v>582</v>
      </c>
      <c r="E7" s="123">
        <v>10</v>
      </c>
      <c r="F7" s="158">
        <f>SUM(E7/D7)</f>
        <v>0.01718213058419244</v>
      </c>
      <c r="G7" s="123"/>
      <c r="H7" s="123"/>
      <c r="I7" s="123"/>
      <c r="J7" s="123"/>
      <c r="K7" s="125"/>
    </row>
    <row r="8" spans="1:11" s="128" customFormat="1" ht="25.5" customHeight="1">
      <c r="A8" s="123">
        <v>5</v>
      </c>
      <c r="B8" s="127" t="s">
        <v>197</v>
      </c>
      <c r="C8" s="127">
        <f>SUM(C4:C7)</f>
        <v>31818</v>
      </c>
      <c r="D8" s="127">
        <f>SUM(D4:D7)</f>
        <v>32167</v>
      </c>
      <c r="E8" s="127">
        <f>SUM(E4:E7)</f>
        <v>18629</v>
      </c>
      <c r="F8" s="158">
        <f>SUM(E8/D8)</f>
        <v>0.5791338949855442</v>
      </c>
      <c r="G8" s="127" t="s">
        <v>197</v>
      </c>
      <c r="H8" s="127">
        <f>SUM(H4:H7)</f>
        <v>31818</v>
      </c>
      <c r="I8" s="127">
        <f>SUM(I4:I7)</f>
        <v>32167</v>
      </c>
      <c r="J8" s="127">
        <f>SUM(J4:J7)</f>
        <v>15726</v>
      </c>
      <c r="K8" s="158">
        <f>SUM(J8/I8)</f>
        <v>0.4888861255323779</v>
      </c>
    </row>
  </sheetData>
  <sheetProtection/>
  <printOptions horizontalCentered="1"/>
  <pageMargins left="0.7480314960629921" right="0.7480314960629921" top="1.4173228346456694" bottom="0.984251968503937" header="0.5118110236220472" footer="0.5118110236220472"/>
  <pageSetup fitToHeight="1" fitToWidth="1" horizontalDpi="600" verticalDpi="600" orientation="landscape" paperSize="9" scale="77" r:id="rId1"/>
  <headerFooter>
    <oddHeader>&amp;LMAGYARPOLÁNYI KÖZÖS
ÖNKORMÁNYZATI HIVATAL&amp;C2013 FÉLÉVES BESZÁMOLÓ
BEVÉTELEK ÉS KIADÁSOK ALAKULÁSA&amp;R6. melléklet a 10/2013. (IX. 18.)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9.125" style="129" customWidth="1"/>
    <col min="2" max="2" width="61.125" style="130" bestFit="1" customWidth="1"/>
    <col min="3" max="3" width="13.00390625" style="130" customWidth="1"/>
    <col min="4" max="4" width="13.25390625" style="131" bestFit="1" customWidth="1"/>
    <col min="5" max="5" width="10.625" style="132" bestFit="1" customWidth="1"/>
    <col min="6" max="6" width="9.875" style="133" bestFit="1" customWidth="1"/>
    <col min="7" max="7" width="10.00390625" style="133" bestFit="1" customWidth="1"/>
    <col min="8" max="16384" width="9.125" style="133" customWidth="1"/>
  </cols>
  <sheetData>
    <row r="1" ht="15.75">
      <c r="G1" s="134" t="s">
        <v>1</v>
      </c>
    </row>
    <row r="2" spans="1:7" s="137" customFormat="1" ht="12.75">
      <c r="A2" s="135"/>
      <c r="B2" s="136" t="s">
        <v>2</v>
      </c>
      <c r="C2" s="136" t="s">
        <v>11</v>
      </c>
      <c r="D2" s="136" t="s">
        <v>15</v>
      </c>
      <c r="E2" s="136" t="s">
        <v>16</v>
      </c>
      <c r="F2" s="136" t="s">
        <v>3</v>
      </c>
      <c r="G2" s="136" t="s">
        <v>17</v>
      </c>
    </row>
    <row r="3" spans="1:7" s="137" customFormat="1" ht="15.75" customHeight="1">
      <c r="A3" s="189" t="s">
        <v>191</v>
      </c>
      <c r="B3" s="189"/>
      <c r="C3" s="189"/>
      <c r="D3" s="189"/>
      <c r="E3" s="189"/>
      <c r="F3" s="189"/>
      <c r="G3" s="189"/>
    </row>
    <row r="4" spans="1:7" s="17" customFormat="1" ht="38.25">
      <c r="A4" s="13">
        <v>1</v>
      </c>
      <c r="B4" s="14" t="s">
        <v>198</v>
      </c>
      <c r="C4" s="138"/>
      <c r="D4" s="15" t="s">
        <v>24</v>
      </c>
      <c r="E4" s="14" t="s">
        <v>25</v>
      </c>
      <c r="F4" s="14" t="s">
        <v>26</v>
      </c>
      <c r="G4" s="14" t="s">
        <v>27</v>
      </c>
    </row>
    <row r="5" spans="1:7" s="19" customFormat="1" ht="15.75" customHeight="1">
      <c r="A5" s="13">
        <v>2</v>
      </c>
      <c r="B5" s="181" t="s">
        <v>199</v>
      </c>
      <c r="C5" s="139" t="s">
        <v>200</v>
      </c>
      <c r="D5" s="140">
        <f>SUM(E5:G5)</f>
        <v>15496</v>
      </c>
      <c r="E5" s="141">
        <v>8520</v>
      </c>
      <c r="F5" s="141">
        <v>2164</v>
      </c>
      <c r="G5" s="141">
        <v>4812</v>
      </c>
    </row>
    <row r="6" spans="1:7" s="19" customFormat="1" ht="15.75" customHeight="1">
      <c r="A6" s="13">
        <v>3</v>
      </c>
      <c r="B6" s="170"/>
      <c r="C6" s="142" t="s">
        <v>201</v>
      </c>
      <c r="D6" s="140">
        <f>SUM(E6:G6)</f>
        <v>15652</v>
      </c>
      <c r="E6" s="141">
        <v>8643</v>
      </c>
      <c r="F6" s="141">
        <v>2197</v>
      </c>
      <c r="G6" s="141">
        <v>4812</v>
      </c>
    </row>
    <row r="7" spans="1:7" s="19" customFormat="1" ht="15.75" customHeight="1">
      <c r="A7" s="13">
        <v>4</v>
      </c>
      <c r="B7" s="170"/>
      <c r="C7" s="142" t="s">
        <v>156</v>
      </c>
      <c r="D7" s="140">
        <f>SUM(E7:G7)</f>
        <v>7322</v>
      </c>
      <c r="E7" s="141">
        <v>4176</v>
      </c>
      <c r="F7" s="141">
        <v>1088</v>
      </c>
      <c r="G7" s="141">
        <v>2058</v>
      </c>
    </row>
    <row r="8" spans="1:7" s="19" customFormat="1" ht="15.75" customHeight="1">
      <c r="A8" s="13">
        <v>5</v>
      </c>
      <c r="B8" s="171"/>
      <c r="C8" s="142" t="s">
        <v>202</v>
      </c>
      <c r="D8" s="143">
        <f>SUM(D7/D6)</f>
        <v>0.4677996422182469</v>
      </c>
      <c r="E8" s="144">
        <f>SUM(E7/E6)</f>
        <v>0.4831655675112808</v>
      </c>
      <c r="F8" s="144">
        <f>SUM(F7/F6)</f>
        <v>0.49522075557578515</v>
      </c>
      <c r="G8" s="144">
        <f>SUM(G7/G6)</f>
        <v>0.42768079800498754</v>
      </c>
    </row>
    <row r="9" spans="1:7" s="10" customFormat="1" ht="15.75" customHeight="1">
      <c r="A9" s="13">
        <v>6</v>
      </c>
      <c r="B9" s="181" t="s">
        <v>203</v>
      </c>
      <c r="C9" s="139" t="s">
        <v>200</v>
      </c>
      <c r="D9" s="140">
        <f>SUM(E9:G9)</f>
        <v>16322</v>
      </c>
      <c r="E9" s="141">
        <v>9592</v>
      </c>
      <c r="F9" s="141">
        <v>2514</v>
      </c>
      <c r="G9" s="141">
        <v>4216</v>
      </c>
    </row>
    <row r="10" spans="1:7" s="10" customFormat="1" ht="15.75" customHeight="1">
      <c r="A10" s="13">
        <v>7</v>
      </c>
      <c r="B10" s="170"/>
      <c r="C10" s="142" t="s">
        <v>201</v>
      </c>
      <c r="D10" s="140">
        <f>SUM(E10:G10)</f>
        <v>16515</v>
      </c>
      <c r="E10" s="141">
        <v>9744</v>
      </c>
      <c r="F10" s="141">
        <v>2555</v>
      </c>
      <c r="G10" s="141">
        <v>4216</v>
      </c>
    </row>
    <row r="11" spans="1:7" s="10" customFormat="1" ht="15.75" customHeight="1">
      <c r="A11" s="13">
        <v>8</v>
      </c>
      <c r="B11" s="170"/>
      <c r="C11" s="142" t="s">
        <v>156</v>
      </c>
      <c r="D11" s="140">
        <f>SUM(E11:G11)</f>
        <v>8404</v>
      </c>
      <c r="E11" s="141">
        <v>4758</v>
      </c>
      <c r="F11" s="141">
        <v>1231</v>
      </c>
      <c r="G11" s="141">
        <v>2415</v>
      </c>
    </row>
    <row r="12" spans="1:7" s="10" customFormat="1" ht="15.75" customHeight="1">
      <c r="A12" s="13">
        <v>9</v>
      </c>
      <c r="B12" s="171"/>
      <c r="C12" s="142" t="s">
        <v>202</v>
      </c>
      <c r="D12" s="143">
        <f>SUM(D11/D10)</f>
        <v>0.50887072358462</v>
      </c>
      <c r="E12" s="144">
        <f>SUM(E11/E10)</f>
        <v>0.4883004926108374</v>
      </c>
      <c r="F12" s="144">
        <f>SUM(F11/F10)</f>
        <v>0.4818003913894325</v>
      </c>
      <c r="G12" s="144">
        <f>SUM(G11/G10)</f>
        <v>0.5728178368121443</v>
      </c>
    </row>
    <row r="13" spans="1:7" s="19" customFormat="1" ht="15.75" customHeight="1">
      <c r="A13" s="13">
        <v>10</v>
      </c>
      <c r="B13" s="190" t="s">
        <v>38</v>
      </c>
      <c r="C13" s="139" t="s">
        <v>200</v>
      </c>
      <c r="D13" s="140">
        <f>SUM(E13:G13)</f>
        <v>31818</v>
      </c>
      <c r="E13" s="140">
        <f aca="true" t="shared" si="0" ref="E13:G15">SUM(E5+E9)</f>
        <v>18112</v>
      </c>
      <c r="F13" s="140">
        <f t="shared" si="0"/>
        <v>4678</v>
      </c>
      <c r="G13" s="140">
        <f t="shared" si="0"/>
        <v>9028</v>
      </c>
    </row>
    <row r="14" spans="1:7" s="10" customFormat="1" ht="15.75" customHeight="1">
      <c r="A14" s="13">
        <v>11</v>
      </c>
      <c r="B14" s="191"/>
      <c r="C14" s="142" t="s">
        <v>201</v>
      </c>
      <c r="D14" s="140">
        <f>SUM(E14:G14)</f>
        <v>32167</v>
      </c>
      <c r="E14" s="140">
        <f t="shared" si="0"/>
        <v>18387</v>
      </c>
      <c r="F14" s="140">
        <f t="shared" si="0"/>
        <v>4752</v>
      </c>
      <c r="G14" s="140">
        <f t="shared" si="0"/>
        <v>9028</v>
      </c>
    </row>
    <row r="15" spans="1:7" s="19" customFormat="1" ht="15.75" customHeight="1">
      <c r="A15" s="13">
        <v>12</v>
      </c>
      <c r="B15" s="191"/>
      <c r="C15" s="142" t="s">
        <v>156</v>
      </c>
      <c r="D15" s="140">
        <f>SUM(E15:G15)</f>
        <v>15726</v>
      </c>
      <c r="E15" s="140">
        <f t="shared" si="0"/>
        <v>8934</v>
      </c>
      <c r="F15" s="140">
        <f t="shared" si="0"/>
        <v>2319</v>
      </c>
      <c r="G15" s="140">
        <f t="shared" si="0"/>
        <v>4473</v>
      </c>
    </row>
    <row r="16" spans="1:7" s="10" customFormat="1" ht="16.5" customHeight="1">
      <c r="A16" s="13">
        <v>13</v>
      </c>
      <c r="B16" s="192"/>
      <c r="C16" s="142" t="s">
        <v>202</v>
      </c>
      <c r="D16" s="143">
        <f>SUM(D15/D14)</f>
        <v>0.4888861255323779</v>
      </c>
      <c r="E16" s="143">
        <f>SUM(E15/E14)</f>
        <v>0.4858867678250938</v>
      </c>
      <c r="F16" s="143">
        <f>SUM(F15/F14)</f>
        <v>0.4880050505050505</v>
      </c>
      <c r="G16" s="143">
        <f>SUM(G15/G14)</f>
        <v>0.49545857332742577</v>
      </c>
    </row>
    <row r="17" spans="1:5" ht="12.75">
      <c r="A17" s="133"/>
      <c r="B17" s="133"/>
      <c r="C17" s="133"/>
      <c r="D17" s="133"/>
      <c r="E17" s="133"/>
    </row>
    <row r="18" spans="1:6" ht="15">
      <c r="A18" s="145"/>
      <c r="B18" s="145"/>
      <c r="C18" s="145"/>
      <c r="D18" s="145"/>
      <c r="E18" s="145"/>
      <c r="F18" s="134" t="s">
        <v>1</v>
      </c>
    </row>
    <row r="19" spans="1:6" ht="15">
      <c r="A19" s="146"/>
      <c r="B19" s="147" t="s">
        <v>2</v>
      </c>
      <c r="C19" s="147" t="s">
        <v>11</v>
      </c>
      <c r="D19" s="147" t="s">
        <v>15</v>
      </c>
      <c r="E19" s="147" t="s">
        <v>16</v>
      </c>
      <c r="F19" s="147" t="s">
        <v>3</v>
      </c>
    </row>
    <row r="20" spans="1:6" ht="15.75" customHeight="1">
      <c r="A20" s="189" t="s">
        <v>186</v>
      </c>
      <c r="B20" s="189"/>
      <c r="C20" s="189"/>
      <c r="D20" s="189"/>
      <c r="E20" s="189"/>
      <c r="F20" s="189"/>
    </row>
    <row r="21" spans="1:6" ht="12.75">
      <c r="A21" s="148">
        <v>1</v>
      </c>
      <c r="B21" s="149" t="s">
        <v>51</v>
      </c>
      <c r="C21" s="149" t="s">
        <v>200</v>
      </c>
      <c r="D21" s="149" t="s">
        <v>204</v>
      </c>
      <c r="E21" s="149" t="s">
        <v>156</v>
      </c>
      <c r="F21" s="150" t="s">
        <v>205</v>
      </c>
    </row>
    <row r="22" spans="1:6" ht="15">
      <c r="A22" s="148">
        <v>2</v>
      </c>
      <c r="B22" s="123" t="s">
        <v>206</v>
      </c>
      <c r="C22" s="151">
        <v>15496</v>
      </c>
      <c r="D22" s="151">
        <v>15496</v>
      </c>
      <c r="E22" s="156">
        <v>13370</v>
      </c>
      <c r="F22" s="157">
        <f>SUM(E22/D22)</f>
        <v>0.8628033040784718</v>
      </c>
    </row>
    <row r="23" spans="1:6" ht="15">
      <c r="A23" s="148">
        <v>3</v>
      </c>
      <c r="B23" s="123" t="s">
        <v>207</v>
      </c>
      <c r="C23" s="151">
        <v>15740</v>
      </c>
      <c r="D23" s="151">
        <v>15740</v>
      </c>
      <c r="E23" s="156">
        <v>4900</v>
      </c>
      <c r="F23" s="157">
        <f>SUM(E23/D23)</f>
        <v>0.3113087674714104</v>
      </c>
    </row>
    <row r="24" spans="1:6" ht="15">
      <c r="A24" s="148">
        <v>4</v>
      </c>
      <c r="B24" s="123" t="s">
        <v>208</v>
      </c>
      <c r="C24" s="151"/>
      <c r="D24" s="151">
        <v>349</v>
      </c>
      <c r="E24" s="151">
        <v>349</v>
      </c>
      <c r="F24" s="152">
        <f>SUM(E24/D24)</f>
        <v>1</v>
      </c>
    </row>
    <row r="25" spans="1:6" ht="15">
      <c r="A25" s="148">
        <v>5</v>
      </c>
      <c r="B25" s="123" t="s">
        <v>196</v>
      </c>
      <c r="C25" s="151">
        <v>582</v>
      </c>
      <c r="D25" s="151">
        <v>582</v>
      </c>
      <c r="E25" s="151">
        <v>10</v>
      </c>
      <c r="F25" s="152">
        <f>SUM(E25/D25)</f>
        <v>0.01718213058419244</v>
      </c>
    </row>
    <row r="26" spans="1:6" ht="15">
      <c r="A26" s="148">
        <v>6</v>
      </c>
      <c r="B26" s="149" t="s">
        <v>197</v>
      </c>
      <c r="C26" s="150">
        <f>SUM(C22:C25)</f>
        <v>31818</v>
      </c>
      <c r="D26" s="153">
        <f>SUM(D22:D25)</f>
        <v>32167</v>
      </c>
      <c r="E26" s="151">
        <f>SUM(E22:E25)</f>
        <v>18629</v>
      </c>
      <c r="F26" s="154">
        <f>SUM(E26/D26)</f>
        <v>0.5791338949855442</v>
      </c>
    </row>
    <row r="27" spans="1:5" ht="15">
      <c r="A27" s="145"/>
      <c r="B27" s="145"/>
      <c r="C27" s="145"/>
      <c r="D27" s="145"/>
      <c r="E27" s="145"/>
    </row>
    <row r="28" spans="1:5" ht="12.75">
      <c r="A28" s="133"/>
      <c r="B28" s="133"/>
      <c r="C28" s="133"/>
      <c r="D28" s="133"/>
      <c r="E28" s="133"/>
    </row>
    <row r="29" spans="1:5" ht="12.75">
      <c r="A29" s="133"/>
      <c r="B29" s="133"/>
      <c r="C29" s="133"/>
      <c r="D29" s="133"/>
      <c r="E29" s="133"/>
    </row>
    <row r="30" spans="1:5" ht="12.75">
      <c r="A30" s="133"/>
      <c r="B30" s="133"/>
      <c r="C30" s="133"/>
      <c r="D30" s="133"/>
      <c r="E30" s="133"/>
    </row>
    <row r="31" spans="1:5" ht="12.75">
      <c r="A31" s="133"/>
      <c r="B31" s="133"/>
      <c r="C31" s="133"/>
      <c r="D31" s="133"/>
      <c r="E31" s="133"/>
    </row>
    <row r="32" spans="1:5" ht="12.75">
      <c r="A32" s="133"/>
      <c r="B32" s="133"/>
      <c r="C32" s="133"/>
      <c r="D32" s="133"/>
      <c r="E32" s="133"/>
    </row>
    <row r="33" spans="1:5" ht="12.75">
      <c r="A33" s="133"/>
      <c r="B33" s="133"/>
      <c r="C33" s="133"/>
      <c r="D33" s="133"/>
      <c r="E33" s="133"/>
    </row>
    <row r="34" spans="1:5" ht="12.75">
      <c r="A34" s="133"/>
      <c r="B34" s="133"/>
      <c r="C34" s="133"/>
      <c r="D34" s="133"/>
      <c r="E34" s="133"/>
    </row>
    <row r="35" spans="1:5" ht="12.75">
      <c r="A35" s="133"/>
      <c r="B35" s="133"/>
      <c r="C35" s="133"/>
      <c r="D35" s="133"/>
      <c r="E35" s="133"/>
    </row>
    <row r="36" spans="1:5" ht="12.75">
      <c r="A36" s="133"/>
      <c r="B36" s="133"/>
      <c r="C36" s="133"/>
      <c r="D36" s="133"/>
      <c r="E36" s="133"/>
    </row>
    <row r="37" spans="1:5" ht="12.75">
      <c r="A37" s="133"/>
      <c r="B37" s="133"/>
      <c r="C37" s="133"/>
      <c r="D37" s="133"/>
      <c r="E37" s="133"/>
    </row>
    <row r="38" spans="1:5" ht="12.75">
      <c r="A38" s="133"/>
      <c r="B38" s="133"/>
      <c r="C38" s="133"/>
      <c r="D38" s="133"/>
      <c r="E38" s="133"/>
    </row>
    <row r="39" spans="1:5" ht="12.75">
      <c r="A39" s="133"/>
      <c r="B39" s="133"/>
      <c r="C39" s="133"/>
      <c r="D39" s="133"/>
      <c r="E39" s="133"/>
    </row>
    <row r="40" spans="1:5" ht="12.75">
      <c r="A40" s="133"/>
      <c r="B40" s="133"/>
      <c r="C40" s="133"/>
      <c r="D40" s="133"/>
      <c r="E40" s="133"/>
    </row>
    <row r="41" spans="1:5" ht="12.75">
      <c r="A41" s="133"/>
      <c r="B41" s="133"/>
      <c r="C41" s="133"/>
      <c r="D41" s="133"/>
      <c r="E41" s="133"/>
    </row>
    <row r="42" spans="1:5" ht="12.75">
      <c r="A42" s="133"/>
      <c r="B42" s="133"/>
      <c r="C42" s="133"/>
      <c r="D42" s="133"/>
      <c r="E42" s="133"/>
    </row>
    <row r="43" spans="1:5" ht="12.75">
      <c r="A43" s="133"/>
      <c r="B43" s="133"/>
      <c r="C43" s="133"/>
      <c r="D43" s="133"/>
      <c r="E43" s="133"/>
    </row>
    <row r="44" spans="1:5" ht="12.75">
      <c r="A44" s="133"/>
      <c r="B44" s="133"/>
      <c r="C44" s="133"/>
      <c r="D44" s="133"/>
      <c r="E44" s="133"/>
    </row>
    <row r="45" spans="1:5" ht="22.5" customHeight="1">
      <c r="A45" s="133"/>
      <c r="B45" s="133"/>
      <c r="C45" s="133"/>
      <c r="D45" s="133"/>
      <c r="E45" s="133"/>
    </row>
    <row r="46" spans="2:5" ht="15.75">
      <c r="B46" s="132"/>
      <c r="C46" s="155"/>
      <c r="D46" s="155"/>
      <c r="E46" s="155"/>
    </row>
    <row r="47" spans="3:5" ht="15.75">
      <c r="C47" s="155"/>
      <c r="D47" s="155"/>
      <c r="E47" s="155"/>
    </row>
    <row r="48" spans="3:5" ht="15.75">
      <c r="C48" s="155"/>
      <c r="D48" s="155"/>
      <c r="E48" s="155"/>
    </row>
    <row r="49" spans="3:5" ht="15.75">
      <c r="C49" s="155"/>
      <c r="D49" s="155"/>
      <c r="E49" s="155"/>
    </row>
    <row r="50" spans="3:5" ht="15.75">
      <c r="C50" s="155"/>
      <c r="D50" s="155"/>
      <c r="E50" s="155"/>
    </row>
  </sheetData>
  <sheetProtection/>
  <mergeCells count="5">
    <mergeCell ref="A3:G3"/>
    <mergeCell ref="B5:B8"/>
    <mergeCell ref="B9:B12"/>
    <mergeCell ref="B13:B16"/>
    <mergeCell ref="A20:F20"/>
  </mergeCells>
  <printOptions/>
  <pageMargins left="0.4724409448818898" right="0.15748031496062992" top="0.984251968503937" bottom="0.4724409448818898" header="0.2755905511811024" footer="0.5118110236220472"/>
  <pageSetup horizontalDpi="600" verticalDpi="600" orientation="landscape" paperSize="9" r:id="rId1"/>
  <headerFooter alignWithMargins="0">
    <oddHeader>&amp;LMAGYARPOLÁNYI KÖZÖS
ÖNKORMÁNYZATI HIVATAL&amp;C2013 FÉLÉVES
 BESZÁMOLÓ
&amp;R7. melléklet a 10/2013. (IX. 18.)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2013-08-15T09:24:31Z</cp:lastPrinted>
  <dcterms:created xsi:type="dcterms:W3CDTF">2013-02-06T12:08:42Z</dcterms:created>
  <dcterms:modified xsi:type="dcterms:W3CDTF">2013-09-16T08:42:26Z</dcterms:modified>
  <cp:category/>
  <cp:version/>
  <cp:contentType/>
  <cp:contentStatus/>
</cp:coreProperties>
</file>