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16" i="1" l="1"/>
  <c r="K19" i="1"/>
  <c r="L16" i="1"/>
  <c r="L19" i="1"/>
  <c r="M16" i="1"/>
  <c r="N17" i="1"/>
  <c r="D17" i="1"/>
  <c r="I17" i="1"/>
  <c r="O17" i="1"/>
  <c r="J16" i="1"/>
  <c r="N16" i="1"/>
  <c r="E16" i="1"/>
  <c r="D16" i="1"/>
  <c r="D19" i="1"/>
  <c r="N15" i="1"/>
  <c r="C15" i="1"/>
  <c r="I15" i="1"/>
  <c r="N14" i="1"/>
  <c r="C14" i="1"/>
  <c r="I14" i="1"/>
  <c r="N13" i="1"/>
  <c r="H16" i="1"/>
  <c r="H19" i="1"/>
  <c r="N12" i="1"/>
  <c r="I12" i="1"/>
  <c r="O12" i="1"/>
  <c r="G16" i="1"/>
  <c r="G19" i="1"/>
  <c r="F18" i="1"/>
  <c r="E19" i="1"/>
  <c r="N18" i="1"/>
  <c r="O18" i="1"/>
  <c r="M19" i="1"/>
  <c r="F16" i="1"/>
  <c r="F19" i="1"/>
  <c r="J19" i="1"/>
  <c r="I18" i="1"/>
  <c r="I13" i="1"/>
  <c r="O13" i="1"/>
  <c r="N19" i="1"/>
  <c r="C16" i="1"/>
  <c r="C19" i="1"/>
  <c r="O14" i="1"/>
  <c r="I16" i="1"/>
  <c r="I19" i="1"/>
  <c r="O19" i="1"/>
  <c r="O15" i="1"/>
  <c r="O16" i="1"/>
</calcChain>
</file>

<file path=xl/sharedStrings.xml><?xml version="1.0" encoding="utf-8"?>
<sst xmlns="http://schemas.openxmlformats.org/spreadsheetml/2006/main" count="51" uniqueCount="51">
  <si>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</si>
  <si>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</si>
  <si>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</si>
  <si>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</si>
  <si>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</si>
  <si>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</si>
  <si>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</si>
  <si>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</si>
  <si>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</si>
  <si>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</si>
  <si>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</si>
  <si>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</si>
  <si>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</si>
  <si>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</si>
  <si>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</si>
  <si>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</si>
  <si>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</si>
  <si>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</si>
  <si>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</si>
  <si>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</si>
  <si>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</si>
  <si>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</si>
  <si>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</si>
  <si>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</si>
  <si>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</si>
  <si>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</si>
  <si>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8.</t>
  </si>
  <si>
    <t>Kecskeméti Gábor Kulturális Központ</t>
  </si>
  <si>
    <t>9.</t>
  </si>
  <si>
    <t>Jantyik Mátyás Múzeum</t>
  </si>
  <si>
    <t>Püski Sándor Könyvtár</t>
  </si>
  <si>
    <t>Költségvetési szervek összesen:</t>
  </si>
  <si>
    <t>Polgármesteri Hivatal</t>
  </si>
  <si>
    <t xml:space="preserve">Önkormányzat </t>
  </si>
  <si>
    <t>Békés Város mindösszesen:</t>
  </si>
  <si>
    <t>J</t>
  </si>
  <si>
    <t>M</t>
  </si>
  <si>
    <t>7.</t>
  </si>
  <si>
    <t>5.</t>
  </si>
  <si>
    <t>6.</t>
  </si>
  <si>
    <t>G</t>
  </si>
  <si>
    <t>L</t>
  </si>
  <si>
    <t>Működési bevételek összesen</t>
  </si>
  <si>
    <t>Felhalmozási bevételek összesen</t>
  </si>
  <si>
    <t>Békési Gyógyászati Központ és Gyógyfürdő</t>
  </si>
  <si>
    <t>Békés Város Önkormányzata és Intézményei 2019. évi kiemelt bevételi  előirányzatai</t>
  </si>
  <si>
    <t>Maradvány igénybevétele (működési célra)</t>
  </si>
  <si>
    <t>Maradvány igénybevétele (felhalmozási célra)</t>
  </si>
  <si>
    <t>Belföldi finanszírozás bevételei</t>
  </si>
  <si>
    <t>adatok Ft-ban</t>
  </si>
  <si>
    <t>1.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</si>
</sst>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0" borderId="0" xfId="0" applyFont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 wrapText="1"/>
    </xf>
    <xf numFmtId="3" fontId="4" fillId="0" borderId="4" xfId="1" applyNumberFormat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2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/>
    </xf>
    <xf numFmtId="0" fontId="4" fillId="0" borderId="3" xfId="2" applyFont="1" applyBorder="1" applyAlignment="1">
      <alignment vertical="center" wrapText="1"/>
    </xf>
    <xf numFmtId="3" fontId="3" fillId="0" borderId="0" xfId="0" applyNumberFormat="1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k&#246;lts&#233;gvet&#233;s/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/>
      <sheetData sheetId="3"/>
      <sheetData sheetId="4">
        <row r="45">
          <cell r="D45">
            <v>1585000</v>
          </cell>
        </row>
      </sheetData>
      <sheetData sheetId="5">
        <row r="41">
          <cell r="D41">
            <v>1450000</v>
          </cell>
        </row>
      </sheetData>
      <sheetData sheetId="6">
        <row r="42">
          <cell r="D4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90" zoomScaleNormal="90" workbookViewId="0">
      <selection activeCell="K6" sqref="K6"/>
    </sheetView>
  </sheetViews>
  <sheetFormatPr defaultRowHeight="15.75" x14ac:dyDescent="0.25"/>
  <cols>
    <col min="1" max="1" width="5.140625" style="11" customWidth="1"/>
    <col min="2" max="2" width="32.85546875" style="11" customWidth="1"/>
    <col min="3" max="3" width="15.42578125" style="11" bestFit="1" customWidth="1"/>
    <col min="4" max="4" width="13.85546875" style="11" customWidth="1"/>
    <col min="5" max="5" width="15.5703125" style="11" bestFit="1" customWidth="1"/>
    <col min="6" max="6" width="17" style="11" customWidth="1"/>
    <col min="7" max="7" width="13.85546875" style="11" customWidth="1"/>
    <col min="8" max="8" width="16.5703125" style="11" customWidth="1"/>
    <col min="9" max="9" width="19.140625" style="11" customWidth="1"/>
    <col min="10" max="10" width="15.5703125" style="11" customWidth="1"/>
    <col min="11" max="11" width="15" style="11" customWidth="1"/>
    <col min="12" max="12" width="15.85546875" style="11" customWidth="1"/>
    <col min="13" max="13" width="17.85546875" style="11" customWidth="1"/>
    <col min="14" max="14" width="16.140625" style="11" customWidth="1"/>
    <col min="15" max="15" width="15.85546875" style="11" customWidth="1"/>
    <col min="16" max="16384" width="9.140625" style="11"/>
  </cols>
  <sheetData>
    <row r="1" spans="1:15" s="10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s="10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s="10" customFormat="1" x14ac:dyDescent="0.25">
      <c r="A3" s="7"/>
      <c r="B3" s="7"/>
      <c r="C3" s="7"/>
      <c r="D3" s="7"/>
      <c r="E3" s="7"/>
      <c r="F3" s="7"/>
      <c r="G3" s="7"/>
      <c r="H3" s="38" t="s">
        <v>50</v>
      </c>
      <c r="I3" s="38"/>
      <c r="J3" s="38"/>
      <c r="K3" s="38"/>
      <c r="L3" s="38"/>
      <c r="M3" s="38"/>
    </row>
    <row r="4" spans="1:15" x14ac:dyDescent="0.25">
      <c r="A4" s="3"/>
      <c r="B4" s="39"/>
      <c r="C4" s="39"/>
      <c r="D4" s="39"/>
      <c r="I4" s="40"/>
      <c r="J4" s="40"/>
      <c r="K4" s="40"/>
      <c r="L4" s="40"/>
      <c r="M4" s="40"/>
    </row>
    <row r="5" spans="1:15" x14ac:dyDescent="0.25">
      <c r="A5" s="3"/>
      <c r="B5" s="41" t="s">
        <v>45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x14ac:dyDescent="0.25">
      <c r="A6" s="3"/>
      <c r="N6" s="2"/>
      <c r="O6" s="11" t="s">
        <v>49</v>
      </c>
    </row>
    <row r="7" spans="1:15" x14ac:dyDescent="0.25">
      <c r="A7" s="3"/>
      <c r="M7" s="1"/>
      <c r="N7" s="2"/>
    </row>
    <row r="8" spans="1:15" ht="16.5" thickBot="1" x14ac:dyDescent="0.3">
      <c r="A8" s="12"/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40</v>
      </c>
      <c r="I8" s="8" t="s">
        <v>6</v>
      </c>
      <c r="J8" s="8" t="s">
        <v>7</v>
      </c>
      <c r="K8" s="8"/>
      <c r="L8" s="8" t="s">
        <v>35</v>
      </c>
      <c r="M8" s="17" t="s">
        <v>8</v>
      </c>
      <c r="N8" s="8" t="s">
        <v>41</v>
      </c>
      <c r="O8" s="8" t="s">
        <v>36</v>
      </c>
    </row>
    <row r="9" spans="1:15" ht="33.75" customHeight="1" x14ac:dyDescent="0.25">
      <c r="A9" s="35" t="s">
        <v>9</v>
      </c>
      <c r="B9" s="42" t="s">
        <v>10</v>
      </c>
      <c r="C9" s="44" t="s">
        <v>11</v>
      </c>
      <c r="D9" s="44"/>
      <c r="E9" s="44"/>
      <c r="F9" s="44"/>
      <c r="G9" s="44"/>
      <c r="H9" s="44"/>
      <c r="I9" s="44" t="s">
        <v>42</v>
      </c>
      <c r="J9" s="44" t="s">
        <v>12</v>
      </c>
      <c r="K9" s="44"/>
      <c r="L9" s="44"/>
      <c r="M9" s="4" t="s">
        <v>13</v>
      </c>
      <c r="N9" s="30" t="s">
        <v>43</v>
      </c>
      <c r="O9" s="33" t="s">
        <v>14</v>
      </c>
    </row>
    <row r="10" spans="1:15" ht="32.25" customHeight="1" x14ac:dyDescent="0.25">
      <c r="A10" s="36"/>
      <c r="B10" s="43"/>
      <c r="C10" s="29" t="s">
        <v>16</v>
      </c>
      <c r="D10" s="29" t="s">
        <v>17</v>
      </c>
      <c r="E10" s="45" t="s">
        <v>18</v>
      </c>
      <c r="F10" s="45"/>
      <c r="G10" s="29" t="s">
        <v>19</v>
      </c>
      <c r="H10" s="29" t="s">
        <v>46</v>
      </c>
      <c r="I10" s="45"/>
      <c r="J10" s="29" t="s">
        <v>20</v>
      </c>
      <c r="K10" s="29" t="s">
        <v>21</v>
      </c>
      <c r="L10" s="29" t="s">
        <v>48</v>
      </c>
      <c r="M10" s="29" t="s">
        <v>47</v>
      </c>
      <c r="N10" s="31"/>
      <c r="O10" s="34"/>
    </row>
    <row r="11" spans="1:15" ht="120.75" customHeight="1" x14ac:dyDescent="0.25">
      <c r="A11" s="37"/>
      <c r="B11" s="43"/>
      <c r="C11" s="29"/>
      <c r="D11" s="29"/>
      <c r="E11" s="18" t="s">
        <v>23</v>
      </c>
      <c r="F11" s="18" t="s">
        <v>24</v>
      </c>
      <c r="G11" s="29"/>
      <c r="H11" s="29"/>
      <c r="I11" s="45"/>
      <c r="J11" s="29"/>
      <c r="K11" s="29"/>
      <c r="L11" s="29"/>
      <c r="M11" s="29"/>
      <c r="N11" s="32"/>
      <c r="O11" s="34"/>
    </row>
    <row r="12" spans="1:15" s="13" customFormat="1" ht="36.75" customHeight="1" x14ac:dyDescent="0.2">
      <c r="A12" s="9" t="s">
        <v>15</v>
      </c>
      <c r="B12" s="19" t="s">
        <v>44</v>
      </c>
      <c r="C12" s="14">
        <v>91896000</v>
      </c>
      <c r="D12" s="14"/>
      <c r="E12" s="14"/>
      <c r="F12" s="14">
        <v>60683079</v>
      </c>
      <c r="G12" s="14">
        <v>448987390</v>
      </c>
      <c r="H12" s="14">
        <v>2500000</v>
      </c>
      <c r="I12" s="14">
        <f t="shared" ref="I12:I18" si="0">SUM(C12:H12)</f>
        <v>604066469</v>
      </c>
      <c r="J12" s="14"/>
      <c r="K12" s="14"/>
      <c r="L12" s="14"/>
      <c r="M12" s="14"/>
      <c r="N12" s="15">
        <f>SUM(J12:M12)</f>
        <v>0</v>
      </c>
      <c r="O12" s="20">
        <f t="shared" ref="O12:O19" si="1">N12+I12</f>
        <v>604066469</v>
      </c>
    </row>
    <row r="13" spans="1:15" s="13" customFormat="1" ht="36.75" customHeight="1" x14ac:dyDescent="0.2">
      <c r="A13" s="9" t="s">
        <v>22</v>
      </c>
      <c r="B13" s="19" t="s">
        <v>27</v>
      </c>
      <c r="C13" s="14">
        <v>47800000</v>
      </c>
      <c r="D13" s="14"/>
      <c r="E13" s="14"/>
      <c r="F13" s="14">
        <v>62952271</v>
      </c>
      <c r="G13" s="14"/>
      <c r="H13" s="14">
        <v>2025359</v>
      </c>
      <c r="I13" s="14">
        <f t="shared" si="0"/>
        <v>112777630</v>
      </c>
      <c r="J13" s="14"/>
      <c r="K13" s="14"/>
      <c r="L13" s="14"/>
      <c r="M13" s="14"/>
      <c r="N13" s="15">
        <f t="shared" ref="N13:N19" si="2">SUM(J13:M13)</f>
        <v>0</v>
      </c>
      <c r="O13" s="20">
        <f t="shared" si="1"/>
        <v>112777630</v>
      </c>
    </row>
    <row r="14" spans="1:15" s="13" customFormat="1" ht="28.5" customHeight="1" x14ac:dyDescent="0.2">
      <c r="A14" s="9" t="s">
        <v>25</v>
      </c>
      <c r="B14" s="19" t="s">
        <v>30</v>
      </c>
      <c r="C14" s="14">
        <f>[1]Könyvtár!D45</f>
        <v>1585000</v>
      </c>
      <c r="D14" s="14"/>
      <c r="E14" s="14"/>
      <c r="F14" s="14">
        <v>31941648</v>
      </c>
      <c r="G14" s="14"/>
      <c r="H14" s="14">
        <v>800000</v>
      </c>
      <c r="I14" s="14">
        <f t="shared" si="0"/>
        <v>34326648</v>
      </c>
      <c r="J14" s="14"/>
      <c r="K14" s="14"/>
      <c r="L14" s="14"/>
      <c r="M14" s="14"/>
      <c r="N14" s="15">
        <f t="shared" si="2"/>
        <v>0</v>
      </c>
      <c r="O14" s="20">
        <f t="shared" si="1"/>
        <v>34326648</v>
      </c>
    </row>
    <row r="15" spans="1:15" s="13" customFormat="1" ht="26.25" customHeight="1" x14ac:dyDescent="0.2">
      <c r="A15" s="9" t="s">
        <v>38</v>
      </c>
      <c r="B15" s="21" t="s">
        <v>29</v>
      </c>
      <c r="C15" s="14">
        <f>[1]Múzeum!D41</f>
        <v>1450000</v>
      </c>
      <c r="D15" s="14"/>
      <c r="E15" s="14"/>
      <c r="F15" s="14">
        <v>20091080</v>
      </c>
      <c r="G15" s="14"/>
      <c r="H15" s="14">
        <v>780420</v>
      </c>
      <c r="I15" s="14">
        <f t="shared" si="0"/>
        <v>22321500</v>
      </c>
      <c r="J15" s="14"/>
      <c r="K15" s="14"/>
      <c r="L15" s="14"/>
      <c r="M15" s="14"/>
      <c r="N15" s="15">
        <f t="shared" si="2"/>
        <v>0</v>
      </c>
      <c r="O15" s="20">
        <f t="shared" si="1"/>
        <v>22321500</v>
      </c>
    </row>
    <row r="16" spans="1:15" s="24" customFormat="1" ht="38.25" customHeight="1" x14ac:dyDescent="0.2">
      <c r="A16" s="9" t="s">
        <v>39</v>
      </c>
      <c r="B16" s="22" t="s">
        <v>31</v>
      </c>
      <c r="C16" s="16">
        <f t="shared" ref="C16:H16" si="3">SUM(C12:C15)</f>
        <v>142731000</v>
      </c>
      <c r="D16" s="16">
        <f t="shared" si="3"/>
        <v>0</v>
      </c>
      <c r="E16" s="16">
        <f t="shared" si="3"/>
        <v>0</v>
      </c>
      <c r="F16" s="16">
        <f t="shared" si="3"/>
        <v>175668078</v>
      </c>
      <c r="G16" s="16">
        <f t="shared" si="3"/>
        <v>448987390</v>
      </c>
      <c r="H16" s="16">
        <f t="shared" si="3"/>
        <v>6105779</v>
      </c>
      <c r="I16" s="16">
        <f t="shared" si="0"/>
        <v>773492247</v>
      </c>
      <c r="J16" s="16">
        <f>SUM(J12:J15)</f>
        <v>0</v>
      </c>
      <c r="K16" s="16">
        <f>SUM(K12:K15)</f>
        <v>0</v>
      </c>
      <c r="L16" s="16">
        <f>SUM(L12:L15)</f>
        <v>0</v>
      </c>
      <c r="M16" s="16">
        <f>SUM(M12:M15)</f>
        <v>0</v>
      </c>
      <c r="N16" s="23">
        <f t="shared" si="2"/>
        <v>0</v>
      </c>
      <c r="O16" s="20">
        <f t="shared" si="1"/>
        <v>773492247</v>
      </c>
    </row>
    <row r="17" spans="1:15" s="13" customFormat="1" ht="33.75" customHeight="1" x14ac:dyDescent="0.2">
      <c r="A17" s="9" t="s">
        <v>37</v>
      </c>
      <c r="B17" s="25" t="s">
        <v>32</v>
      </c>
      <c r="C17" s="14">
        <v>138174000</v>
      </c>
      <c r="D17" s="14">
        <f>[1]PH!D50</f>
        <v>0</v>
      </c>
      <c r="E17" s="14"/>
      <c r="F17" s="14">
        <v>438170064</v>
      </c>
      <c r="G17" s="14"/>
      <c r="H17" s="14">
        <v>3000000</v>
      </c>
      <c r="I17" s="14">
        <f t="shared" si="0"/>
        <v>579344064</v>
      </c>
      <c r="J17" s="14"/>
      <c r="K17" s="14"/>
      <c r="L17" s="14"/>
      <c r="M17" s="14"/>
      <c r="N17" s="15">
        <f t="shared" si="2"/>
        <v>0</v>
      </c>
      <c r="O17" s="20">
        <f t="shared" si="1"/>
        <v>579344064</v>
      </c>
    </row>
    <row r="18" spans="1:15" s="24" customFormat="1" ht="42.75" customHeight="1" x14ac:dyDescent="0.2">
      <c r="A18" s="9" t="s">
        <v>26</v>
      </c>
      <c r="B18" s="25" t="s">
        <v>33</v>
      </c>
      <c r="C18" s="14">
        <v>244882000</v>
      </c>
      <c r="D18" s="14">
        <v>580041000</v>
      </c>
      <c r="E18" s="14">
        <v>1281966403</v>
      </c>
      <c r="F18" s="14">
        <f>-(F12+F13+F14+F15+F17)</f>
        <v>-613838142</v>
      </c>
      <c r="G18" s="14">
        <v>252293455</v>
      </c>
      <c r="H18" s="14">
        <v>194747807</v>
      </c>
      <c r="I18" s="14">
        <f t="shared" si="0"/>
        <v>1940092523</v>
      </c>
      <c r="J18" s="26">
        <v>77122503</v>
      </c>
      <c r="K18" s="26">
        <v>76513900</v>
      </c>
      <c r="L18" s="14">
        <v>250000000</v>
      </c>
      <c r="M18" s="14">
        <v>2648658331</v>
      </c>
      <c r="N18" s="15">
        <f>SUM(J18:M18)</f>
        <v>3052294734</v>
      </c>
      <c r="O18" s="20">
        <f t="shared" si="1"/>
        <v>4992387257</v>
      </c>
    </row>
    <row r="19" spans="1:15" s="6" customFormat="1" ht="42.75" customHeight="1" x14ac:dyDescent="0.25">
      <c r="A19" s="9" t="s">
        <v>28</v>
      </c>
      <c r="B19" s="27" t="s">
        <v>34</v>
      </c>
      <c r="C19" s="16">
        <f t="shared" ref="C19:M19" si="4">SUM(C16:C18)</f>
        <v>525787000</v>
      </c>
      <c r="D19" s="16">
        <f t="shared" si="4"/>
        <v>580041000</v>
      </c>
      <c r="E19" s="16">
        <f t="shared" si="4"/>
        <v>1281966403</v>
      </c>
      <c r="F19" s="16">
        <f t="shared" si="4"/>
        <v>0</v>
      </c>
      <c r="G19" s="16">
        <f t="shared" si="4"/>
        <v>701280845</v>
      </c>
      <c r="H19" s="16">
        <f t="shared" si="4"/>
        <v>203853586</v>
      </c>
      <c r="I19" s="16">
        <f t="shared" si="4"/>
        <v>3292928834</v>
      </c>
      <c r="J19" s="16">
        <f t="shared" si="4"/>
        <v>77122503</v>
      </c>
      <c r="K19" s="16">
        <f t="shared" si="4"/>
        <v>76513900</v>
      </c>
      <c r="L19" s="16">
        <f t="shared" si="4"/>
        <v>250000000</v>
      </c>
      <c r="M19" s="16">
        <f t="shared" si="4"/>
        <v>2648658331</v>
      </c>
      <c r="N19" s="23">
        <f t="shared" si="2"/>
        <v>3052294734</v>
      </c>
      <c r="O19" s="20">
        <f t="shared" si="1"/>
        <v>6345223568</v>
      </c>
    </row>
    <row r="20" spans="1:15" x14ac:dyDescent="0.25">
      <c r="C20" s="28"/>
      <c r="D20" s="28"/>
    </row>
    <row r="21" spans="1:15" x14ac:dyDescent="0.25">
      <c r="C21" s="28"/>
    </row>
  </sheetData>
  <mergeCells count="20">
    <mergeCell ref="A9:A11"/>
    <mergeCell ref="H3:M3"/>
    <mergeCell ref="B4:D4"/>
    <mergeCell ref="I4:M4"/>
    <mergeCell ref="B5:M5"/>
    <mergeCell ref="B9:B11"/>
    <mergeCell ref="C9:H9"/>
    <mergeCell ref="D10:D11"/>
    <mergeCell ref="E10:F10"/>
    <mergeCell ref="L10:L11"/>
    <mergeCell ref="C10:C11"/>
    <mergeCell ref="G10:G11"/>
    <mergeCell ref="H10:H11"/>
    <mergeCell ref="N9:N11"/>
    <mergeCell ref="O9:O11"/>
    <mergeCell ref="M10:M11"/>
    <mergeCell ref="K10:K11"/>
    <mergeCell ref="J10:J11"/>
    <mergeCell ref="I9:I11"/>
    <mergeCell ref="J9:L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2019-01-28T09:50:11Z</dcterms:modified>
</cp:coreProperties>
</file>