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hivatal" sheetId="1" r:id="rId1"/>
  </sheets>
  <definedNames>
    <definedName name="_xlnm.Print_Titles" localSheetId="0">hivatal!$1:$6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E51" i="1"/>
  <c r="D51" i="1"/>
  <c r="C51" i="1"/>
  <c r="C50" i="1"/>
  <c r="C49" i="1"/>
  <c r="E48" i="1"/>
  <c r="D48" i="1"/>
  <c r="C48" i="1" s="1"/>
  <c r="D47" i="1"/>
  <c r="C47" i="1" s="1"/>
  <c r="D46" i="1"/>
  <c r="C46" i="1" s="1"/>
  <c r="E45" i="1"/>
  <c r="E56" i="1" s="1"/>
  <c r="D45" i="1"/>
  <c r="D56" i="1" s="1"/>
  <c r="D40" i="1"/>
  <c r="C40" i="1" s="1"/>
  <c r="C37" i="1" s="1"/>
  <c r="C39" i="1"/>
  <c r="C38" i="1"/>
  <c r="E37" i="1"/>
  <c r="D37" i="1"/>
  <c r="E30" i="1"/>
  <c r="E26" i="1"/>
  <c r="C24" i="1"/>
  <c r="C23" i="1"/>
  <c r="C22" i="1"/>
  <c r="C21" i="1"/>
  <c r="E20" i="1"/>
  <c r="C19" i="1"/>
  <c r="C17" i="1"/>
  <c r="C16" i="1"/>
  <c r="C15" i="1"/>
  <c r="C14" i="1"/>
  <c r="C13" i="1"/>
  <c r="C12" i="1"/>
  <c r="D11" i="1"/>
  <c r="C11" i="1" s="1"/>
  <c r="C8" i="1" s="1"/>
  <c r="C36" i="1" s="1"/>
  <c r="C10" i="1"/>
  <c r="C9" i="1"/>
  <c r="E8" i="1"/>
  <c r="E36" i="1" s="1"/>
  <c r="E41" i="1" s="1"/>
  <c r="D8" i="1"/>
  <c r="D36" i="1" s="1"/>
  <c r="D41" i="1" s="1"/>
  <c r="C41" i="1" l="1"/>
  <c r="C45" i="1"/>
  <c r="C56" i="1"/>
</calcChain>
</file>

<file path=xl/sharedStrings.xml><?xml version="1.0" encoding="utf-8"?>
<sst xmlns="http://schemas.openxmlformats.org/spreadsheetml/2006/main" count="114" uniqueCount="101">
  <si>
    <t>5. melléklet a 2/2015. (II.13.) önkormányzati rendelethez</t>
  </si>
  <si>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</si>
  <si>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</si>
  <si>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</si>
  <si>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</si>
  <si>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</si>
  <si>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</si>
  <si>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</si>
  <si>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</si>
  <si>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</si>
  <si>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</si>
  <si>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Kötelező feladatok</t>
  </si>
  <si>
    <t>Államigazgatási feladatok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</si>
  <si>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</si>
  <si>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</si>
  <si>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</si>
  <si>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</si>
  <si>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</si>
  <si>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</si>
  <si>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</si>
  <si>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</si>
  <si>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</si>
  <si>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</si>
  <si>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</si>
  <si>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</si>
  <si>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</si>
  <si>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</si>
  <si>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</si>
  <si>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</si>
  <si>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</si>
  <si>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</si>
  <si>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</si>
  <si>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</si>
  <si>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</si>
  <si>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</si>
  <si>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</si>
  <si>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</si>
  <si>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</si>
  <si>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</si>
  <si>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</si>
  <si>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</si>
  <si>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</si>
  <si>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</si>
  <si>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</si>
  <si>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</si>
  <si>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</si>
  <si>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</si>
  <si>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</si>
  <si>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</si>
  <si>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</si>
  <si>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</si>
  <si>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</si>
  <si>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</si>
  <si>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</si>
  <si>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</si>
  <si>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</si>
  <si>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</si>
  <si>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</si>
  <si>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</si>
  <si>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</si>
  <si>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</si>
  <si>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</si>
  <si>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</si>
  <si>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</si>
  <si>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</si>
  <si>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</si>
  <si>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</si>
  <si>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</si>
  <si>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</si>
  <si>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</si>
  <si>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</si>
  <si>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</si>
  <si>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</si>
  <si>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</si>
  <si>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</si>
  <si>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</si>
  <si>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</si>
  <si>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</si>
  <si>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</si>
  <si>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</si>
  <si>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</si>
  <si>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</si>
  <si>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</si>
  <si>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</si>
  <si>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</si>
  <si>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</si>
  <si>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</si>
  <si>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</si>
  <si>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</si>
  <si>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</si>
  <si>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</si>
  <si>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</si>
  <si>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</si>
  <si>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</si>
  <si>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 xml:space="preserve"> 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</si>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</sst>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0" fillId="0" borderId="0" xfId="0" applyNumberFormat="1" applyFont="1" applyFill="1" applyAlignment="1" applyProtection="1">
      <alignment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0" fontId="16" fillId="0" borderId="36" xfId="0" applyFont="1" applyBorder="1" applyAlignment="1" applyProtection="1">
      <alignment horizontal="left" wrapText="1" indent="1"/>
    </xf>
    <xf numFmtId="3" fontId="16" fillId="0" borderId="37" xfId="0" applyNumberFormat="1" applyFont="1" applyBorder="1" applyAlignment="1" applyProtection="1">
      <alignment horizontal="right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3" fontId="4" fillId="0" borderId="36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9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vertical="center" wrapText="1"/>
    </xf>
    <xf numFmtId="0" fontId="7" fillId="0" borderId="37" xfId="0" applyFont="1" applyFill="1" applyBorder="1" applyAlignment="1" applyProtection="1">
      <alignment vertical="center" wrapText="1"/>
    </xf>
    <xf numFmtId="3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9"/>
  <sheetViews>
    <sheetView tabSelected="1" zoomScaleNormal="100" workbookViewId="0">
      <selection activeCell="E1" sqref="E1"/>
    </sheetView>
  </sheetViews>
  <sheetFormatPr defaultRowHeight="12.75" x14ac:dyDescent="0.2"/>
  <cols>
    <col min="1" max="1" width="12.33203125" style="97" customWidth="1"/>
    <col min="2" max="2" width="61" style="21" customWidth="1"/>
    <col min="3" max="3" width="17.1640625" style="21" customWidth="1"/>
    <col min="4" max="4" width="16.83203125" style="21" customWidth="1"/>
    <col min="5" max="5" width="17.1640625" style="21" customWidth="1"/>
    <col min="6" max="6" width="15.33203125" style="21" customWidth="1"/>
    <col min="7" max="16384" width="9.33203125" style="21"/>
  </cols>
  <sheetData>
    <row r="1" spans="1:5" s="4" customFormat="1" ht="21" customHeight="1" thickBot="1" x14ac:dyDescent="0.25">
      <c r="A1" s="1"/>
      <c r="B1" s="2"/>
      <c r="C1" s="2"/>
      <c r="D1" s="2"/>
      <c r="E1" s="3" t="s">
        <v>0</v>
      </c>
    </row>
    <row r="2" spans="1:5" s="9" customFormat="1" ht="25.5" customHeight="1" x14ac:dyDescent="0.2">
      <c r="A2" s="5" t="s">
        <v>1</v>
      </c>
      <c r="B2" s="6" t="s">
        <v>2</v>
      </c>
      <c r="C2" s="7"/>
      <c r="D2" s="7"/>
      <c r="E2" s="8" t="s">
        <v>3</v>
      </c>
    </row>
    <row r="3" spans="1:5" s="9" customFormat="1" ht="30" customHeight="1" thickBot="1" x14ac:dyDescent="0.25">
      <c r="A3" s="10" t="s">
        <v>4</v>
      </c>
      <c r="B3" s="11" t="s">
        <v>5</v>
      </c>
      <c r="C3" s="12"/>
      <c r="D3" s="11"/>
      <c r="E3" s="13" t="s">
        <v>6</v>
      </c>
    </row>
    <row r="4" spans="1:5" s="16" customFormat="1" ht="15.95" customHeight="1" thickBot="1" x14ac:dyDescent="0.3">
      <c r="A4" s="14"/>
      <c r="B4" s="14"/>
      <c r="C4" s="14"/>
      <c r="D4" s="14"/>
      <c r="E4" s="15" t="s">
        <v>7</v>
      </c>
    </row>
    <row r="5" spans="1:5" ht="24.75" thickBot="1" x14ac:dyDescent="0.25">
      <c r="A5" s="17" t="s">
        <v>8</v>
      </c>
      <c r="B5" s="18" t="s">
        <v>9</v>
      </c>
      <c r="C5" s="19" t="s">
        <v>10</v>
      </c>
      <c r="D5" s="20" t="s">
        <v>11</v>
      </c>
      <c r="E5" s="19" t="s">
        <v>12</v>
      </c>
    </row>
    <row r="6" spans="1:5" s="26" customFormat="1" ht="12.95" customHeight="1" thickBot="1" x14ac:dyDescent="0.25">
      <c r="A6" s="22"/>
      <c r="B6" s="23" t="s">
        <v>13</v>
      </c>
      <c r="C6" s="24" t="s">
        <v>14</v>
      </c>
      <c r="D6" s="24" t="s">
        <v>15</v>
      </c>
      <c r="E6" s="25" t="s">
        <v>16</v>
      </c>
    </row>
    <row r="7" spans="1:5" s="26" customFormat="1" ht="15.95" customHeight="1" thickBot="1" x14ac:dyDescent="0.25">
      <c r="A7" s="27"/>
      <c r="B7" s="28" t="s">
        <v>17</v>
      </c>
      <c r="C7" s="28"/>
      <c r="D7" s="28"/>
      <c r="E7" s="29"/>
    </row>
    <row r="8" spans="1:5" s="33" customFormat="1" ht="12" customHeight="1" thickBot="1" x14ac:dyDescent="0.25">
      <c r="A8" s="22" t="s">
        <v>18</v>
      </c>
      <c r="B8" s="30" t="s">
        <v>19</v>
      </c>
      <c r="C8" s="31">
        <f>SUM(C9:C19)</f>
        <v>900</v>
      </c>
      <c r="D8" s="31">
        <f>SUM(D9:D19)</f>
        <v>830</v>
      </c>
      <c r="E8" s="32">
        <f>SUM(E9:E19)</f>
        <v>70</v>
      </c>
    </row>
    <row r="9" spans="1:5" s="33" customFormat="1" ht="12" customHeight="1" x14ac:dyDescent="0.2">
      <c r="A9" s="34" t="s">
        <v>20</v>
      </c>
      <c r="B9" s="35" t="s">
        <v>21</v>
      </c>
      <c r="C9" s="36">
        <f>+D9+E9</f>
        <v>0</v>
      </c>
      <c r="D9" s="37"/>
      <c r="E9" s="38"/>
    </row>
    <row r="10" spans="1:5" s="33" customFormat="1" ht="12" customHeight="1" x14ac:dyDescent="0.2">
      <c r="A10" s="39" t="s">
        <v>22</v>
      </c>
      <c r="B10" s="40" t="s">
        <v>23</v>
      </c>
      <c r="C10" s="41">
        <f t="shared" ref="C10:C19" si="0">+D10+E10</f>
        <v>0</v>
      </c>
      <c r="D10" s="42"/>
      <c r="E10" s="43"/>
    </row>
    <row r="11" spans="1:5" s="33" customFormat="1" ht="12" customHeight="1" x14ac:dyDescent="0.2">
      <c r="A11" s="39" t="s">
        <v>24</v>
      </c>
      <c r="B11" s="40" t="s">
        <v>25</v>
      </c>
      <c r="C11" s="41">
        <f t="shared" si="0"/>
        <v>667</v>
      </c>
      <c r="D11" s="42">
        <f>64+45+558</f>
        <v>667</v>
      </c>
      <c r="E11" s="43"/>
    </row>
    <row r="12" spans="1:5" s="33" customFormat="1" ht="12" customHeight="1" x14ac:dyDescent="0.2">
      <c r="A12" s="39" t="s">
        <v>26</v>
      </c>
      <c r="B12" s="40" t="s">
        <v>27</v>
      </c>
      <c r="C12" s="41">
        <f t="shared" si="0"/>
        <v>0</v>
      </c>
      <c r="D12" s="42"/>
      <c r="E12" s="43"/>
    </row>
    <row r="13" spans="1:5" s="33" customFormat="1" ht="12" customHeight="1" x14ac:dyDescent="0.2">
      <c r="A13" s="39" t="s">
        <v>28</v>
      </c>
      <c r="B13" s="40" t="s">
        <v>29</v>
      </c>
      <c r="C13" s="41">
        <f t="shared" si="0"/>
        <v>0</v>
      </c>
      <c r="D13" s="42"/>
      <c r="E13" s="43"/>
    </row>
    <row r="14" spans="1:5" s="33" customFormat="1" ht="12" customHeight="1" x14ac:dyDescent="0.2">
      <c r="A14" s="39" t="s">
        <v>30</v>
      </c>
      <c r="B14" s="40" t="s">
        <v>31</v>
      </c>
      <c r="C14" s="41">
        <f t="shared" si="0"/>
        <v>163</v>
      </c>
      <c r="D14" s="42">
        <v>163</v>
      </c>
      <c r="E14" s="43"/>
    </row>
    <row r="15" spans="1:5" s="33" customFormat="1" ht="12" customHeight="1" x14ac:dyDescent="0.2">
      <c r="A15" s="39" t="s">
        <v>32</v>
      </c>
      <c r="B15" s="44" t="s">
        <v>33</v>
      </c>
      <c r="C15" s="41">
        <f t="shared" si="0"/>
        <v>0</v>
      </c>
      <c r="D15" s="41"/>
      <c r="E15" s="43"/>
    </row>
    <row r="16" spans="1:5" s="33" customFormat="1" ht="12" customHeight="1" x14ac:dyDescent="0.2">
      <c r="A16" s="39" t="s">
        <v>34</v>
      </c>
      <c r="B16" s="40" t="s">
        <v>35</v>
      </c>
      <c r="C16" s="41">
        <f t="shared" si="0"/>
        <v>0</v>
      </c>
      <c r="D16" s="45"/>
      <c r="E16" s="46"/>
    </row>
    <row r="17" spans="1:5" s="47" customFormat="1" ht="12" customHeight="1" x14ac:dyDescent="0.2">
      <c r="A17" s="39" t="s">
        <v>36</v>
      </c>
      <c r="B17" s="40" t="s">
        <v>37</v>
      </c>
      <c r="C17" s="41">
        <f t="shared" si="0"/>
        <v>0</v>
      </c>
      <c r="D17" s="42"/>
      <c r="E17" s="43"/>
    </row>
    <row r="18" spans="1:5" s="47" customFormat="1" ht="12" customHeight="1" x14ac:dyDescent="0.2">
      <c r="A18" s="39" t="s">
        <v>38</v>
      </c>
      <c r="B18" s="40" t="s">
        <v>39</v>
      </c>
      <c r="C18" s="48"/>
      <c r="D18" s="41"/>
      <c r="E18" s="49"/>
    </row>
    <row r="19" spans="1:5" s="47" customFormat="1" ht="12" customHeight="1" thickBot="1" x14ac:dyDescent="0.25">
      <c r="A19" s="39" t="s">
        <v>40</v>
      </c>
      <c r="B19" s="44" t="s">
        <v>41</v>
      </c>
      <c r="C19" s="48">
        <f t="shared" si="0"/>
        <v>70</v>
      </c>
      <c r="D19" s="45"/>
      <c r="E19" s="49">
        <v>70</v>
      </c>
    </row>
    <row r="20" spans="1:5" s="33" customFormat="1" ht="21.75" customHeight="1" thickBot="1" x14ac:dyDescent="0.25">
      <c r="A20" s="22" t="s">
        <v>42</v>
      </c>
      <c r="B20" s="30" t="s">
        <v>43</v>
      </c>
      <c r="C20" s="31"/>
      <c r="D20" s="31"/>
      <c r="E20" s="50">
        <f>SUM(E21:E23)</f>
        <v>0</v>
      </c>
    </row>
    <row r="21" spans="1:5" s="47" customFormat="1" ht="12" customHeight="1" x14ac:dyDescent="0.2">
      <c r="A21" s="39" t="s">
        <v>44</v>
      </c>
      <c r="B21" s="51" t="s">
        <v>45</v>
      </c>
      <c r="C21" s="48">
        <f>+D21+E21</f>
        <v>0</v>
      </c>
      <c r="D21" s="48"/>
      <c r="E21" s="43"/>
    </row>
    <row r="22" spans="1:5" s="47" customFormat="1" ht="12" customHeight="1" x14ac:dyDescent="0.2">
      <c r="A22" s="39" t="s">
        <v>46</v>
      </c>
      <c r="B22" s="40" t="s">
        <v>47</v>
      </c>
      <c r="C22" s="48">
        <f>+D22+E22</f>
        <v>0</v>
      </c>
      <c r="D22" s="42"/>
      <c r="E22" s="43"/>
    </row>
    <row r="23" spans="1:5" s="47" customFormat="1" ht="12" customHeight="1" x14ac:dyDescent="0.2">
      <c r="A23" s="39" t="s">
        <v>48</v>
      </c>
      <c r="B23" s="40" t="s">
        <v>49</v>
      </c>
      <c r="C23" s="48">
        <f>+D23+E23</f>
        <v>0</v>
      </c>
      <c r="D23" s="42"/>
      <c r="E23" s="43"/>
    </row>
    <row r="24" spans="1:5" s="47" customFormat="1" ht="12" customHeight="1" thickBot="1" x14ac:dyDescent="0.25">
      <c r="A24" s="39" t="s">
        <v>50</v>
      </c>
      <c r="B24" s="40" t="s">
        <v>51</v>
      </c>
      <c r="C24" s="48">
        <f>+D24+E24</f>
        <v>0</v>
      </c>
      <c r="D24" s="42"/>
      <c r="E24" s="43"/>
    </row>
    <row r="25" spans="1:5" s="47" customFormat="1" ht="12" customHeight="1" thickBot="1" x14ac:dyDescent="0.25">
      <c r="A25" s="52" t="s">
        <v>52</v>
      </c>
      <c r="B25" s="53" t="s">
        <v>53</v>
      </c>
      <c r="C25" s="54"/>
      <c r="D25" s="54"/>
      <c r="E25" s="55"/>
    </row>
    <row r="26" spans="1:5" s="47" customFormat="1" ht="23.25" customHeight="1" thickBot="1" x14ac:dyDescent="0.25">
      <c r="A26" s="52" t="s">
        <v>54</v>
      </c>
      <c r="B26" s="53" t="s">
        <v>55</v>
      </c>
      <c r="C26" s="54"/>
      <c r="D26" s="54"/>
      <c r="E26" s="50">
        <f>+E27+E28</f>
        <v>0</v>
      </c>
    </row>
    <row r="27" spans="1:5" s="47" customFormat="1" ht="12" customHeight="1" x14ac:dyDescent="0.2">
      <c r="A27" s="56" t="s">
        <v>56</v>
      </c>
      <c r="B27" s="57" t="s">
        <v>47</v>
      </c>
      <c r="C27" s="58"/>
      <c r="D27" s="58"/>
      <c r="E27" s="59"/>
    </row>
    <row r="28" spans="1:5" s="47" customFormat="1" ht="12" customHeight="1" x14ac:dyDescent="0.2">
      <c r="A28" s="56" t="s">
        <v>57</v>
      </c>
      <c r="B28" s="60" t="s">
        <v>58</v>
      </c>
      <c r="C28" s="61"/>
      <c r="D28" s="61"/>
      <c r="E28" s="62"/>
    </row>
    <row r="29" spans="1:5" s="47" customFormat="1" ht="12" customHeight="1" thickBot="1" x14ac:dyDescent="0.25">
      <c r="A29" s="39" t="s">
        <v>59</v>
      </c>
      <c r="B29" s="63" t="s">
        <v>60</v>
      </c>
      <c r="C29" s="64"/>
      <c r="D29" s="64"/>
      <c r="E29" s="65"/>
    </row>
    <row r="30" spans="1:5" s="47" customFormat="1" ht="12" customHeight="1" thickBot="1" x14ac:dyDescent="0.25">
      <c r="A30" s="52" t="s">
        <v>61</v>
      </c>
      <c r="B30" s="53" t="s">
        <v>62</v>
      </c>
      <c r="C30" s="66"/>
      <c r="D30" s="66"/>
      <c r="E30" s="50">
        <f>+E31+E32+E33</f>
        <v>0</v>
      </c>
    </row>
    <row r="31" spans="1:5" s="47" customFormat="1" ht="12" customHeight="1" x14ac:dyDescent="0.2">
      <c r="A31" s="56" t="s">
        <v>63</v>
      </c>
      <c r="B31" s="57" t="s">
        <v>64</v>
      </c>
      <c r="C31" s="58"/>
      <c r="D31" s="58"/>
      <c r="E31" s="59"/>
    </row>
    <row r="32" spans="1:5" s="47" customFormat="1" ht="12" customHeight="1" x14ac:dyDescent="0.2">
      <c r="A32" s="56" t="s">
        <v>65</v>
      </c>
      <c r="B32" s="60" t="s">
        <v>66</v>
      </c>
      <c r="C32" s="67"/>
      <c r="D32" s="67"/>
      <c r="E32" s="62"/>
    </row>
    <row r="33" spans="1:6" s="47" customFormat="1" ht="12" customHeight="1" thickBot="1" x14ac:dyDescent="0.25">
      <c r="A33" s="39" t="s">
        <v>67</v>
      </c>
      <c r="B33" s="68" t="s">
        <v>68</v>
      </c>
      <c r="C33" s="69"/>
      <c r="D33" s="69"/>
      <c r="E33" s="65"/>
    </row>
    <row r="34" spans="1:6" s="33" customFormat="1" ht="12" customHeight="1" thickBot="1" x14ac:dyDescent="0.25">
      <c r="A34" s="52" t="s">
        <v>69</v>
      </c>
      <c r="B34" s="53" t="s">
        <v>70</v>
      </c>
      <c r="C34" s="54"/>
      <c r="D34" s="54"/>
      <c r="E34" s="55"/>
    </row>
    <row r="35" spans="1:6" s="33" customFormat="1" ht="12" customHeight="1" thickBot="1" x14ac:dyDescent="0.25">
      <c r="A35" s="52" t="s">
        <v>71</v>
      </c>
      <c r="B35" s="53" t="s">
        <v>72</v>
      </c>
      <c r="C35" s="70"/>
      <c r="D35" s="71"/>
      <c r="E35" s="72"/>
    </row>
    <row r="36" spans="1:6" s="33" customFormat="1" ht="12" customHeight="1" thickBot="1" x14ac:dyDescent="0.25">
      <c r="A36" s="22" t="s">
        <v>73</v>
      </c>
      <c r="B36" s="53" t="s">
        <v>74</v>
      </c>
      <c r="C36" s="70">
        <f>C8+C20+C25+C26+C30+C34+C35</f>
        <v>900</v>
      </c>
      <c r="D36" s="71">
        <f>D8+D20+D25+D26+D30+D34+D35</f>
        <v>830</v>
      </c>
      <c r="E36" s="73">
        <f>+E8+E20+E25+E26+E30+E34+E35</f>
        <v>70</v>
      </c>
      <c r="F36" s="74"/>
    </row>
    <row r="37" spans="1:6" s="33" customFormat="1" ht="12" customHeight="1" thickBot="1" x14ac:dyDescent="0.25">
      <c r="A37" s="75" t="s">
        <v>75</v>
      </c>
      <c r="B37" s="76" t="s">
        <v>76</v>
      </c>
      <c r="C37" s="71">
        <f>SUM(C38:C40)</f>
        <v>182145</v>
      </c>
      <c r="D37" s="71">
        <f>SUM(D38:D40)</f>
        <v>161882</v>
      </c>
      <c r="E37" s="77">
        <f>+E38+E39+E40</f>
        <v>20263</v>
      </c>
    </row>
    <row r="38" spans="1:6" s="33" customFormat="1" ht="12" customHeight="1" x14ac:dyDescent="0.2">
      <c r="A38" s="56" t="s">
        <v>77</v>
      </c>
      <c r="B38" s="57" t="s">
        <v>78</v>
      </c>
      <c r="C38" s="61">
        <f>+D38+E38</f>
        <v>0</v>
      </c>
      <c r="D38" s="58"/>
      <c r="E38" s="59"/>
    </row>
    <row r="39" spans="1:6" s="33" customFormat="1" ht="12" customHeight="1" x14ac:dyDescent="0.2">
      <c r="A39" s="56" t="s">
        <v>79</v>
      </c>
      <c r="B39" s="60" t="s">
        <v>80</v>
      </c>
      <c r="C39" s="67">
        <f>+D39+E39</f>
        <v>0</v>
      </c>
      <c r="D39" s="67"/>
      <c r="E39" s="62"/>
    </row>
    <row r="40" spans="1:6" s="47" customFormat="1" ht="12" customHeight="1" thickBot="1" x14ac:dyDescent="0.25">
      <c r="A40" s="39" t="s">
        <v>81</v>
      </c>
      <c r="B40" s="68" t="s">
        <v>82</v>
      </c>
      <c r="C40" s="69">
        <f>+D40+E40</f>
        <v>182145</v>
      </c>
      <c r="D40" s="69">
        <f>162282-400</f>
        <v>161882</v>
      </c>
      <c r="E40" s="65">
        <v>20263</v>
      </c>
    </row>
    <row r="41" spans="1:6" s="47" customFormat="1" ht="15" customHeight="1" thickBot="1" x14ac:dyDescent="0.25">
      <c r="A41" s="75" t="s">
        <v>83</v>
      </c>
      <c r="B41" s="78" t="s">
        <v>84</v>
      </c>
      <c r="C41" s="79">
        <f>C36+C40</f>
        <v>183045</v>
      </c>
      <c r="D41" s="79">
        <f>D36+D40</f>
        <v>162712</v>
      </c>
      <c r="E41" s="80">
        <f>+E36+E37</f>
        <v>20333</v>
      </c>
    </row>
    <row r="42" spans="1:6" s="47" customFormat="1" ht="15" customHeight="1" x14ac:dyDescent="0.2">
      <c r="A42" s="81"/>
      <c r="B42" s="82"/>
      <c r="C42" s="83"/>
      <c r="D42" s="83"/>
      <c r="E42" s="84"/>
    </row>
    <row r="43" spans="1:6" ht="13.5" thickBot="1" x14ac:dyDescent="0.25">
      <c r="A43" s="85"/>
      <c r="B43" s="86"/>
      <c r="C43" s="87"/>
      <c r="D43" s="87"/>
      <c r="E43" s="87"/>
    </row>
    <row r="44" spans="1:6" s="26" customFormat="1" ht="16.5" customHeight="1" thickBot="1" x14ac:dyDescent="0.25">
      <c r="A44" s="88"/>
      <c r="B44" s="89" t="s">
        <v>85</v>
      </c>
      <c r="C44" s="90"/>
      <c r="D44" s="90"/>
      <c r="E44" s="80"/>
    </row>
    <row r="45" spans="1:6" s="91" customFormat="1" ht="12" customHeight="1" thickBot="1" x14ac:dyDescent="0.25">
      <c r="A45" s="52" t="s">
        <v>18</v>
      </c>
      <c r="B45" s="53" t="s">
        <v>86</v>
      </c>
      <c r="C45" s="54">
        <f>SUM(C46:C50)</f>
        <v>183045</v>
      </c>
      <c r="D45" s="54">
        <f>SUM(D46:D50)</f>
        <v>162712</v>
      </c>
      <c r="E45" s="50">
        <f>SUM(E46:E50)</f>
        <v>20333</v>
      </c>
    </row>
    <row r="46" spans="1:6" ht="12" customHeight="1" x14ac:dyDescent="0.2">
      <c r="A46" s="39" t="s">
        <v>20</v>
      </c>
      <c r="B46" s="51" t="s">
        <v>87</v>
      </c>
      <c r="C46" s="48">
        <f>+D46+E46</f>
        <v>99703</v>
      </c>
      <c r="D46" s="48">
        <f>16224+7511+62944</f>
        <v>86679</v>
      </c>
      <c r="E46" s="59">
        <v>13024</v>
      </c>
      <c r="F46" s="92"/>
    </row>
    <row r="47" spans="1:6" ht="12" customHeight="1" x14ac:dyDescent="0.2">
      <c r="A47" s="39" t="s">
        <v>22</v>
      </c>
      <c r="B47" s="40" t="s">
        <v>88</v>
      </c>
      <c r="C47" s="48">
        <f>+D47+E47</f>
        <v>28796</v>
      </c>
      <c r="D47" s="42">
        <f>4393+2097+18490</f>
        <v>24980</v>
      </c>
      <c r="E47" s="93">
        <v>3816</v>
      </c>
      <c r="F47" s="92"/>
    </row>
    <row r="48" spans="1:6" ht="12" customHeight="1" x14ac:dyDescent="0.2">
      <c r="A48" s="39" t="s">
        <v>24</v>
      </c>
      <c r="B48" s="40" t="s">
        <v>89</v>
      </c>
      <c r="C48" s="48">
        <f>+D48+E48</f>
        <v>21659</v>
      </c>
      <c r="D48" s="42">
        <f>267+18009+290-400</f>
        <v>18166</v>
      </c>
      <c r="E48" s="93">
        <f>3421+72</f>
        <v>3493</v>
      </c>
      <c r="F48" s="92"/>
    </row>
    <row r="49" spans="1:6" ht="12" customHeight="1" x14ac:dyDescent="0.2">
      <c r="A49" s="39" t="s">
        <v>26</v>
      </c>
      <c r="B49" s="40" t="s">
        <v>90</v>
      </c>
      <c r="C49" s="48">
        <f>+D49+E49</f>
        <v>32887</v>
      </c>
      <c r="D49" s="42">
        <v>32887</v>
      </c>
      <c r="E49" s="93"/>
      <c r="F49" s="92"/>
    </row>
    <row r="50" spans="1:6" ht="12" customHeight="1" thickBot="1" x14ac:dyDescent="0.25">
      <c r="A50" s="39" t="s">
        <v>28</v>
      </c>
      <c r="B50" s="40" t="s">
        <v>91</v>
      </c>
      <c r="C50" s="48">
        <f>+D50+E50</f>
        <v>0</v>
      </c>
      <c r="D50" s="42"/>
      <c r="E50" s="93"/>
      <c r="F50" s="92"/>
    </row>
    <row r="51" spans="1:6" ht="12" customHeight="1" thickBot="1" x14ac:dyDescent="0.25">
      <c r="A51" s="52" t="s">
        <v>42</v>
      </c>
      <c r="B51" s="53" t="s">
        <v>92</v>
      </c>
      <c r="C51" s="54">
        <f>SUM(C52:C54)</f>
        <v>0</v>
      </c>
      <c r="D51" s="54">
        <f>SUM(D52:D55)</f>
        <v>0</v>
      </c>
      <c r="E51" s="50">
        <f>SUM(E52:E54)</f>
        <v>0</v>
      </c>
    </row>
    <row r="52" spans="1:6" s="91" customFormat="1" ht="12" customHeight="1" x14ac:dyDescent="0.2">
      <c r="A52" s="39" t="s">
        <v>44</v>
      </c>
      <c r="B52" s="51" t="s">
        <v>93</v>
      </c>
      <c r="C52" s="48" t="s">
        <v>94</v>
      </c>
      <c r="D52" s="48"/>
      <c r="E52" s="59"/>
    </row>
    <row r="53" spans="1:6" ht="12" customHeight="1" x14ac:dyDescent="0.2">
      <c r="A53" s="39" t="s">
        <v>46</v>
      </c>
      <c r="B53" s="40" t="s">
        <v>95</v>
      </c>
      <c r="C53" s="48">
        <f>+D53+E53</f>
        <v>0</v>
      </c>
      <c r="D53" s="42"/>
      <c r="E53" s="93"/>
    </row>
    <row r="54" spans="1:6" ht="12" customHeight="1" x14ac:dyDescent="0.2">
      <c r="A54" s="39" t="s">
        <v>48</v>
      </c>
      <c r="B54" s="40" t="s">
        <v>96</v>
      </c>
      <c r="C54" s="48">
        <f>+D54+E54</f>
        <v>0</v>
      </c>
      <c r="D54" s="42"/>
      <c r="E54" s="93"/>
    </row>
    <row r="55" spans="1:6" ht="12" customHeight="1" thickBot="1" x14ac:dyDescent="0.25">
      <c r="A55" s="39" t="s">
        <v>50</v>
      </c>
      <c r="B55" s="40" t="s">
        <v>97</v>
      </c>
      <c r="C55" s="48">
        <f>+D55+E55</f>
        <v>0</v>
      </c>
      <c r="D55" s="42"/>
      <c r="E55" s="93"/>
    </row>
    <row r="56" spans="1:6" ht="15" customHeight="1" thickBot="1" x14ac:dyDescent="0.25">
      <c r="A56" s="52" t="s">
        <v>52</v>
      </c>
      <c r="B56" s="94" t="s">
        <v>98</v>
      </c>
      <c r="C56" s="95">
        <f>C51+C45</f>
        <v>183045</v>
      </c>
      <c r="D56" s="95">
        <f>D45+D51</f>
        <v>162712</v>
      </c>
      <c r="E56" s="96">
        <f>+E45+E51</f>
        <v>20333</v>
      </c>
    </row>
    <row r="57" spans="1:6" ht="13.5" thickBot="1" x14ac:dyDescent="0.25">
      <c r="E57" s="98"/>
    </row>
    <row r="58" spans="1:6" ht="15" customHeight="1" thickBot="1" x14ac:dyDescent="0.25">
      <c r="A58" s="99" t="s">
        <v>99</v>
      </c>
      <c r="B58" s="100"/>
      <c r="C58" s="101">
        <v>24</v>
      </c>
      <c r="D58" s="102">
        <v>19</v>
      </c>
      <c r="E58" s="103">
        <v>5</v>
      </c>
    </row>
    <row r="59" spans="1:6" ht="14.25" customHeight="1" thickBot="1" x14ac:dyDescent="0.25">
      <c r="A59" s="99" t="s">
        <v>100</v>
      </c>
      <c r="B59" s="100"/>
      <c r="C59" s="101"/>
      <c r="D59" s="101"/>
      <c r="E59" s="10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2015-02-13T07:56:55Z</dcterms:created>
  <dcterms:modified xsi:type="dcterms:W3CDTF">2015-02-13T07:57:40Z</dcterms:modified>
</cp:coreProperties>
</file>