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<sst xmlns="http://schemas.openxmlformats.org/spreadsheetml/2006/main" count="93" uniqueCount="91">
  <si>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2/2015. (II.13.)  önkormányzati rendeletéhez</t>
    </r>
  </si>
  <si>
    <t>2015.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</si>
  <si>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</si>
  <si>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</si>
  <si>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</si>
  <si>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</si>
  <si>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</si>
  <si>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</si>
  <si>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</si>
  <si>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</si>
  <si>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</si>
  <si>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</si>
  <si>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</si>
  <si>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</si>
  <si>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</si>
  <si>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</si>
  <si>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</si>
  <si>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</si>
  <si>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</si>
  <si>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</si>
  <si>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</si>
  <si>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</si>
  <si>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</si>
  <si>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</si>
  <si>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</si>
  <si>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</si>
  <si>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</si>
  <si>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</si>
  <si>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</si>
  <si>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</si>
  <si>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</si>
  <si>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</si>
  <si>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</si>
  <si>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</si>
  <si>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</si>
  <si>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</si>
  <si>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</si>
  <si>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</si>
  <si>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</si>
  <si>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</si>
  <si>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</si>
  <si>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</si>
  <si>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</si>
  <si>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 xml:space="preserve"> 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</si>
  <si>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</si>
  <si>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</si>
  <si>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</si>
  <si>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</si>
  <si>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</si>
  <si>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</si>
  <si>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</si>
  <si>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</si>
  <si>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</si>
  <si>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</si>
  <si>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</si>
  <si>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</si>
  <si>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</si>
  <si>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</si>
  <si>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</si>
  <si>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</si>
  <si>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</si>
  <si>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</si>
  <si>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</si>
  <si>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</si>
  <si>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</si>
  <si>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</si>
  <si>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</si>
  <si>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</si>
  <si>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</si>
  <si>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</si>
  <si>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</si>
  <si>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</si>
  <si>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</si>
  <si>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</si>
  <si>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</si>
  <si>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</si>
  <si>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</si>
  <si>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</si>
  <si>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</si>
  <si>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</si>
  <si>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</si>
  <si>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31.</t>
  </si>
  <si>
    <t>Maradvány igénybevétele működés célra</t>
  </si>
  <si>
    <t>32.</t>
  </si>
  <si>
    <t>Finanszírozási bevétel</t>
  </si>
  <si>
    <t>Finanszírozási kiadás</t>
  </si>
  <si>
    <t>33.</t>
  </si>
  <si>
    <t>34.</t>
  </si>
  <si>
    <t>MINDÖSSZESEN:</t>
  </si>
  <si>
    <t>Módosította a 12/2015.(V.28.) számú önk. rendelet 2015. 05.28.</t>
  </si>
  <si>
    <t>Módosította a 16/2015.(VI.25.) számú önk. rendelet 2015.06.25.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</si>
</sst>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33" borderId="12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41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41" fontId="21" fillId="0" borderId="15" xfId="54" applyNumberFormat="1" applyFont="1" applyFill="1" applyBorder="1" applyAlignment="1">
      <alignment horizontal="center" vertical="center" wrapText="1"/>
      <protection/>
    </xf>
    <xf numFmtId="0" fontId="22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2" fillId="0" borderId="17" xfId="54" applyFont="1" applyBorder="1">
      <alignment/>
      <protection/>
    </xf>
    <xf numFmtId="3" fontId="22" fillId="0" borderId="18" xfId="54" applyNumberFormat="1" applyFont="1" applyBorder="1" applyAlignment="1">
      <alignment vertical="center"/>
      <protection/>
    </xf>
    <xf numFmtId="0" fontId="21" fillId="33" borderId="16" xfId="54" applyFont="1" applyFill="1" applyBorder="1" applyAlignment="1">
      <alignment horizontal="left"/>
      <protection/>
    </xf>
    <xf numFmtId="3" fontId="21" fillId="33" borderId="17" xfId="54" applyNumberFormat="1" applyFont="1" applyFill="1" applyBorder="1" applyAlignment="1">
      <alignment vertical="center"/>
      <protection/>
    </xf>
    <xf numFmtId="0" fontId="21" fillId="33" borderId="17" xfId="54" applyFont="1" applyFill="1" applyBorder="1">
      <alignment/>
      <protection/>
    </xf>
    <xf numFmtId="3" fontId="21" fillId="33" borderId="18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left"/>
      <protection/>
    </xf>
    <xf numFmtId="41" fontId="22" fillId="0" borderId="17" xfId="54" applyNumberFormat="1" applyFont="1" applyBorder="1">
      <alignment/>
      <protection/>
    </xf>
    <xf numFmtId="0" fontId="21" fillId="0" borderId="17" xfId="54" applyFont="1" applyBorder="1">
      <alignment/>
      <protection/>
    </xf>
    <xf numFmtId="41" fontId="22" fillId="0" borderId="18" xfId="54" applyNumberFormat="1" applyFont="1" applyBorder="1">
      <alignment/>
      <protection/>
    </xf>
    <xf numFmtId="0" fontId="21" fillId="0" borderId="16" xfId="54" applyFont="1" applyFill="1" applyBorder="1" applyAlignment="1">
      <alignment horizontal="left"/>
      <protection/>
    </xf>
    <xf numFmtId="3" fontId="21" fillId="0" borderId="17" xfId="54" applyNumberFormat="1" applyFont="1" applyFill="1" applyBorder="1" applyAlignment="1">
      <alignment vertical="center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0" fontId="18" fillId="0" borderId="16" xfId="0" applyFont="1" applyBorder="1" applyAlignment="1">
      <alignment/>
    </xf>
    <xf numFmtId="3" fontId="21" fillId="0" borderId="18" xfId="54" applyNumberFormat="1" applyFont="1" applyBorder="1" applyAlignment="1">
      <alignment vertical="center"/>
      <protection/>
    </xf>
    <xf numFmtId="0" fontId="22" fillId="0" borderId="16" xfId="54" applyFont="1" applyFill="1" applyBorder="1">
      <alignment/>
      <protection/>
    </xf>
    <xf numFmtId="3" fontId="21" fillId="0" borderId="18" xfId="54" applyNumberFormat="1" applyFont="1" applyFill="1" applyBorder="1" applyAlignment="1">
      <alignment/>
      <protection/>
    </xf>
    <xf numFmtId="0" fontId="18" fillId="0" borderId="17" xfId="0" applyFont="1" applyBorder="1" applyAlignment="1">
      <alignment/>
    </xf>
    <xf numFmtId="0" fontId="21" fillId="0" borderId="16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0" borderId="16" xfId="54" applyFont="1" applyFill="1" applyBorder="1">
      <alignment/>
      <protection/>
    </xf>
    <xf numFmtId="3" fontId="21" fillId="0" borderId="17" xfId="54" applyNumberFormat="1" applyFont="1" applyBorder="1" applyAlignment="1">
      <alignment/>
      <protection/>
    </xf>
    <xf numFmtId="0" fontId="21" fillId="0" borderId="19" xfId="54" applyFont="1" applyBorder="1">
      <alignment/>
      <protection/>
    </xf>
    <xf numFmtId="41" fontId="22" fillId="0" borderId="20" xfId="54" applyNumberFormat="1" applyFont="1" applyBorder="1">
      <alignment/>
      <protection/>
    </xf>
    <xf numFmtId="0" fontId="21" fillId="0" borderId="20" xfId="54" applyFont="1" applyBorder="1">
      <alignment/>
      <protection/>
    </xf>
    <xf numFmtId="41" fontId="22" fillId="0" borderId="21" xfId="54" applyNumberFormat="1" applyFont="1" applyBorder="1">
      <alignment/>
      <protection/>
    </xf>
    <xf numFmtId="0" fontId="21" fillId="33" borderId="22" xfId="54" applyFont="1" applyFill="1" applyBorder="1" applyAlignment="1">
      <alignment horizontal="center"/>
      <protection/>
    </xf>
    <xf numFmtId="3" fontId="21" fillId="33" borderId="23" xfId="54" applyNumberFormat="1" applyFont="1" applyFill="1" applyBorder="1" applyAlignment="1">
      <alignment vertical="center"/>
      <protection/>
    </xf>
    <xf numFmtId="0" fontId="21" fillId="33" borderId="23" xfId="54" applyFont="1" applyFill="1" applyBorder="1" applyAlignment="1">
      <alignment horizontal="center"/>
      <protection/>
    </xf>
    <xf numFmtId="3" fontId="21" fillId="33" borderId="24" xfId="54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0">
        <row r="9">
          <cell r="C9">
            <v>48862</v>
          </cell>
          <cell r="E9">
            <v>41146</v>
          </cell>
        </row>
        <row r="10">
          <cell r="C10">
            <v>123070</v>
          </cell>
          <cell r="E10">
            <v>10860</v>
          </cell>
        </row>
        <row r="11">
          <cell r="C11">
            <v>239901</v>
          </cell>
          <cell r="E11">
            <v>118308</v>
          </cell>
        </row>
        <row r="12">
          <cell r="C12">
            <v>22600</v>
          </cell>
          <cell r="E12">
            <v>5348</v>
          </cell>
        </row>
        <row r="13">
          <cell r="C13">
            <v>0</v>
          </cell>
          <cell r="E13">
            <v>1198</v>
          </cell>
        </row>
        <row r="14">
          <cell r="C14">
            <v>0</v>
          </cell>
          <cell r="E14">
            <v>4000</v>
          </cell>
        </row>
        <row r="22">
          <cell r="C22">
            <v>55825</v>
          </cell>
          <cell r="E22">
            <v>41250</v>
          </cell>
        </row>
        <row r="23">
          <cell r="C23">
            <v>0</v>
          </cell>
          <cell r="E23">
            <v>14375</v>
          </cell>
        </row>
        <row r="24">
          <cell r="C24">
            <v>0</v>
          </cell>
          <cell r="E24">
            <v>2700</v>
          </cell>
        </row>
        <row r="25">
          <cell r="C25">
            <v>2500</v>
          </cell>
        </row>
        <row r="26">
          <cell r="C26">
            <v>0</v>
          </cell>
        </row>
        <row r="27">
          <cell r="C27">
            <v>0</v>
          </cell>
        </row>
        <row r="29">
          <cell r="E29">
            <v>5581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>
        <row r="9">
          <cell r="C9">
            <v>1400</v>
          </cell>
          <cell r="E9">
            <v>46680</v>
          </cell>
        </row>
        <row r="10">
          <cell r="C10">
            <v>197</v>
          </cell>
          <cell r="E10">
            <v>12852</v>
          </cell>
        </row>
        <row r="11">
          <cell r="E11">
            <v>26994</v>
          </cell>
        </row>
        <row r="12">
          <cell r="C12">
            <v>21</v>
          </cell>
        </row>
        <row r="14">
          <cell r="E14">
            <v>3743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2">
        <row r="9">
          <cell r="C9">
            <v>24140</v>
          </cell>
          <cell r="E9">
            <v>81124</v>
          </cell>
        </row>
        <row r="10">
          <cell r="E10">
            <v>23189</v>
          </cell>
        </row>
        <row r="11">
          <cell r="C11">
            <v>0</v>
          </cell>
          <cell r="E11">
            <v>59539</v>
          </cell>
        </row>
        <row r="12">
          <cell r="C12">
            <v>36</v>
          </cell>
        </row>
      </sheetData>
      <sheetData sheetId="3">
        <row r="9">
          <cell r="C9">
            <v>500</v>
          </cell>
          <cell r="E9">
            <v>11233</v>
          </cell>
        </row>
        <row r="10">
          <cell r="E10">
            <v>2962</v>
          </cell>
        </row>
        <row r="11">
          <cell r="C11">
            <v>0</v>
          </cell>
          <cell r="E11">
            <v>9583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4">
        <row r="9">
          <cell r="C9">
            <v>4204</v>
          </cell>
          <cell r="E9">
            <v>23297</v>
          </cell>
        </row>
        <row r="10">
          <cell r="E10">
            <v>6338</v>
          </cell>
        </row>
        <row r="11">
          <cell r="E11">
            <v>15301</v>
          </cell>
        </row>
        <row r="12">
          <cell r="C12">
            <v>204</v>
          </cell>
        </row>
        <row r="14">
          <cell r="C14">
            <v>1141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46.7109375" style="1" customWidth="1"/>
    <col min="3" max="3" width="16.140625" style="1" customWidth="1"/>
    <col min="4" max="4" width="43.7109375" style="1" customWidth="1"/>
    <col min="5" max="5" width="14.8515625" style="1" customWidth="1"/>
    <col min="6" max="16384" width="9.140625" style="1" customWidth="1"/>
  </cols>
  <sheetData>
    <row r="1" spans="2:5" ht="20.25">
      <c r="B1" s="2" t="s">
        <v>0</v>
      </c>
      <c r="C1" s="3"/>
      <c r="D1" s="3"/>
      <c r="E1" s="3"/>
    </row>
    <row r="2" spans="2:5" ht="15.75">
      <c r="B2" s="3"/>
      <c r="C2" s="3"/>
      <c r="D2" s="3"/>
      <c r="E2" s="3"/>
    </row>
    <row r="3" spans="2:5" ht="15.75">
      <c r="B3" s="3" t="s">
        <v>1</v>
      </c>
      <c r="C3" s="3"/>
      <c r="D3" s="3"/>
      <c r="E3" s="3"/>
    </row>
    <row r="4" spans="2:5" ht="15.75">
      <c r="B4" s="4" t="s">
        <v>2</v>
      </c>
      <c r="C4" s="5"/>
      <c r="D4" s="5"/>
      <c r="E4" s="5"/>
    </row>
    <row r="6" spans="1:5" ht="16.5" thickBot="1">
      <c r="A6" s="6"/>
      <c r="B6" s="7" t="s">
        <v>3</v>
      </c>
      <c r="C6" s="7" t="s">
        <v>4</v>
      </c>
      <c r="D6" s="8" t="s">
        <v>5</v>
      </c>
      <c r="E6" s="9" t="s">
        <v>6</v>
      </c>
    </row>
    <row r="7" spans="1:5" ht="48" thickBot="1">
      <c r="A7" s="10" t="s">
        <v>7</v>
      </c>
      <c r="B7" s="11" t="s">
        <v>8</v>
      </c>
      <c r="C7" s="12" t="s">
        <v>9</v>
      </c>
      <c r="D7" s="12" t="s">
        <v>10</v>
      </c>
      <c r="E7" s="13" t="s">
        <v>9</v>
      </c>
    </row>
    <row r="8" spans="1:5" ht="15.75">
      <c r="A8" s="10" t="s">
        <v>11</v>
      </c>
      <c r="B8" s="14" t="s">
        <v>12</v>
      </c>
      <c r="C8" s="15"/>
      <c r="D8" s="16" t="s">
        <v>13</v>
      </c>
      <c r="E8" s="17"/>
    </row>
    <row r="9" spans="1:5" ht="15.75">
      <c r="A9" s="10" t="s">
        <v>14</v>
      </c>
      <c r="B9" s="18" t="s">
        <v>15</v>
      </c>
      <c r="C9" s="19">
        <f>'[1]Önkormányzat - mérlege'!C9+'[1]Polg.Hiv. - mérlege'!C9+'[1]Óvoda - mérlege'!C9+'[1]könyvtár - mérlege'!C9+'[1]Sk-Mérleg'!C9</f>
        <v>79106</v>
      </c>
      <c r="D9" s="20" t="s">
        <v>16</v>
      </c>
      <c r="E9" s="21">
        <f>'[1]Önkormányzat - mérlege'!E9+'[1]Polg.Hiv. - mérlege'!E9+'[1]Óvoda - mérlege'!E9+'[1]könyvtár - mérlege'!E9+'[1]Sk-Mérleg'!E9</f>
        <v>203480</v>
      </c>
    </row>
    <row r="10" spans="1:5" ht="15.75">
      <c r="A10" s="10" t="s">
        <v>17</v>
      </c>
      <c r="B10" s="18" t="s">
        <v>18</v>
      </c>
      <c r="C10" s="19">
        <f>'[1]Önkormányzat - mérlege'!C10+'[1]Polg.Hiv. - mérlege'!C10+'[1]Óvoda - mérlege'!C10+'[1]könyvtár - mérlege'!C10+'[1]Sk-Mérleg'!C10</f>
        <v>123267</v>
      </c>
      <c r="D10" s="20" t="s">
        <v>19</v>
      </c>
      <c r="E10" s="21">
        <f>'[1]Önkormányzat - mérlege'!E10+'[1]Polg.Hiv. - mérlege'!E10+'[1]Óvoda - mérlege'!E10+'[1]könyvtár - mérlege'!E10+'[1]Sk-Mérleg'!E10</f>
        <v>56201</v>
      </c>
    </row>
    <row r="11" spans="1:5" ht="15.75">
      <c r="A11" s="10" t="s">
        <v>20</v>
      </c>
      <c r="B11" s="18" t="s">
        <v>21</v>
      </c>
      <c r="C11" s="19">
        <f>'[1]Önkormányzat - mérlege'!C11+'[1]Polg.Hiv. - mérlege'!C11+'[1]Óvoda - mérlege'!C11+'[1]könyvtár - mérlege'!C11+'[1]Sk-Mérleg'!C11</f>
        <v>239901</v>
      </c>
      <c r="D11" s="20" t="s">
        <v>22</v>
      </c>
      <c r="E11" s="21">
        <f>'[1]Önkormányzat - mérlege'!E11+'[1]Polg.Hiv. - mérlege'!E11+'[1]Óvoda - mérlege'!E11+'[1]könyvtár - mérlege'!E11+'[1]Sk-Mérleg'!E11</f>
        <v>229725</v>
      </c>
    </row>
    <row r="12" spans="1:5" ht="15.75">
      <c r="A12" s="10" t="s">
        <v>23</v>
      </c>
      <c r="B12" s="18" t="s">
        <v>24</v>
      </c>
      <c r="C12" s="19">
        <f>'[1]Önkormányzat - mérlege'!C12+'[1]Polg.Hiv. - mérlege'!C12+'[1]Óvoda - mérlege'!C12+'[1]könyvtár - mérlege'!C12+'[1]Sk-Mérleg'!C12</f>
        <v>22861</v>
      </c>
      <c r="D12" s="20" t="s">
        <v>25</v>
      </c>
      <c r="E12" s="21">
        <f>'[1]Önkormányzat - mérlege'!E12+'[1]Polg.Hiv. - mérlege'!E12+'[1]Óvoda - mérlege'!E12+'[1]könyvtár - mérlege'!E12+'[1]Sk-Mérleg'!E12</f>
        <v>5348</v>
      </c>
    </row>
    <row r="13" spans="1:5" ht="15.75">
      <c r="A13" s="10" t="s">
        <v>26</v>
      </c>
      <c r="B13" s="18" t="s">
        <v>27</v>
      </c>
      <c r="C13" s="19">
        <f>'[1]Önkormányzat - mérlege'!C13+'[1]Polg.Hiv. - mérlege'!C13+'[1]Óvoda - mérlege'!C13+'[1]könyvtár - mérlege'!C13+'[1]Sk-Mérleg'!C13</f>
        <v>0</v>
      </c>
      <c r="D13" s="20" t="s">
        <v>28</v>
      </c>
      <c r="E13" s="21">
        <f>'[1]Önkormányzat - mérlege'!E13+'[1]Polg.Hiv. - mérlege'!E13+'[1]Óvoda - mérlege'!E13+'[1]könyvtár - mérlege'!E13+'[1]Sk-Mérleg'!E13</f>
        <v>1198</v>
      </c>
    </row>
    <row r="14" spans="1:5" ht="15.75">
      <c r="A14" s="10" t="s">
        <v>29</v>
      </c>
      <c r="B14" s="18" t="s">
        <v>30</v>
      </c>
      <c r="C14" s="19">
        <f>'[1]Önkormányzat - mérlege'!C14+'[1]Polg.Hiv. - mérlege'!C14+'[1]Óvoda - mérlege'!C14+'[1]könyvtár - mérlege'!C14+'[1]Sk-Mérleg'!C14</f>
        <v>1141</v>
      </c>
      <c r="D14" s="20" t="s">
        <v>31</v>
      </c>
      <c r="E14" s="21">
        <f>'[1]Önkormányzat - mérlege'!E14+'[1]Polg.Hiv. - mérlege'!E14+'[1]Óvoda - mérlege'!E14+'[1]könyvtár - mérlege'!E14+'[1]Sk-Mérleg'!E14</f>
        <v>7743</v>
      </c>
    </row>
    <row r="15" spans="1:5" ht="15.75">
      <c r="A15" s="10" t="s">
        <v>32</v>
      </c>
      <c r="B15" s="18"/>
      <c r="C15" s="19"/>
      <c r="D15" s="20" t="s">
        <v>33</v>
      </c>
      <c r="E15" s="21">
        <f>'[1]Önkormányzat - mérlege'!E15+'[1]Polg.Hiv. - mérlege'!E15+'[1]Óvoda - mérlege'!E15+'[1]könyvtár - mérlege'!E15+'[1]Sk-Mérleg'!E15</f>
        <v>0</v>
      </c>
    </row>
    <row r="16" spans="1:5" ht="15.75">
      <c r="A16" s="10" t="s">
        <v>34</v>
      </c>
      <c r="B16" s="18"/>
      <c r="C16" s="19"/>
      <c r="D16" s="20" t="s">
        <v>35</v>
      </c>
      <c r="E16" s="21">
        <f>'[1]Önkormányzat - mérlege'!E16+'[1]Polg.Hiv. - mérlege'!E16+'[1]Óvoda - mérlege'!E16+'[1]könyvtár - mérlege'!E16+'[1]Sk-Mérleg'!E16</f>
        <v>0</v>
      </c>
    </row>
    <row r="17" spans="1:5" ht="15.75">
      <c r="A17" s="10" t="s">
        <v>36</v>
      </c>
      <c r="B17" s="18"/>
      <c r="C17" s="19"/>
      <c r="D17" s="20" t="s">
        <v>37</v>
      </c>
      <c r="E17" s="21">
        <v>0</v>
      </c>
    </row>
    <row r="18" spans="1:5" ht="15.75">
      <c r="A18" s="10" t="s">
        <v>38</v>
      </c>
      <c r="B18" s="22" t="s">
        <v>39</v>
      </c>
      <c r="C18" s="23">
        <f>SUM(C9:C17)</f>
        <v>466276</v>
      </c>
      <c r="D18" s="24" t="s">
        <v>40</v>
      </c>
      <c r="E18" s="25">
        <f>SUM(E9:E17)</f>
        <v>503695</v>
      </c>
    </row>
    <row r="19" spans="1:5" ht="15.75">
      <c r="A19" s="10" t="s">
        <v>41</v>
      </c>
      <c r="B19" s="26"/>
      <c r="C19" s="27">
        <f>'[1]Önkormányzat - mérlege'!C18+'[1]Polg.Hiv. - mérlege'!C18+'[1]Óvoda - mérlege'!C18+'[1]könyvtár - mérlege'!C18</f>
        <v>0</v>
      </c>
      <c r="D19" s="28"/>
      <c r="E19" s="29">
        <f>'[1]Önkormányzat - mérlege'!E18+'[1]Polg.Hiv. - mérlege'!E18+'[1]Óvoda - mérlege'!E18+'[1]könyvtár - mérlege'!E18</f>
        <v>0</v>
      </c>
    </row>
    <row r="20" spans="1:7" ht="15.75">
      <c r="A20" s="10" t="s">
        <v>42</v>
      </c>
      <c r="B20" s="30"/>
      <c r="C20" s="31"/>
      <c r="D20" s="28"/>
      <c r="E20" s="29">
        <f>'[1]Önkormányzat - mérlege'!E19+'[1]Polg.Hiv. - mérlege'!E19+'[1]Óvoda - mérlege'!E19+'[1]könyvtár - mérlege'!E19</f>
        <v>0</v>
      </c>
      <c r="G20" s="1" t="s">
        <v>43</v>
      </c>
    </row>
    <row r="21" spans="1:5" ht="15.75">
      <c r="A21" s="10" t="s">
        <v>44</v>
      </c>
      <c r="B21" s="26"/>
      <c r="C21" s="27">
        <f>'[1]Önkormányzat - mérlege'!C20+'[1]Polg.Hiv. - mérlege'!C20+'[1]Óvoda - mérlege'!C20+'[1]könyvtár - mérlege'!C20</f>
        <v>0</v>
      </c>
      <c r="D21" s="20"/>
      <c r="E21" s="29">
        <f>'[1]Önkormányzat - mérlege'!E20+'[1]Polg.Hiv. - mérlege'!E20+'[1]Óvoda - mérlege'!E20+'[1]könyvtár - mérlege'!E20</f>
        <v>0</v>
      </c>
    </row>
    <row r="22" spans="1:5" ht="15.75">
      <c r="A22" s="10" t="s">
        <v>45</v>
      </c>
      <c r="B22" s="32" t="s">
        <v>46</v>
      </c>
      <c r="C22" s="27">
        <f>'[1]Önkormányzat - mérlege'!C21+'[1]Polg.Hiv. - mérlege'!C21+'[1]Óvoda - mérlege'!C21+'[1]könyvtár - mérlege'!C21</f>
        <v>0</v>
      </c>
      <c r="D22" s="33" t="s">
        <v>47</v>
      </c>
      <c r="E22" s="29">
        <f>'[1]Önkormányzat - mérlege'!E21+'[1]Polg.Hiv. - mérlege'!E21+'[1]Óvoda - mérlege'!E21+'[1]könyvtár - mérlege'!E21</f>
        <v>0</v>
      </c>
    </row>
    <row r="23" spans="1:5" ht="15.75">
      <c r="A23" s="10" t="s">
        <v>48</v>
      </c>
      <c r="B23" s="18" t="s">
        <v>49</v>
      </c>
      <c r="C23" s="19">
        <f>'[1]Önkormányzat - mérlege'!C22+'[1]Polg.Hiv. - mérlege'!C22+'[1]Óvoda - mérlege'!C22+'[1]könyvtár - mérlege'!C22</f>
        <v>55825</v>
      </c>
      <c r="D23" s="20" t="s">
        <v>50</v>
      </c>
      <c r="E23" s="21">
        <f>'[1]Önkormányzat - mérlege'!E22+'[1]Polg.Hiv. - mérlege'!E22+'[1]Óvoda - mérlege'!E22+'[1]könyvtár - mérlege'!E22</f>
        <v>41250</v>
      </c>
    </row>
    <row r="24" spans="1:5" ht="15.75">
      <c r="A24" s="10" t="s">
        <v>51</v>
      </c>
      <c r="B24" s="18" t="s">
        <v>52</v>
      </c>
      <c r="C24" s="19">
        <f>'[1]Önkormányzat - mérlege'!C23+'[1]Polg.Hiv. - mérlege'!C23+'[1]Óvoda - mérlege'!C23+'[1]könyvtár - mérlege'!C23</f>
        <v>0</v>
      </c>
      <c r="D24" s="20" t="s">
        <v>53</v>
      </c>
      <c r="E24" s="21">
        <f>'[1]Önkormányzat - mérlege'!E23+'[1]Polg.Hiv. - mérlege'!E23+'[1]Óvoda - mérlege'!E23+'[1]könyvtár - mérlege'!E23</f>
        <v>14375</v>
      </c>
    </row>
    <row r="25" spans="1:5" ht="15.75">
      <c r="A25" s="10" t="s">
        <v>54</v>
      </c>
      <c r="B25" s="18" t="s">
        <v>55</v>
      </c>
      <c r="C25" s="19">
        <f>'[1]Önkormányzat - mérlege'!C24+'[1]Polg.Hiv. - mérlege'!C24+'[1]Óvoda - mérlege'!C24+'[1]könyvtár - mérlege'!C24</f>
        <v>0</v>
      </c>
      <c r="D25" s="20" t="s">
        <v>56</v>
      </c>
      <c r="E25" s="21">
        <f>'[1]Önkormányzat - mérlege'!E24+'[1]Polg.Hiv. - mérlege'!E24+'[1]Óvoda - mérlege'!E24+'[1]könyvtár - mérlege'!E24</f>
        <v>2700</v>
      </c>
    </row>
    <row r="26" spans="1:5" ht="15.75">
      <c r="A26" s="10" t="s">
        <v>57</v>
      </c>
      <c r="B26" s="18" t="s">
        <v>58</v>
      </c>
      <c r="C26" s="19">
        <f>'[1]Önkormányzat - mérlege'!C25+'[1]Polg.Hiv. - mérlege'!C25+'[1]Óvoda - mérlege'!C25+'[1]könyvtár - mérlege'!C25</f>
        <v>2500</v>
      </c>
      <c r="D26" s="20"/>
      <c r="E26" s="29">
        <f>'[1]Önkormányzat - mérlege'!E25+'[1]Polg.Hiv. - mérlege'!E25+'[1]Óvoda - mérlege'!E25+'[1]könyvtár - mérlege'!E25</f>
        <v>0</v>
      </c>
    </row>
    <row r="27" spans="1:5" ht="15.75">
      <c r="A27" s="10" t="s">
        <v>59</v>
      </c>
      <c r="B27" s="18" t="s">
        <v>60</v>
      </c>
      <c r="C27" s="27">
        <f>'[1]Önkormányzat - mérlege'!C26+'[1]Polg.Hiv. - mérlege'!C26+'[1]Óvoda - mérlege'!C26+'[1]könyvtár - mérlege'!C26</f>
        <v>0</v>
      </c>
      <c r="D27" s="20"/>
      <c r="E27" s="29">
        <f>'[1]Önkormányzat - mérlege'!E26+'[1]Polg.Hiv. - mérlege'!E26+'[1]Óvoda - mérlege'!E26+'[1]könyvtár - mérlege'!E26</f>
        <v>0</v>
      </c>
    </row>
    <row r="28" spans="1:5" ht="15.75">
      <c r="A28" s="10" t="s">
        <v>61</v>
      </c>
      <c r="B28" s="18" t="s">
        <v>62</v>
      </c>
      <c r="C28" s="27">
        <f>'[1]Önkormányzat - mérlege'!C27+'[1]Polg.Hiv. - mérlege'!C27+'[1]Óvoda - mérlege'!C27+'[1]könyvtár - mérlege'!C27</f>
        <v>0</v>
      </c>
      <c r="D28" s="20"/>
      <c r="E28" s="29">
        <f>'[1]Önkormányzat - mérlege'!E27+'[1]Polg.Hiv. - mérlege'!E27+'[1]Óvoda - mérlege'!E27+'[1]könyvtár - mérlege'!E27</f>
        <v>0</v>
      </c>
    </row>
    <row r="29" spans="1:5" ht="15.75">
      <c r="A29" s="10" t="s">
        <v>63</v>
      </c>
      <c r="B29" s="22" t="s">
        <v>64</v>
      </c>
      <c r="C29" s="23">
        <f>SUM(C23:C28)</f>
        <v>58325</v>
      </c>
      <c r="D29" s="24" t="s">
        <v>65</v>
      </c>
      <c r="E29" s="25">
        <f>SUM(E23:E28)</f>
        <v>58325</v>
      </c>
    </row>
    <row r="30" spans="1:5" ht="15.75">
      <c r="A30" s="10" t="s">
        <v>66</v>
      </c>
      <c r="B30" s="34"/>
      <c r="C30" s="27">
        <f>'[1]Önkormányzat - mérlege'!C29+'[1]Polg.Hiv. - mérlege'!C29+'[1]Óvoda - mérlege'!C29+'[1]könyvtár - mérlege'!C29</f>
        <v>0</v>
      </c>
      <c r="D30" s="28" t="s">
        <v>67</v>
      </c>
      <c r="E30" s="35">
        <f>'[1]Önkormányzat - mérlege'!E29</f>
        <v>5581</v>
      </c>
    </row>
    <row r="31" spans="1:5" ht="15.75">
      <c r="A31" s="10" t="s">
        <v>68</v>
      </c>
      <c r="B31" s="22" t="s">
        <v>69</v>
      </c>
      <c r="C31" s="23">
        <f>C29-E29-E32</f>
        <v>0</v>
      </c>
      <c r="D31" s="20" t="s">
        <v>70</v>
      </c>
      <c r="E31" s="21">
        <v>0</v>
      </c>
    </row>
    <row r="32" spans="1:5" ht="15.75">
      <c r="A32" s="10" t="s">
        <v>71</v>
      </c>
      <c r="B32" s="36"/>
      <c r="C32" s="27">
        <f>'[1]Önkormányzat - mérlege'!C31+'[1]Polg.Hiv. - mérlege'!C31+'[1]Óvoda - mérlege'!C31+'[1]könyvtár - mérlege'!C31</f>
        <v>0</v>
      </c>
      <c r="D32" s="20" t="s">
        <v>72</v>
      </c>
      <c r="E32" s="21">
        <v>0</v>
      </c>
    </row>
    <row r="33" spans="1:5" ht="15.75">
      <c r="A33" s="10" t="s">
        <v>73</v>
      </c>
      <c r="B33" s="18" t="s">
        <v>74</v>
      </c>
      <c r="C33" s="27">
        <f>'[1]Önkormányzat - mérlege'!C32+'[1]Polg.Hiv. - mérlege'!C32+'[1]Óvoda - mérlege'!C32+'[1]könyvtár - mérlege'!C32</f>
        <v>0</v>
      </c>
      <c r="D33" s="28" t="s">
        <v>75</v>
      </c>
      <c r="E33" s="37">
        <f>SUM(E31:E32)</f>
        <v>0</v>
      </c>
    </row>
    <row r="34" spans="1:5" ht="15.75">
      <c r="A34" s="10" t="s">
        <v>76</v>
      </c>
      <c r="B34" s="18" t="s">
        <v>77</v>
      </c>
      <c r="C34" s="27">
        <f>'[1]Önkormányzat - mérlege'!C33+'[1]Polg.Hiv. - mérlege'!C33+'[1]Óvoda - mérlege'!C33+'[1]könyvtár - mérlege'!C33</f>
        <v>0</v>
      </c>
      <c r="D34" s="38"/>
      <c r="E34" s="29">
        <f>'[1]Önkormányzat - mérlege'!E33+'[1]Polg.Hiv. - mérlege'!E33+'[1]Óvoda - mérlege'!E33+'[1]könyvtár - mérlege'!E33</f>
        <v>0</v>
      </c>
    </row>
    <row r="35" spans="1:5" ht="15.75">
      <c r="A35" s="10" t="s">
        <v>78</v>
      </c>
      <c r="B35" s="39" t="s">
        <v>79</v>
      </c>
      <c r="C35" s="40"/>
      <c r="D35" s="38"/>
      <c r="E35" s="29">
        <f>'[1]Önkormányzat - mérlege'!E34+'[1]Polg.Hiv. - mérlege'!E34+'[1]Óvoda - mérlege'!E34+'[1]könyvtár - mérlege'!E34</f>
        <v>0</v>
      </c>
    </row>
    <row r="36" spans="1:5" ht="15.75">
      <c r="A36" s="10" t="s">
        <v>80</v>
      </c>
      <c r="B36" s="41"/>
      <c r="C36" s="31"/>
      <c r="D36" s="38"/>
      <c r="E36" s="29">
        <f>'[1]Önkormányzat - mérlege'!E35+'[1]Polg.Hiv. - mérlege'!E35+'[1]Óvoda - mérlege'!E35+'[1]könyvtár - mérlege'!E35</f>
        <v>0</v>
      </c>
    </row>
    <row r="37" spans="1:5" ht="15.75">
      <c r="A37" s="10" t="s">
        <v>81</v>
      </c>
      <c r="B37" s="18" t="s">
        <v>82</v>
      </c>
      <c r="C37" s="19">
        <v>43000</v>
      </c>
      <c r="D37" s="38"/>
      <c r="E37" s="29">
        <f>'[1]Önkormányzat - mérlege'!E36+'[1]Polg.Hiv. - mérlege'!E36+'[1]Óvoda - mérlege'!E36+'[1]könyvtár - mérlege'!E36</f>
        <v>0</v>
      </c>
    </row>
    <row r="38" spans="1:5" ht="15.75">
      <c r="A38" s="10" t="s">
        <v>83</v>
      </c>
      <c r="B38" s="39" t="s">
        <v>84</v>
      </c>
      <c r="C38" s="42">
        <f>SUM(C37)</f>
        <v>43000</v>
      </c>
      <c r="D38" s="28" t="s">
        <v>85</v>
      </c>
      <c r="E38" s="21">
        <v>0</v>
      </c>
    </row>
    <row r="39" spans="1:5" ht="16.5" thickBot="1">
      <c r="A39" s="10" t="s">
        <v>86</v>
      </c>
      <c r="B39" s="43"/>
      <c r="C39" s="44"/>
      <c r="D39" s="45"/>
      <c r="E39" s="46"/>
    </row>
    <row r="40" spans="1:5" ht="16.5" thickBot="1">
      <c r="A40" s="10" t="s">
        <v>87</v>
      </c>
      <c r="B40" s="47" t="s">
        <v>88</v>
      </c>
      <c r="C40" s="48">
        <f>SUM(C18+C29+C38+C35)</f>
        <v>567601</v>
      </c>
      <c r="D40" s="49" t="s">
        <v>88</v>
      </c>
      <c r="E40" s="50">
        <f>E18+E29+E30+E33+E34+E38</f>
        <v>567601</v>
      </c>
    </row>
    <row r="42" ht="15.75">
      <c r="B42" s="51" t="s">
        <v>89</v>
      </c>
    </row>
    <row r="43" ht="15.75">
      <c r="B43" s="51" t="s">
        <v>90</v>
      </c>
    </row>
    <row r="45" ht="15.75">
      <c r="C45" s="52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2015-06-22T08:02:09Z</dcterms:created>
  <dcterms:modified xsi:type="dcterms:W3CDTF">2015-06-22T08:02:23Z</dcterms:modified>
  <cp:category/>
  <cp:version/>
  <cp:contentType/>
  <cp:contentStatus/>
</cp:coreProperties>
</file>