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<sst xmlns="http://schemas.openxmlformats.org/spreadsheetml/2006/main" count="82" uniqueCount="73">
  <si>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</si>
  <si>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</si>
  <si>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</si>
  <si>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</si>
  <si>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</si>
  <si>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</si>
  <si>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</si>
  <si>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</si>
  <si>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</si>
  <si>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</si>
  <si>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</si>
  <si>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</si>
  <si>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</si>
  <si>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</si>
  <si>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</si>
  <si>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</si>
  <si>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</si>
  <si>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</si>
  <si>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</si>
  <si>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</si>
  <si>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</si>
  <si>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</si>
  <si>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</si>
  <si>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</si>
  <si>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</si>
  <si>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</si>
  <si>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</si>
  <si>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</si>
  <si>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</si>
  <si>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</si>
  <si>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</si>
  <si>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</si>
  <si>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</si>
  <si>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</si>
  <si>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</si>
  <si>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</si>
  <si>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</si>
  <si>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</si>
  <si>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</si>
  <si>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</si>
  <si>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</si>
  <si>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</si>
  <si>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</si>
  <si>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</si>
  <si>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</si>
  <si>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</si>
  <si>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</si>
  <si>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</si>
  <si>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</si>
  <si>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</si>
  <si>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</si>
  <si>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</si>
  <si>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</si>
  <si>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</si>
  <si>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</si>
  <si>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</si>
  <si>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</si>
  <si>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</si>
  <si>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</si>
  <si>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</si>
  <si>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</si>
  <si>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</si>
  <si>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</si>
  <si>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 Forintban !</t>
  </si>
  <si>
    <t>2017. évi előirányzat</t>
  </si>
  <si>
    <t>I.Működési célú bevételek és kiadások mérlege</t>
  </si>
  <si>
    <t>Keszőhidegkút Község Önkormányzata</t>
  </si>
  <si>
    <t>Tartalékok+ pályázati önrész</t>
  </si>
  <si>
    <t>2017.ei.módosított 05.15.</t>
  </si>
  <si>
    <t>2017.ei.módosítás</t>
  </si>
  <si>
    <t>8.</t>
  </si>
  <si>
    <t>9.</t>
  </si>
  <si>
    <t>ÁH.bel.megelőlegezések visszafizetése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</si>
</sst>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ill="1" applyBorder="1" applyAlignment="1" applyProtection="1">
      <alignment horizontal="left" vertical="center" wrapText="1" indent="1"/>
      <protection locked="0"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tabSelected="1" view="pageLayout" zoomScaleNormal="115" zoomScaleSheetLayoutView="115" workbookViewId="0" topLeftCell="A13">
      <selection activeCell="H22" sqref="H22"/>
    </sheetView>
  </sheetViews>
  <sheetFormatPr defaultColWidth="9.375" defaultRowHeight="12.75"/>
  <cols>
    <col min="1" max="1" width="6.75390625" style="1" customWidth="1"/>
    <col min="2" max="2" width="55.125" style="4" customWidth="1"/>
    <col min="3" max="3" width="14.50390625" style="1" customWidth="1"/>
    <col min="4" max="4" width="17.125" style="1" customWidth="1"/>
    <col min="5" max="5" width="17.50390625" style="1" customWidth="1"/>
    <col min="6" max="6" width="55.125" style="1" customWidth="1"/>
    <col min="7" max="7" width="16.50390625" style="1" customWidth="1"/>
    <col min="8" max="8" width="17.375" style="1" customWidth="1"/>
    <col min="9" max="9" width="17.625" style="1" customWidth="1"/>
    <col min="10" max="10" width="4.75390625" style="1" customWidth="1"/>
    <col min="11" max="16384" width="9.375" style="1" customWidth="1"/>
  </cols>
  <sheetData>
    <row r="1" spans="2:10" ht="39.75" customHeight="1">
      <c r="B1" s="2" t="s">
        <v>65</v>
      </c>
      <c r="C1" s="3"/>
      <c r="D1" s="3"/>
      <c r="E1" s="3"/>
      <c r="F1" s="3"/>
      <c r="G1" s="3"/>
      <c r="H1" s="3"/>
      <c r="I1" s="3"/>
      <c r="J1" s="65"/>
    </row>
    <row r="2" spans="2:10" ht="14.25" thickBot="1">
      <c r="B2" s="4" t="s">
        <v>66</v>
      </c>
      <c r="I2" s="5" t="s">
        <v>63</v>
      </c>
      <c r="J2" s="65"/>
    </row>
    <row r="3" spans="1:10" ht="13.5" thickBot="1">
      <c r="A3" s="63" t="s">
        <v>0</v>
      </c>
      <c r="B3" s="11" t="s">
        <v>1</v>
      </c>
      <c r="C3" s="12"/>
      <c r="D3" s="38"/>
      <c r="E3" s="38"/>
      <c r="F3" s="11" t="s">
        <v>2</v>
      </c>
      <c r="G3" s="52"/>
      <c r="H3" s="52"/>
      <c r="I3" s="61"/>
      <c r="J3" s="65"/>
    </row>
    <row r="4" spans="1:10" s="6" customFormat="1" ht="27" thickBot="1">
      <c r="A4" s="64"/>
      <c r="B4" s="13" t="s">
        <v>3</v>
      </c>
      <c r="C4" s="14" t="s">
        <v>64</v>
      </c>
      <c r="D4" s="39" t="s">
        <v>69</v>
      </c>
      <c r="E4" s="39" t="s">
        <v>68</v>
      </c>
      <c r="F4" s="60" t="s">
        <v>3</v>
      </c>
      <c r="G4" s="15" t="s">
        <v>64</v>
      </c>
      <c r="H4" s="39" t="s">
        <v>69</v>
      </c>
      <c r="I4" s="39" t="s">
        <v>68</v>
      </c>
      <c r="J4" s="65"/>
    </row>
    <row r="5" spans="1:10" s="7" customFormat="1" ht="13.5" thickBot="1">
      <c r="A5" s="15">
        <v>1</v>
      </c>
      <c r="B5" s="13">
        <v>2</v>
      </c>
      <c r="C5" s="14" t="s">
        <v>4</v>
      </c>
      <c r="D5" s="39" t="s">
        <v>5</v>
      </c>
      <c r="E5" s="39" t="s">
        <v>6</v>
      </c>
      <c r="F5" s="60" t="s">
        <v>19</v>
      </c>
      <c r="G5" s="15" t="s">
        <v>21</v>
      </c>
      <c r="H5" s="15" t="s">
        <v>70</v>
      </c>
      <c r="I5" s="15" t="s">
        <v>71</v>
      </c>
      <c r="J5" s="65"/>
    </row>
    <row r="6" spans="1:10" ht="12.75">
      <c r="A6" s="16" t="s">
        <v>7</v>
      </c>
      <c r="B6" s="17" t="s">
        <v>8</v>
      </c>
      <c r="C6" s="18">
        <v>17664858</v>
      </c>
      <c r="D6" s="40">
        <f>E6-C6</f>
        <v>0</v>
      </c>
      <c r="E6" s="18">
        <v>17664858</v>
      </c>
      <c r="F6" s="17" t="s">
        <v>9</v>
      </c>
      <c r="G6" s="48">
        <v>10902873</v>
      </c>
      <c r="H6" s="57">
        <f aca="true" t="shared" si="0" ref="H6:H11">I6-G6</f>
        <v>6569097</v>
      </c>
      <c r="I6" s="48">
        <v>17471970</v>
      </c>
      <c r="J6" s="65"/>
    </row>
    <row r="7" spans="1:10" ht="12.75">
      <c r="A7" s="19" t="s">
        <v>10</v>
      </c>
      <c r="B7" s="20" t="s">
        <v>11</v>
      </c>
      <c r="C7" s="21">
        <v>4678811</v>
      </c>
      <c r="D7" s="40">
        <f>E7-C7</f>
        <v>7512798</v>
      </c>
      <c r="E7" s="41">
        <v>12191609</v>
      </c>
      <c r="F7" s="20" t="s">
        <v>12</v>
      </c>
      <c r="G7" s="49">
        <v>2110492</v>
      </c>
      <c r="H7" s="57">
        <f t="shared" si="0"/>
        <v>1014538</v>
      </c>
      <c r="I7" s="49">
        <v>3125030</v>
      </c>
      <c r="J7" s="65"/>
    </row>
    <row r="8" spans="1:10" ht="12.75">
      <c r="A8" s="19" t="s">
        <v>4</v>
      </c>
      <c r="B8" s="20" t="s">
        <v>13</v>
      </c>
      <c r="C8" s="21"/>
      <c r="D8" s="41"/>
      <c r="E8" s="41"/>
      <c r="F8" s="20" t="s">
        <v>14</v>
      </c>
      <c r="G8" s="49">
        <v>11410357</v>
      </c>
      <c r="H8" s="57">
        <f t="shared" si="0"/>
        <v>71693</v>
      </c>
      <c r="I8" s="49">
        <v>11482050</v>
      </c>
      <c r="J8" s="65"/>
    </row>
    <row r="9" spans="1:10" ht="12.75">
      <c r="A9" s="19" t="s">
        <v>5</v>
      </c>
      <c r="B9" s="20" t="s">
        <v>15</v>
      </c>
      <c r="C9" s="21">
        <v>2810418</v>
      </c>
      <c r="D9" s="40">
        <f>E9-C9</f>
        <v>0</v>
      </c>
      <c r="E9" s="41">
        <v>2810418</v>
      </c>
      <c r="F9" s="20" t="s">
        <v>16</v>
      </c>
      <c r="G9" s="49">
        <v>2180000</v>
      </c>
      <c r="H9" s="57">
        <f t="shared" si="0"/>
        <v>12000</v>
      </c>
      <c r="I9" s="49">
        <v>2192000</v>
      </c>
      <c r="J9" s="65"/>
    </row>
    <row r="10" spans="1:10" ht="12.75">
      <c r="A10" s="19" t="s">
        <v>6</v>
      </c>
      <c r="B10" s="22" t="s">
        <v>17</v>
      </c>
      <c r="C10" s="21"/>
      <c r="D10" s="41"/>
      <c r="E10" s="41"/>
      <c r="F10" s="20" t="s">
        <v>18</v>
      </c>
      <c r="G10" s="49">
        <v>1315478</v>
      </c>
      <c r="H10" s="57">
        <f t="shared" si="0"/>
        <v>1551045</v>
      </c>
      <c r="I10" s="49">
        <v>2866523</v>
      </c>
      <c r="J10" s="65"/>
    </row>
    <row r="11" spans="1:10" ht="12.75">
      <c r="A11" s="19" t="s">
        <v>19</v>
      </c>
      <c r="B11" s="20" t="s">
        <v>20</v>
      </c>
      <c r="C11" s="23"/>
      <c r="D11" s="42"/>
      <c r="E11" s="42"/>
      <c r="F11" s="37" t="s">
        <v>67</v>
      </c>
      <c r="G11" s="49">
        <v>8908841</v>
      </c>
      <c r="H11" s="57">
        <f t="shared" si="0"/>
        <v>-2111796</v>
      </c>
      <c r="I11" s="49">
        <v>6797045</v>
      </c>
      <c r="J11" s="65"/>
    </row>
    <row r="12" spans="1:10" ht="12.75">
      <c r="A12" s="19" t="s">
        <v>21</v>
      </c>
      <c r="B12" s="20" t="s">
        <v>22</v>
      </c>
      <c r="C12" s="21">
        <v>680400</v>
      </c>
      <c r="D12" s="40">
        <f>E12-C12</f>
        <v>373</v>
      </c>
      <c r="E12" s="41">
        <v>680773</v>
      </c>
      <c r="F12" s="24"/>
      <c r="G12" s="54"/>
      <c r="H12" s="54"/>
      <c r="I12" s="49"/>
      <c r="J12" s="65"/>
    </row>
    <row r="13" spans="1:10" ht="12.75">
      <c r="A13" s="19" t="s">
        <v>23</v>
      </c>
      <c r="B13" s="24"/>
      <c r="C13" s="21"/>
      <c r="D13" s="41"/>
      <c r="E13" s="41"/>
      <c r="F13" s="24"/>
      <c r="G13" s="54"/>
      <c r="H13" s="54"/>
      <c r="I13" s="49"/>
      <c r="J13" s="65"/>
    </row>
    <row r="14" spans="1:10" ht="13.5" thickBot="1">
      <c r="A14" s="19" t="s">
        <v>24</v>
      </c>
      <c r="B14" s="25"/>
      <c r="C14" s="26"/>
      <c r="D14" s="43"/>
      <c r="E14" s="43"/>
      <c r="F14" s="24"/>
      <c r="G14" s="56"/>
      <c r="H14" s="56"/>
      <c r="I14" s="50"/>
      <c r="J14" s="65"/>
    </row>
    <row r="15" spans="1:10" ht="13.5" thickBot="1">
      <c r="A15" s="8" t="s">
        <v>25</v>
      </c>
      <c r="B15" s="9" t="s">
        <v>26</v>
      </c>
      <c r="C15" s="27">
        <f>SUM(C6:C14)</f>
        <v>25834487</v>
      </c>
      <c r="D15" s="40">
        <f>E15-C15</f>
        <v>7513171</v>
      </c>
      <c r="E15" s="27">
        <f>SUM(E6:E14)</f>
        <v>33347658</v>
      </c>
      <c r="F15" s="55" t="s">
        <v>27</v>
      </c>
      <c r="G15" s="58">
        <f>SUM(G6:G14)</f>
        <v>36828041</v>
      </c>
      <c r="H15" s="62">
        <f>I15-G15</f>
        <v>7106577</v>
      </c>
      <c r="I15" s="58">
        <f>SUM(I6:I14)</f>
        <v>43934618</v>
      </c>
      <c r="J15" s="65"/>
    </row>
    <row r="16" spans="1:10" ht="12.75">
      <c r="A16" s="34" t="s">
        <v>28</v>
      </c>
      <c r="B16" s="33" t="s">
        <v>29</v>
      </c>
      <c r="C16" s="30">
        <f>SUM(C17:C20)</f>
        <v>10993554</v>
      </c>
      <c r="D16" s="40">
        <f>E16-C16</f>
        <v>300000</v>
      </c>
      <c r="E16" s="30">
        <f>SUM(E17:E20)</f>
        <v>11293554</v>
      </c>
      <c r="F16" s="20" t="s">
        <v>30</v>
      </c>
      <c r="G16" s="57"/>
      <c r="H16" s="57"/>
      <c r="I16" s="51"/>
      <c r="J16" s="65"/>
    </row>
    <row r="17" spans="1:10" ht="12.75">
      <c r="A17" s="19" t="s">
        <v>31</v>
      </c>
      <c r="B17" s="20" t="s">
        <v>32</v>
      </c>
      <c r="C17" s="21">
        <v>10993554</v>
      </c>
      <c r="D17" s="40">
        <f>E17-C17</f>
        <v>300000</v>
      </c>
      <c r="E17" s="21">
        <v>11293554</v>
      </c>
      <c r="F17" s="20" t="s">
        <v>33</v>
      </c>
      <c r="G17" s="53"/>
      <c r="H17" s="53"/>
      <c r="I17" s="49"/>
      <c r="J17" s="65"/>
    </row>
    <row r="18" spans="1:10" ht="12.75">
      <c r="A18" s="19" t="s">
        <v>34</v>
      </c>
      <c r="B18" s="20" t="s">
        <v>35</v>
      </c>
      <c r="C18" s="21"/>
      <c r="D18" s="41"/>
      <c r="E18" s="41"/>
      <c r="F18" s="20" t="s">
        <v>36</v>
      </c>
      <c r="G18" s="53"/>
      <c r="H18" s="53"/>
      <c r="I18" s="49"/>
      <c r="J18" s="65"/>
    </row>
    <row r="19" spans="1:10" ht="12.75">
      <c r="A19" s="19" t="s">
        <v>37</v>
      </c>
      <c r="B19" s="20" t="s">
        <v>38</v>
      </c>
      <c r="C19" s="21"/>
      <c r="D19" s="41"/>
      <c r="E19" s="41"/>
      <c r="F19" s="20" t="s">
        <v>39</v>
      </c>
      <c r="G19" s="53"/>
      <c r="H19" s="53"/>
      <c r="I19" s="49"/>
      <c r="J19" s="65"/>
    </row>
    <row r="20" spans="1:10" ht="12.75">
      <c r="A20" s="19" t="s">
        <v>40</v>
      </c>
      <c r="B20" s="20" t="s">
        <v>41</v>
      </c>
      <c r="C20" s="21"/>
      <c r="D20" s="44"/>
      <c r="E20" s="44"/>
      <c r="F20" s="29" t="s">
        <v>42</v>
      </c>
      <c r="G20" s="53"/>
      <c r="H20" s="53"/>
      <c r="I20" s="49"/>
      <c r="J20" s="65"/>
    </row>
    <row r="21" spans="1:10" ht="12.75">
      <c r="A21" s="19" t="s">
        <v>43</v>
      </c>
      <c r="B21" s="35" t="s">
        <v>44</v>
      </c>
      <c r="C21" s="31">
        <f>SUM(C22:C23)</f>
        <v>0</v>
      </c>
      <c r="D21" s="45"/>
      <c r="E21" s="45"/>
      <c r="F21" s="20" t="s">
        <v>45</v>
      </c>
      <c r="G21" s="53"/>
      <c r="H21" s="53"/>
      <c r="I21" s="49"/>
      <c r="J21" s="65"/>
    </row>
    <row r="22" spans="1:10" ht="12.75">
      <c r="A22" s="28" t="s">
        <v>46</v>
      </c>
      <c r="B22" s="29" t="s">
        <v>47</v>
      </c>
      <c r="C22" s="32"/>
      <c r="D22" s="44"/>
      <c r="E22" s="44"/>
      <c r="F22" s="17" t="s">
        <v>48</v>
      </c>
      <c r="G22" s="53"/>
      <c r="H22" s="53"/>
      <c r="I22" s="51"/>
      <c r="J22" s="65"/>
    </row>
    <row r="23" spans="1:10" ht="13.5" thickBot="1">
      <c r="A23" s="19" t="s">
        <v>49</v>
      </c>
      <c r="B23" s="20" t="s">
        <v>50</v>
      </c>
      <c r="C23" s="21"/>
      <c r="D23" s="41"/>
      <c r="E23" s="41"/>
      <c r="F23" s="36" t="s">
        <v>72</v>
      </c>
      <c r="G23" s="59"/>
      <c r="H23" s="57">
        <f>I23-G23</f>
        <v>706594</v>
      </c>
      <c r="I23" s="50">
        <v>706594</v>
      </c>
      <c r="J23" s="65"/>
    </row>
    <row r="24" spans="1:10" ht="13.5" thickBot="1">
      <c r="A24" s="8" t="s">
        <v>51</v>
      </c>
      <c r="B24" s="9" t="s">
        <v>52</v>
      </c>
      <c r="C24" s="27">
        <f>SUM(C16,C21)</f>
        <v>10993554</v>
      </c>
      <c r="D24" s="40">
        <f>E24-C24</f>
        <v>300000</v>
      </c>
      <c r="E24" s="27">
        <f>SUM(E16,E21)</f>
        <v>11293554</v>
      </c>
      <c r="F24" s="55" t="s">
        <v>53</v>
      </c>
      <c r="G24" s="8"/>
      <c r="H24" s="57">
        <f>I24-G24</f>
        <v>706594</v>
      </c>
      <c r="I24" s="58">
        <f>SUM(I16:I23)</f>
        <v>706594</v>
      </c>
      <c r="J24" s="65"/>
    </row>
    <row r="25" spans="1:10" ht="13.5" thickBot="1">
      <c r="A25" s="8" t="s">
        <v>54</v>
      </c>
      <c r="B25" s="9" t="s">
        <v>55</v>
      </c>
      <c r="C25" s="10">
        <f>SUM(C15,C24)</f>
        <v>36828041</v>
      </c>
      <c r="D25" s="40">
        <f>E25-C25</f>
        <v>7813171</v>
      </c>
      <c r="E25" s="58">
        <f>SUM(E15,E24)</f>
        <v>44641212</v>
      </c>
      <c r="F25" s="55" t="s">
        <v>56</v>
      </c>
      <c r="G25" s="58">
        <f>SUM(G15,G24)</f>
        <v>36828041</v>
      </c>
      <c r="H25" s="57">
        <f>I25-G25</f>
        <v>7813171</v>
      </c>
      <c r="I25" s="58">
        <f>SUM(I15,I24)</f>
        <v>44641212</v>
      </c>
      <c r="J25" s="65"/>
    </row>
    <row r="26" spans="1:10" ht="13.5" thickBot="1">
      <c r="A26" s="8" t="s">
        <v>57</v>
      </c>
      <c r="B26" s="9" t="s">
        <v>58</v>
      </c>
      <c r="C26" s="10"/>
      <c r="D26" s="58"/>
      <c r="E26" s="58"/>
      <c r="F26" s="55" t="s">
        <v>59</v>
      </c>
      <c r="G26" s="8"/>
      <c r="H26" s="8"/>
      <c r="I26" s="58"/>
      <c r="J26" s="65"/>
    </row>
    <row r="27" spans="1:10" ht="13.5" thickBot="1">
      <c r="A27" s="8" t="s">
        <v>60</v>
      </c>
      <c r="B27" s="9" t="s">
        <v>61</v>
      </c>
      <c r="C27" s="10"/>
      <c r="D27" s="46"/>
      <c r="E27" s="46"/>
      <c r="F27" s="55" t="s">
        <v>62</v>
      </c>
      <c r="G27" s="8"/>
      <c r="H27" s="8"/>
      <c r="I27" s="58"/>
      <c r="J27" s="65"/>
    </row>
    <row r="28" spans="2:8" ht="17.25">
      <c r="B28" s="66"/>
      <c r="C28" s="66"/>
      <c r="D28" s="66"/>
      <c r="E28" s="66"/>
      <c r="F28" s="66"/>
      <c r="G28" s="47"/>
      <c r="H28" s="47"/>
    </row>
  </sheetData>
  <sheetProtection/>
  <mergeCells count="3">
    <mergeCell ref="A3:A4"/>
    <mergeCell ref="J1:J27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68" r:id="rId1"/>
  <headerFooter alignWithMargins="0">
    <oddHeader xml:space="preserve">&amp;R&amp;"Times New Roman CE,Félkövér dőlt"&amp;11 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2015-02-24T09:52:03Z</cp:lastPrinted>
  <dcterms:created xsi:type="dcterms:W3CDTF">2014-02-06T13:24:42Z</dcterms:created>
  <dcterms:modified xsi:type="dcterms:W3CDTF">2017-05-27T18:56:55Z</dcterms:modified>
  <cp:category/>
  <cp:version/>
  <cp:contentType/>
  <cp:contentStatus/>
</cp:coreProperties>
</file>