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1" sheetId="1" r:id="rId1"/>
  </sheets>
  <definedNames>
    <definedName name="_xlnm.Print_Area" localSheetId="0">Munka1!$A$1:$U$33</definedName>
  </definedNames>
  <calcPr calcId="145621"/>
</workbook>
</file>

<file path=xl/calcChain.xml><?xml version="1.0" encoding="utf-8"?>
<calcChain xmlns="http://schemas.openxmlformats.org/spreadsheetml/2006/main">
  <c r="J8" i="1" l="1"/>
  <c r="K8" i="1"/>
  <c r="T8" i="1"/>
  <c r="U8" i="1"/>
  <c r="J9" i="1"/>
  <c r="K9" i="1"/>
  <c r="T9" i="1"/>
  <c r="U9" i="1"/>
  <c r="J10" i="1"/>
  <c r="K10" i="1"/>
  <c r="T10" i="1"/>
  <c r="U10" i="1"/>
  <c r="J11" i="1"/>
  <c r="K11" i="1"/>
  <c r="T11" i="1"/>
  <c r="U11" i="1"/>
  <c r="J12" i="1"/>
  <c r="K12" i="1"/>
  <c r="T12" i="1"/>
  <c r="U12" i="1"/>
  <c r="J13" i="1"/>
  <c r="K13" i="1"/>
  <c r="T13" i="1"/>
  <c r="U13" i="1"/>
  <c r="J14" i="1"/>
  <c r="K14" i="1"/>
  <c r="T14" i="1"/>
  <c r="U14" i="1"/>
  <c r="D15" i="1"/>
  <c r="E15" i="1"/>
  <c r="F15" i="1"/>
  <c r="F21" i="1" s="1"/>
  <c r="F33" i="1" s="1"/>
  <c r="G15" i="1"/>
  <c r="H15" i="1"/>
  <c r="I15" i="1"/>
  <c r="K15" i="1"/>
  <c r="N15" i="1"/>
  <c r="O15" i="1"/>
  <c r="P15" i="1"/>
  <c r="Q15" i="1"/>
  <c r="Q21" i="1" s="1"/>
  <c r="U21" i="1" s="1"/>
  <c r="R15" i="1"/>
  <c r="S15" i="1"/>
  <c r="J16" i="1"/>
  <c r="K16" i="1"/>
  <c r="T16" i="1"/>
  <c r="U16" i="1"/>
  <c r="J17" i="1"/>
  <c r="K17" i="1"/>
  <c r="T17" i="1"/>
  <c r="U17" i="1"/>
  <c r="J18" i="1"/>
  <c r="K18" i="1"/>
  <c r="T18" i="1"/>
  <c r="U18" i="1"/>
  <c r="D19" i="1"/>
  <c r="E19" i="1"/>
  <c r="K19" i="1" s="1"/>
  <c r="F19" i="1"/>
  <c r="G19" i="1"/>
  <c r="H19" i="1"/>
  <c r="H21" i="1" s="1"/>
  <c r="H33" i="1" s="1"/>
  <c r="I19" i="1"/>
  <c r="N19" i="1"/>
  <c r="O19" i="1"/>
  <c r="U19" i="1" s="1"/>
  <c r="P19" i="1"/>
  <c r="Q19" i="1"/>
  <c r="R19" i="1"/>
  <c r="S19" i="1"/>
  <c r="J20" i="1"/>
  <c r="K20" i="1"/>
  <c r="T20" i="1"/>
  <c r="U20" i="1"/>
  <c r="E21" i="1"/>
  <c r="G21" i="1"/>
  <c r="K21" i="1" s="1"/>
  <c r="I21" i="1"/>
  <c r="N21" i="1"/>
  <c r="O21" i="1"/>
  <c r="O33" i="1" s="1"/>
  <c r="P21" i="1"/>
  <c r="R21" i="1"/>
  <c r="S21" i="1"/>
  <c r="S33" i="1" s="1"/>
  <c r="J22" i="1"/>
  <c r="K22" i="1"/>
  <c r="T22" i="1"/>
  <c r="U22" i="1"/>
  <c r="J23" i="1"/>
  <c r="K23" i="1"/>
  <c r="T23" i="1"/>
  <c r="U23" i="1"/>
  <c r="J24" i="1"/>
  <c r="K24" i="1"/>
  <c r="T24" i="1"/>
  <c r="U24" i="1"/>
  <c r="J25" i="1"/>
  <c r="K25" i="1"/>
  <c r="T25" i="1"/>
  <c r="U25" i="1"/>
  <c r="D26" i="1"/>
  <c r="E26" i="1"/>
  <c r="F26" i="1"/>
  <c r="G26" i="1"/>
  <c r="K26" i="1" s="1"/>
  <c r="H26" i="1"/>
  <c r="I26" i="1"/>
  <c r="N26" i="1"/>
  <c r="N31" i="1" s="1"/>
  <c r="O26" i="1"/>
  <c r="P26" i="1"/>
  <c r="Q26" i="1"/>
  <c r="R26" i="1"/>
  <c r="R32" i="1" s="1"/>
  <c r="S26" i="1"/>
  <c r="J27" i="1"/>
  <c r="K27" i="1"/>
  <c r="T27" i="1"/>
  <c r="U27" i="1"/>
  <c r="J28" i="1"/>
  <c r="K28" i="1"/>
  <c r="T28" i="1"/>
  <c r="U28" i="1"/>
  <c r="D29" i="1"/>
  <c r="E29" i="1"/>
  <c r="F29" i="1"/>
  <c r="G29" i="1"/>
  <c r="K29" i="1" s="1"/>
  <c r="H29" i="1"/>
  <c r="I29" i="1"/>
  <c r="N29" i="1"/>
  <c r="T29" i="1" s="1"/>
  <c r="O29" i="1"/>
  <c r="P29" i="1"/>
  <c r="Q29" i="1"/>
  <c r="R29" i="1"/>
  <c r="S29" i="1"/>
  <c r="J30" i="1"/>
  <c r="K30" i="1"/>
  <c r="T30" i="1"/>
  <c r="U30" i="1"/>
  <c r="D31" i="1"/>
  <c r="E31" i="1"/>
  <c r="F31" i="1"/>
  <c r="H31" i="1"/>
  <c r="I31" i="1"/>
  <c r="O31" i="1"/>
  <c r="P31" i="1"/>
  <c r="R31" i="1"/>
  <c r="S31" i="1"/>
  <c r="D32" i="1"/>
  <c r="E32" i="1"/>
  <c r="F32" i="1"/>
  <c r="H32" i="1"/>
  <c r="I32" i="1"/>
  <c r="O32" i="1"/>
  <c r="P32" i="1"/>
  <c r="Q32" i="1"/>
  <c r="U32" i="1" s="1"/>
  <c r="S32" i="1"/>
  <c r="E33" i="1"/>
  <c r="I33" i="1"/>
  <c r="P33" i="1"/>
  <c r="R33" i="1"/>
  <c r="T31" i="1" l="1"/>
  <c r="N33" i="1"/>
  <c r="T33" i="1" s="1"/>
  <c r="N32" i="1"/>
  <c r="T32" i="1" s="1"/>
  <c r="G32" i="1"/>
  <c r="K32" i="1" s="1"/>
  <c r="G31" i="1"/>
  <c r="K31" i="1" s="1"/>
  <c r="J26" i="1"/>
  <c r="T15" i="1"/>
  <c r="U29" i="1"/>
  <c r="U26" i="1"/>
  <c r="T21" i="1"/>
  <c r="T19" i="1"/>
  <c r="U15" i="1"/>
  <c r="T26" i="1"/>
  <c r="J19" i="1"/>
  <c r="J32" i="1"/>
  <c r="J31" i="1"/>
  <c r="J29" i="1"/>
  <c r="J15" i="1"/>
  <c r="Q31" i="1"/>
  <c r="D21" i="1"/>
  <c r="G33" i="1" l="1"/>
  <c r="K33" i="1" s="1"/>
  <c r="U31" i="1"/>
  <c r="Q33" i="1"/>
  <c r="U33" i="1" s="1"/>
  <c r="J21" i="1"/>
  <c r="D33" i="1"/>
  <c r="J33" i="1" s="1"/>
</calcChain>
</file>

<file path=xl/sharedStrings.xml><?xml version="1.0" encoding="utf-8"?>
<sst xmlns="http://schemas.openxmlformats.org/spreadsheetml/2006/main" count="73" uniqueCount="53">
  <si>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</si>
  <si>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</si>
  <si>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</si>
  <si>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</si>
  <si>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</si>
  <si>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</si>
  <si>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</si>
  <si>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</si>
  <si>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</si>
  <si>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</si>
  <si>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</si>
  <si>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</si>
  <si>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</si>
  <si>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</si>
  <si>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</si>
  <si>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</si>
  <si>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</si>
  <si>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>2014.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</si>
  <si>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</si>
  <si>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</si>
  <si>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</si>
  <si>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</si>
  <si>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</si>
  <si>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</si>
  <si>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</si>
  <si>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</si>
  <si>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</si>
  <si>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</si>
  <si>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</si>
  <si>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</si>
  <si>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</si>
  <si>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</si>
  <si>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</si>
  <si>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</si>
  <si>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</si>
  <si>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</si>
  <si>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</si>
  <si>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</si>
  <si>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</si>
  <si>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</si>
  <si>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</si>
  <si>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</si>
  <si>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</si>
  <si>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</si>
  <si>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</si>
  <si>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</si>
  <si>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</si>
  <si>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</si>
  <si>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</si>
  <si>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</si>
  <si>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</si>
  <si>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</si>
  <si>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Módosít. javasolt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</si>
</sst>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view="pageLayout" topLeftCell="E1" zoomScale="70" zoomScaleNormal="100" zoomScalePageLayoutView="70" workbookViewId="0">
      <selection activeCell="A2" sqref="A2:T2"/>
    </sheetView>
  </sheetViews>
  <sheetFormatPr defaultRowHeight="12.75" x14ac:dyDescent="0.2"/>
  <cols>
    <col min="3" max="3" width="28.42578125" customWidth="1"/>
    <col min="4" max="5" width="10" customWidth="1"/>
    <col min="6" max="9" width="9.5703125" customWidth="1"/>
    <col min="10" max="11" width="10.28515625" customWidth="1"/>
    <col min="12" max="12" width="6.5703125" customWidth="1"/>
    <col min="13" max="13" width="37.28515625" customWidth="1"/>
    <col min="14" max="14" width="10.140625" customWidth="1"/>
    <col min="15" max="15" width="9.85546875" customWidth="1"/>
    <col min="16" max="16" width="10.28515625" customWidth="1"/>
    <col min="17" max="17" width="10.5703125" customWidth="1"/>
    <col min="18" max="18" width="10.140625" customWidth="1"/>
    <col min="19" max="19" width="10.5703125" customWidth="1"/>
    <col min="20" max="20" width="10.7109375" customWidth="1"/>
    <col min="21" max="21" width="10.5703125" customWidth="1"/>
  </cols>
  <sheetData>
    <row r="1" spans="1:21" ht="12" customHeight="1" x14ac:dyDescent="0.2">
      <c r="M1" s="1"/>
      <c r="N1" s="1"/>
      <c r="O1" s="1"/>
      <c r="P1" s="1"/>
      <c r="Q1" s="1"/>
      <c r="R1" s="1"/>
      <c r="S1" s="1"/>
      <c r="T1" s="11"/>
    </row>
    <row r="2" spans="1:21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1" x14ac:dyDescent="0.2">
      <c r="A3" s="60" t="s">
        <v>17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1" ht="12" customHeight="1" x14ac:dyDescent="0.2">
      <c r="T4" s="2" t="s">
        <v>1</v>
      </c>
    </row>
    <row r="5" spans="1:21" ht="14.25" customHeight="1" x14ac:dyDescent="0.2">
      <c r="A5" s="69" t="s">
        <v>7</v>
      </c>
      <c r="B5" s="70"/>
      <c r="C5" s="70"/>
      <c r="D5" s="70"/>
      <c r="E5" s="70"/>
      <c r="F5" s="70"/>
      <c r="G5" s="70"/>
      <c r="H5" s="70"/>
      <c r="I5" s="70"/>
      <c r="J5" s="70"/>
      <c r="K5" s="71"/>
      <c r="L5" s="73" t="s">
        <v>8</v>
      </c>
      <c r="M5" s="73"/>
      <c r="N5" s="73"/>
      <c r="O5" s="73"/>
      <c r="P5" s="73"/>
      <c r="Q5" s="73"/>
      <c r="R5" s="73"/>
      <c r="S5" s="73"/>
      <c r="T5" s="73"/>
      <c r="U5" s="73"/>
    </row>
    <row r="6" spans="1:21" ht="37.700000000000003" customHeight="1" x14ac:dyDescent="0.2">
      <c r="A6" s="61" t="s">
        <v>2</v>
      </c>
      <c r="B6" s="62"/>
      <c r="C6" s="63"/>
      <c r="D6" s="67" t="s">
        <v>3</v>
      </c>
      <c r="E6" s="68"/>
      <c r="F6" s="67" t="s">
        <v>4</v>
      </c>
      <c r="G6" s="68"/>
      <c r="H6" s="67" t="s">
        <v>5</v>
      </c>
      <c r="I6" s="68"/>
      <c r="J6" s="67" t="s">
        <v>6</v>
      </c>
      <c r="K6" s="68"/>
      <c r="L6" s="77" t="s">
        <v>2</v>
      </c>
      <c r="M6" s="78"/>
      <c r="N6" s="67" t="s">
        <v>3</v>
      </c>
      <c r="O6" s="68"/>
      <c r="P6" s="67" t="s">
        <v>4</v>
      </c>
      <c r="Q6" s="68"/>
      <c r="R6" s="67" t="s">
        <v>5</v>
      </c>
      <c r="S6" s="68"/>
      <c r="T6" s="72" t="s">
        <v>6</v>
      </c>
      <c r="U6" s="72"/>
    </row>
    <row r="7" spans="1:21" ht="37.700000000000003" customHeight="1" x14ac:dyDescent="0.2">
      <c r="A7" s="64"/>
      <c r="B7" s="65"/>
      <c r="C7" s="66"/>
      <c r="D7" s="13" t="s">
        <v>51</v>
      </c>
      <c r="E7" s="13" t="s">
        <v>52</v>
      </c>
      <c r="F7" s="13" t="s">
        <v>51</v>
      </c>
      <c r="G7" s="13" t="s">
        <v>52</v>
      </c>
      <c r="H7" s="13" t="s">
        <v>51</v>
      </c>
      <c r="I7" s="13" t="s">
        <v>52</v>
      </c>
      <c r="J7" s="13" t="s">
        <v>51</v>
      </c>
      <c r="K7" s="13" t="s">
        <v>52</v>
      </c>
      <c r="L7" s="64"/>
      <c r="M7" s="66"/>
      <c r="N7" s="13" t="s">
        <v>51</v>
      </c>
      <c r="O7" s="13" t="s">
        <v>52</v>
      </c>
      <c r="P7" s="13" t="s">
        <v>51</v>
      </c>
      <c r="Q7" s="13" t="s">
        <v>52</v>
      </c>
      <c r="R7" s="13" t="s">
        <v>51</v>
      </c>
      <c r="S7" s="13" t="s">
        <v>52</v>
      </c>
      <c r="T7" s="13" t="s">
        <v>51</v>
      </c>
      <c r="U7" s="13" t="s">
        <v>52</v>
      </c>
    </row>
    <row r="8" spans="1:21" ht="30" customHeight="1" x14ac:dyDescent="0.2">
      <c r="A8" s="74" t="s">
        <v>18</v>
      </c>
      <c r="B8" s="74"/>
      <c r="C8" s="74"/>
      <c r="D8" s="30">
        <v>398100</v>
      </c>
      <c r="E8" s="30">
        <v>398100</v>
      </c>
      <c r="F8" s="6"/>
      <c r="G8" s="6"/>
      <c r="H8" s="6"/>
      <c r="I8" s="30">
        <v>10038</v>
      </c>
      <c r="J8" s="3">
        <f>D8+F8+H8</f>
        <v>398100</v>
      </c>
      <c r="K8" s="3">
        <f>E8+G8+I8</f>
        <v>408138</v>
      </c>
      <c r="L8" s="74" t="s">
        <v>22</v>
      </c>
      <c r="M8" s="74"/>
      <c r="N8" s="30">
        <v>236273</v>
      </c>
      <c r="O8" s="30">
        <v>259149</v>
      </c>
      <c r="P8" s="6"/>
      <c r="Q8" s="6"/>
      <c r="R8" s="6"/>
      <c r="S8" s="30">
        <v>5900</v>
      </c>
      <c r="T8" s="3">
        <f>N8+P8+R8</f>
        <v>236273</v>
      </c>
      <c r="U8" s="3">
        <f>O8+Q8+S8</f>
        <v>265049</v>
      </c>
    </row>
    <row r="9" spans="1:21" ht="24.2" customHeight="1" x14ac:dyDescent="0.2">
      <c r="A9" s="79" t="s">
        <v>19</v>
      </c>
      <c r="B9" s="81"/>
      <c r="C9" s="80"/>
      <c r="D9" s="27"/>
      <c r="E9" s="27"/>
      <c r="F9" s="27"/>
      <c r="G9" s="27"/>
      <c r="H9" s="5"/>
      <c r="I9" s="5"/>
      <c r="J9" s="3">
        <f t="shared" ref="J9:J33" si="0">D9+F9+H9</f>
        <v>0</v>
      </c>
      <c r="K9" s="3">
        <f t="shared" ref="K9:K33" si="1">E9+G9+I9</f>
        <v>0</v>
      </c>
      <c r="L9" s="79" t="s">
        <v>49</v>
      </c>
      <c r="M9" s="80"/>
      <c r="N9" s="30">
        <v>60448</v>
      </c>
      <c r="O9" s="30">
        <v>72238</v>
      </c>
      <c r="P9" s="5"/>
      <c r="Q9" s="5"/>
      <c r="R9" s="5"/>
      <c r="S9" s="27">
        <v>1418</v>
      </c>
      <c r="T9" s="3">
        <f t="shared" ref="T9:T33" si="2">N9+P9+R9</f>
        <v>60448</v>
      </c>
      <c r="U9" s="3">
        <f t="shared" ref="U9:U33" si="3">O9+Q9+S9</f>
        <v>73656</v>
      </c>
    </row>
    <row r="10" spans="1:21" ht="24.2" customHeight="1" x14ac:dyDescent="0.2">
      <c r="A10" s="53" t="s">
        <v>20</v>
      </c>
      <c r="B10" s="75"/>
      <c r="C10" s="54"/>
      <c r="D10" s="27"/>
      <c r="E10" s="27"/>
      <c r="F10" s="33">
        <v>1900</v>
      </c>
      <c r="G10" s="33">
        <v>1900</v>
      </c>
      <c r="H10" s="8"/>
      <c r="I10" s="8"/>
      <c r="J10" s="3">
        <f t="shared" si="0"/>
        <v>1900</v>
      </c>
      <c r="K10" s="3">
        <f t="shared" si="1"/>
        <v>1900</v>
      </c>
      <c r="L10" s="74" t="s">
        <v>23</v>
      </c>
      <c r="M10" s="74"/>
      <c r="N10" s="34">
        <v>149979</v>
      </c>
      <c r="O10" s="34">
        <v>165649</v>
      </c>
      <c r="P10" s="7"/>
      <c r="Q10" s="7"/>
      <c r="R10" s="7"/>
      <c r="S10" s="36">
        <v>2720</v>
      </c>
      <c r="T10" s="3">
        <f t="shared" si="2"/>
        <v>149979</v>
      </c>
      <c r="U10" s="3">
        <f t="shared" si="3"/>
        <v>168369</v>
      </c>
    </row>
    <row r="11" spans="1:21" ht="25.5" customHeight="1" x14ac:dyDescent="0.2">
      <c r="A11" s="53" t="s">
        <v>21</v>
      </c>
      <c r="B11" s="75"/>
      <c r="C11" s="54"/>
      <c r="D11" s="27"/>
      <c r="E11" s="27"/>
      <c r="F11" s="8"/>
      <c r="G11" s="8"/>
      <c r="H11" s="8"/>
      <c r="I11" s="8"/>
      <c r="J11" s="3">
        <f t="shared" si="0"/>
        <v>0</v>
      </c>
      <c r="K11" s="3">
        <f t="shared" si="1"/>
        <v>0</v>
      </c>
      <c r="L11" s="74" t="s">
        <v>24</v>
      </c>
      <c r="M11" s="74"/>
      <c r="N11" s="27">
        <v>0</v>
      </c>
      <c r="O11" s="27">
        <v>0</v>
      </c>
      <c r="P11" s="5"/>
      <c r="Q11" s="5"/>
      <c r="R11" s="5"/>
      <c r="S11" s="5"/>
      <c r="T11" s="3">
        <f t="shared" si="2"/>
        <v>0</v>
      </c>
      <c r="U11" s="3">
        <f t="shared" si="3"/>
        <v>0</v>
      </c>
    </row>
    <row r="12" spans="1:21" ht="15.2" customHeight="1" x14ac:dyDescent="0.2">
      <c r="A12" s="50"/>
      <c r="B12" s="51"/>
      <c r="C12" s="52"/>
      <c r="D12" s="8"/>
      <c r="E12" s="8"/>
      <c r="F12" s="8"/>
      <c r="G12" s="8"/>
      <c r="H12" s="8"/>
      <c r="I12" s="8"/>
      <c r="J12" s="3">
        <f t="shared" si="0"/>
        <v>0</v>
      </c>
      <c r="K12" s="3">
        <f t="shared" si="1"/>
        <v>0</v>
      </c>
      <c r="L12" s="74" t="s">
        <v>25</v>
      </c>
      <c r="M12" s="74"/>
      <c r="N12" s="27">
        <v>5000</v>
      </c>
      <c r="O12" s="27">
        <v>16578</v>
      </c>
      <c r="P12" s="27">
        <v>5000</v>
      </c>
      <c r="Q12" s="27">
        <v>5000</v>
      </c>
      <c r="R12" s="5"/>
      <c r="S12" s="5"/>
      <c r="T12" s="3">
        <f t="shared" si="2"/>
        <v>10000</v>
      </c>
      <c r="U12" s="3">
        <f t="shared" si="3"/>
        <v>21578</v>
      </c>
    </row>
    <row r="13" spans="1:21" ht="17.45" customHeight="1" x14ac:dyDescent="0.2">
      <c r="A13" s="95"/>
      <c r="B13" s="96"/>
      <c r="C13" s="97"/>
      <c r="D13" s="5"/>
      <c r="E13" s="5"/>
      <c r="F13" s="5"/>
      <c r="G13" s="5"/>
      <c r="H13" s="5"/>
      <c r="I13" s="5"/>
      <c r="J13" s="3">
        <f t="shared" si="0"/>
        <v>0</v>
      </c>
      <c r="K13" s="3">
        <f t="shared" si="1"/>
        <v>0</v>
      </c>
      <c r="L13" s="91" t="s">
        <v>28</v>
      </c>
      <c r="M13" s="92"/>
      <c r="N13" s="5"/>
      <c r="O13" s="5"/>
      <c r="P13" s="5"/>
      <c r="Q13" s="5"/>
      <c r="R13" s="5"/>
      <c r="S13" s="5"/>
      <c r="T13" s="3">
        <f t="shared" si="2"/>
        <v>0</v>
      </c>
      <c r="U13" s="3">
        <f t="shared" si="3"/>
        <v>0</v>
      </c>
    </row>
    <row r="14" spans="1:21" ht="15.75" customHeight="1" x14ac:dyDescent="0.2">
      <c r="A14" s="95"/>
      <c r="B14" s="96"/>
      <c r="C14" s="97"/>
      <c r="D14" s="5"/>
      <c r="E14" s="5"/>
      <c r="F14" s="5"/>
      <c r="G14" s="5"/>
      <c r="H14" s="5"/>
      <c r="I14" s="5"/>
      <c r="J14" s="3">
        <f t="shared" si="0"/>
        <v>0</v>
      </c>
      <c r="K14" s="3">
        <f t="shared" si="1"/>
        <v>0</v>
      </c>
      <c r="L14" s="53" t="s">
        <v>26</v>
      </c>
      <c r="M14" s="54"/>
      <c r="N14" s="5"/>
      <c r="O14" s="5"/>
      <c r="P14" s="5"/>
      <c r="Q14" s="5"/>
      <c r="R14" s="5"/>
      <c r="S14" s="5"/>
      <c r="T14" s="3">
        <f t="shared" si="2"/>
        <v>0</v>
      </c>
      <c r="U14" s="3">
        <f t="shared" si="3"/>
        <v>0</v>
      </c>
    </row>
    <row r="15" spans="1:21" ht="29.25" customHeight="1" x14ac:dyDescent="0.2">
      <c r="A15" s="46" t="s">
        <v>30</v>
      </c>
      <c r="B15" s="90"/>
      <c r="C15" s="47"/>
      <c r="D15" s="24">
        <f t="shared" ref="D15:I15" si="4">SUM(D8:D14)</f>
        <v>398100</v>
      </c>
      <c r="E15" s="24">
        <f t="shared" si="4"/>
        <v>398100</v>
      </c>
      <c r="F15" s="24">
        <f t="shared" si="4"/>
        <v>1900</v>
      </c>
      <c r="G15" s="24">
        <f t="shared" si="4"/>
        <v>1900</v>
      </c>
      <c r="H15" s="24">
        <f t="shared" si="4"/>
        <v>0</v>
      </c>
      <c r="I15" s="24">
        <f t="shared" si="4"/>
        <v>10038</v>
      </c>
      <c r="J15" s="3">
        <f t="shared" si="0"/>
        <v>400000</v>
      </c>
      <c r="K15" s="3">
        <f t="shared" si="1"/>
        <v>410038</v>
      </c>
      <c r="L15" s="46" t="s">
        <v>31</v>
      </c>
      <c r="M15" s="47"/>
      <c r="N15" s="25">
        <f t="shared" ref="N15:S15" si="5">SUM(N8:N14)</f>
        <v>451700</v>
      </c>
      <c r="O15" s="25">
        <f t="shared" si="5"/>
        <v>513614</v>
      </c>
      <c r="P15" s="25">
        <f t="shared" si="5"/>
        <v>5000</v>
      </c>
      <c r="Q15" s="25">
        <f t="shared" si="5"/>
        <v>5000</v>
      </c>
      <c r="R15" s="25">
        <f t="shared" si="5"/>
        <v>0</v>
      </c>
      <c r="S15" s="25">
        <f t="shared" si="5"/>
        <v>10038</v>
      </c>
      <c r="T15" s="3">
        <f t="shared" si="2"/>
        <v>456700</v>
      </c>
      <c r="U15" s="3">
        <f t="shared" si="3"/>
        <v>528652</v>
      </c>
    </row>
    <row r="16" spans="1:21" ht="23.25" customHeight="1" x14ac:dyDescent="0.2">
      <c r="A16" s="53" t="s">
        <v>46</v>
      </c>
      <c r="B16" s="44"/>
      <c r="C16" s="45"/>
      <c r="D16" s="5"/>
      <c r="E16" s="5"/>
      <c r="F16" s="5"/>
      <c r="G16" s="5"/>
      <c r="H16" s="5"/>
      <c r="I16" s="5"/>
      <c r="J16" s="3">
        <f t="shared" si="0"/>
        <v>0</v>
      </c>
      <c r="K16" s="3">
        <f t="shared" si="1"/>
        <v>0</v>
      </c>
      <c r="L16" s="40" t="s">
        <v>38</v>
      </c>
      <c r="M16" s="42"/>
      <c r="N16" s="4"/>
      <c r="O16" s="4"/>
      <c r="P16" s="4"/>
      <c r="Q16" s="4"/>
      <c r="R16" s="4"/>
      <c r="S16" s="4"/>
      <c r="T16" s="3">
        <f t="shared" si="2"/>
        <v>0</v>
      </c>
      <c r="U16" s="3">
        <f t="shared" si="3"/>
        <v>0</v>
      </c>
    </row>
    <row r="17" spans="1:21" ht="22.5" customHeight="1" x14ac:dyDescent="0.2">
      <c r="A17" s="53" t="s">
        <v>48</v>
      </c>
      <c r="B17" s="75"/>
      <c r="C17" s="54"/>
      <c r="D17" s="28">
        <v>45000</v>
      </c>
      <c r="E17" s="28">
        <v>113210</v>
      </c>
      <c r="F17" s="5"/>
      <c r="G17" s="5"/>
      <c r="H17" s="5"/>
      <c r="I17" s="5"/>
      <c r="J17" s="3">
        <f t="shared" si="0"/>
        <v>45000</v>
      </c>
      <c r="K17" s="3">
        <f t="shared" si="1"/>
        <v>113210</v>
      </c>
      <c r="L17" s="53" t="s">
        <v>39</v>
      </c>
      <c r="M17" s="54"/>
      <c r="N17" s="28">
        <v>350000</v>
      </c>
      <c r="O17" s="35">
        <v>292795</v>
      </c>
      <c r="P17" s="4"/>
      <c r="Q17" s="4"/>
      <c r="R17" s="4"/>
      <c r="S17" s="4"/>
      <c r="T17" s="3">
        <f t="shared" si="2"/>
        <v>350000</v>
      </c>
      <c r="U17" s="3">
        <f t="shared" si="3"/>
        <v>292795</v>
      </c>
    </row>
    <row r="18" spans="1:21" ht="24.2" customHeight="1" x14ac:dyDescent="0.2">
      <c r="A18" s="53" t="s">
        <v>50</v>
      </c>
      <c r="B18" s="75"/>
      <c r="C18" s="54"/>
      <c r="D18" s="28">
        <v>350000</v>
      </c>
      <c r="E18" s="28">
        <v>292795</v>
      </c>
      <c r="F18" s="5"/>
      <c r="G18" s="5"/>
      <c r="H18" s="5"/>
      <c r="I18" s="5"/>
      <c r="J18" s="3">
        <f t="shared" si="0"/>
        <v>350000</v>
      </c>
      <c r="K18" s="3">
        <f t="shared" si="1"/>
        <v>292795</v>
      </c>
      <c r="L18" s="93" t="s">
        <v>40</v>
      </c>
      <c r="M18" s="94"/>
      <c r="N18" s="9"/>
      <c r="O18" s="9"/>
      <c r="P18" s="9"/>
      <c r="Q18" s="9"/>
      <c r="R18" s="9"/>
      <c r="S18" s="9"/>
      <c r="T18" s="3">
        <f t="shared" si="2"/>
        <v>0</v>
      </c>
      <c r="U18" s="3">
        <f t="shared" si="3"/>
        <v>0</v>
      </c>
    </row>
    <row r="19" spans="1:21" s="21" customFormat="1" ht="22.5" customHeight="1" x14ac:dyDescent="0.2">
      <c r="A19" s="43" t="s">
        <v>27</v>
      </c>
      <c r="B19" s="44"/>
      <c r="C19" s="45"/>
      <c r="D19" s="24">
        <f t="shared" ref="D19:I19" si="6">SUM(D16:D18)</f>
        <v>395000</v>
      </c>
      <c r="E19" s="24">
        <f t="shared" si="6"/>
        <v>406005</v>
      </c>
      <c r="F19" s="24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3">
        <f t="shared" si="0"/>
        <v>395000</v>
      </c>
      <c r="K19" s="3">
        <f t="shared" si="1"/>
        <v>406005</v>
      </c>
      <c r="L19" s="43" t="s">
        <v>29</v>
      </c>
      <c r="M19" s="45"/>
      <c r="N19" s="26">
        <f t="shared" ref="N19:S19" si="7">SUM(N16:N18)</f>
        <v>350000</v>
      </c>
      <c r="O19" s="26">
        <f t="shared" si="7"/>
        <v>292795</v>
      </c>
      <c r="P19" s="26">
        <f t="shared" si="7"/>
        <v>0</v>
      </c>
      <c r="Q19" s="26">
        <f t="shared" si="7"/>
        <v>0</v>
      </c>
      <c r="R19" s="26">
        <f t="shared" si="7"/>
        <v>0</v>
      </c>
      <c r="S19" s="26">
        <f t="shared" si="7"/>
        <v>0</v>
      </c>
      <c r="T19" s="3">
        <f t="shared" si="2"/>
        <v>350000</v>
      </c>
      <c r="U19" s="3">
        <f t="shared" si="3"/>
        <v>292795</v>
      </c>
    </row>
    <row r="20" spans="1:21" ht="13.5" customHeight="1" x14ac:dyDescent="0.2">
      <c r="A20" s="55"/>
      <c r="B20" s="76"/>
      <c r="C20" s="56"/>
      <c r="D20" s="5"/>
      <c r="E20" s="5"/>
      <c r="F20" s="5"/>
      <c r="G20" s="5"/>
      <c r="H20" s="5"/>
      <c r="I20" s="5"/>
      <c r="J20" s="3">
        <f t="shared" si="0"/>
        <v>0</v>
      </c>
      <c r="K20" s="3">
        <f t="shared" si="1"/>
        <v>0</v>
      </c>
      <c r="L20" s="55"/>
      <c r="M20" s="56"/>
      <c r="N20" s="4"/>
      <c r="O20" s="4"/>
      <c r="P20" s="4"/>
      <c r="Q20" s="4"/>
      <c r="R20" s="4"/>
      <c r="S20" s="4"/>
      <c r="T20" s="3">
        <f t="shared" si="2"/>
        <v>0</v>
      </c>
      <c r="U20" s="3">
        <f t="shared" si="3"/>
        <v>0</v>
      </c>
    </row>
    <row r="21" spans="1:21" s="21" customFormat="1" ht="13.5" customHeight="1" x14ac:dyDescent="0.2">
      <c r="A21" s="18" t="s">
        <v>9</v>
      </c>
      <c r="B21" s="18"/>
      <c r="C21" s="18"/>
      <c r="D21" s="24">
        <f t="shared" ref="D21:I21" si="8">D15+D19</f>
        <v>793100</v>
      </c>
      <c r="E21" s="24">
        <f t="shared" si="8"/>
        <v>804105</v>
      </c>
      <c r="F21" s="24">
        <f t="shared" si="8"/>
        <v>1900</v>
      </c>
      <c r="G21" s="24">
        <f t="shared" si="8"/>
        <v>1900</v>
      </c>
      <c r="H21" s="24">
        <f t="shared" si="8"/>
        <v>0</v>
      </c>
      <c r="I21" s="24">
        <f t="shared" si="8"/>
        <v>10038</v>
      </c>
      <c r="J21" s="3">
        <f t="shared" si="0"/>
        <v>795000</v>
      </c>
      <c r="K21" s="3">
        <f t="shared" si="1"/>
        <v>816043</v>
      </c>
      <c r="L21" s="19" t="s">
        <v>11</v>
      </c>
      <c r="M21" s="20"/>
      <c r="N21" s="25">
        <f t="shared" ref="N21:S21" si="9">N15+N19</f>
        <v>801700</v>
      </c>
      <c r="O21" s="25">
        <f t="shared" si="9"/>
        <v>806409</v>
      </c>
      <c r="P21" s="25">
        <f t="shared" si="9"/>
        <v>5000</v>
      </c>
      <c r="Q21" s="25">
        <f t="shared" si="9"/>
        <v>5000</v>
      </c>
      <c r="R21" s="25">
        <f t="shared" si="9"/>
        <v>0</v>
      </c>
      <c r="S21" s="25">
        <f t="shared" si="9"/>
        <v>10038</v>
      </c>
      <c r="T21" s="3">
        <f t="shared" si="2"/>
        <v>806700</v>
      </c>
      <c r="U21" s="3">
        <f t="shared" si="3"/>
        <v>821447</v>
      </c>
    </row>
    <row r="22" spans="1:21" ht="27" customHeight="1" x14ac:dyDescent="0.2">
      <c r="A22" s="57" t="s">
        <v>34</v>
      </c>
      <c r="B22" s="58"/>
      <c r="C22" s="59"/>
      <c r="D22" s="5"/>
      <c r="E22" s="5"/>
      <c r="F22" s="5"/>
      <c r="G22" s="5"/>
      <c r="H22" s="5"/>
      <c r="I22" s="5"/>
      <c r="J22" s="3">
        <f t="shared" si="0"/>
        <v>0</v>
      </c>
      <c r="K22" s="3">
        <f t="shared" si="1"/>
        <v>0</v>
      </c>
      <c r="L22" s="12" t="s">
        <v>41</v>
      </c>
      <c r="M22" s="4"/>
      <c r="N22" s="32">
        <v>3300</v>
      </c>
      <c r="O22" s="32">
        <v>7896</v>
      </c>
      <c r="P22" s="10"/>
      <c r="Q22" s="10"/>
      <c r="R22" s="10"/>
      <c r="S22" s="10"/>
      <c r="T22" s="3">
        <f t="shared" si="2"/>
        <v>3300</v>
      </c>
      <c r="U22" s="3">
        <f t="shared" si="3"/>
        <v>7896</v>
      </c>
    </row>
    <row r="23" spans="1:21" ht="18" customHeight="1" x14ac:dyDescent="0.2">
      <c r="A23" s="57" t="s">
        <v>35</v>
      </c>
      <c r="B23" s="58"/>
      <c r="C23" s="59"/>
      <c r="D23" s="5"/>
      <c r="E23" s="5"/>
      <c r="F23" s="27"/>
      <c r="G23" s="27"/>
      <c r="H23" s="5"/>
      <c r="I23" s="5"/>
      <c r="J23" s="3">
        <f t="shared" si="0"/>
        <v>0</v>
      </c>
      <c r="K23" s="3">
        <f t="shared" si="1"/>
        <v>0</v>
      </c>
      <c r="L23" s="12" t="s">
        <v>42</v>
      </c>
      <c r="M23" s="4"/>
      <c r="N23" s="31"/>
      <c r="O23" s="31"/>
      <c r="P23" s="4"/>
      <c r="Q23" s="4"/>
      <c r="R23" s="4"/>
      <c r="S23" s="4"/>
      <c r="T23" s="3">
        <f t="shared" si="2"/>
        <v>0</v>
      </c>
      <c r="U23" s="3">
        <f t="shared" si="3"/>
        <v>0</v>
      </c>
    </row>
    <row r="24" spans="1:21" x14ac:dyDescent="0.2">
      <c r="A24" s="74" t="s">
        <v>36</v>
      </c>
      <c r="B24" s="74"/>
      <c r="C24" s="74"/>
      <c r="D24" s="5"/>
      <c r="E24" s="5"/>
      <c r="F24" s="27">
        <v>10000</v>
      </c>
      <c r="G24" s="27">
        <v>10000</v>
      </c>
      <c r="H24" s="5"/>
      <c r="I24" s="5"/>
      <c r="J24" s="3">
        <f t="shared" si="0"/>
        <v>10000</v>
      </c>
      <c r="K24" s="3">
        <f t="shared" si="1"/>
        <v>10000</v>
      </c>
      <c r="L24" s="40" t="s">
        <v>43</v>
      </c>
      <c r="M24" s="42"/>
      <c r="N24" s="4"/>
      <c r="O24" s="4"/>
      <c r="P24" s="4"/>
      <c r="Q24" s="4"/>
      <c r="R24" s="4"/>
      <c r="S24" s="4"/>
      <c r="T24" s="3">
        <f t="shared" si="2"/>
        <v>0</v>
      </c>
      <c r="U24" s="3">
        <f t="shared" si="3"/>
        <v>0</v>
      </c>
    </row>
    <row r="25" spans="1:21" x14ac:dyDescent="0.2">
      <c r="A25" s="40"/>
      <c r="B25" s="41"/>
      <c r="C25" s="42"/>
      <c r="D25" s="5"/>
      <c r="E25" s="5"/>
      <c r="F25" s="5"/>
      <c r="G25" s="5"/>
      <c r="H25" s="5"/>
      <c r="I25" s="5"/>
      <c r="J25" s="3">
        <f t="shared" si="0"/>
        <v>0</v>
      </c>
      <c r="K25" s="3">
        <f t="shared" si="1"/>
        <v>0</v>
      </c>
      <c r="L25" s="40"/>
      <c r="M25" s="42"/>
      <c r="N25" s="4"/>
      <c r="O25" s="4"/>
      <c r="P25" s="4"/>
      <c r="Q25" s="4"/>
      <c r="R25" s="4"/>
      <c r="S25" s="4"/>
      <c r="T25" s="3">
        <f t="shared" si="2"/>
        <v>0</v>
      </c>
      <c r="U25" s="3">
        <f t="shared" si="3"/>
        <v>0</v>
      </c>
    </row>
    <row r="26" spans="1:21" s="21" customFormat="1" ht="24.2" customHeight="1" x14ac:dyDescent="0.2">
      <c r="A26" s="46" t="s">
        <v>33</v>
      </c>
      <c r="B26" s="90"/>
      <c r="C26" s="47"/>
      <c r="D26" s="23">
        <f t="shared" ref="D26:I26" si="10">SUM(D23:D25)</f>
        <v>0</v>
      </c>
      <c r="E26" s="23">
        <f t="shared" si="10"/>
        <v>0</v>
      </c>
      <c r="F26" s="23">
        <f t="shared" si="10"/>
        <v>10000</v>
      </c>
      <c r="G26" s="23">
        <f t="shared" si="10"/>
        <v>10000</v>
      </c>
      <c r="H26" s="23">
        <f t="shared" si="10"/>
        <v>0</v>
      </c>
      <c r="I26" s="23">
        <f t="shared" si="10"/>
        <v>0</v>
      </c>
      <c r="J26" s="3">
        <f t="shared" si="0"/>
        <v>10000</v>
      </c>
      <c r="K26" s="3">
        <f t="shared" si="1"/>
        <v>10000</v>
      </c>
      <c r="L26" s="46" t="s">
        <v>44</v>
      </c>
      <c r="M26" s="47"/>
      <c r="N26" s="25">
        <f>SUM(N22:N25)</f>
        <v>3300</v>
      </c>
      <c r="O26" s="25">
        <f>SUM(O22:O25)</f>
        <v>7896</v>
      </c>
      <c r="P26" s="25">
        <f>SUM(P23:P25)</f>
        <v>0</v>
      </c>
      <c r="Q26" s="25">
        <f>SUM(Q23:Q25)</f>
        <v>0</v>
      </c>
      <c r="R26" s="25">
        <f>SUM(R23:R25)</f>
        <v>0</v>
      </c>
      <c r="S26" s="25">
        <f>SUM(S23:S25)</f>
        <v>0</v>
      </c>
      <c r="T26" s="3">
        <f t="shared" si="2"/>
        <v>3300</v>
      </c>
      <c r="U26" s="3">
        <f t="shared" si="3"/>
        <v>7896</v>
      </c>
    </row>
    <row r="27" spans="1:21" ht="21" customHeight="1" x14ac:dyDescent="0.2">
      <c r="A27" s="53" t="s">
        <v>32</v>
      </c>
      <c r="B27" s="44"/>
      <c r="C27" s="45"/>
      <c r="D27" s="28">
        <v>5000</v>
      </c>
      <c r="E27" s="28">
        <v>3300</v>
      </c>
      <c r="F27" s="14"/>
      <c r="G27" s="14"/>
      <c r="H27" s="14"/>
      <c r="I27" s="14"/>
      <c r="J27" s="3">
        <f t="shared" si="0"/>
        <v>5000</v>
      </c>
      <c r="K27" s="3">
        <f t="shared" si="1"/>
        <v>3300</v>
      </c>
      <c r="L27" s="53" t="s">
        <v>39</v>
      </c>
      <c r="M27" s="54"/>
      <c r="N27" s="14"/>
      <c r="O27" s="14"/>
      <c r="P27" s="14"/>
      <c r="Q27" s="14"/>
      <c r="R27" s="14"/>
      <c r="S27" s="14"/>
      <c r="T27" s="3">
        <f t="shared" si="2"/>
        <v>0</v>
      </c>
      <c r="U27" s="3">
        <f t="shared" si="3"/>
        <v>0</v>
      </c>
    </row>
    <row r="28" spans="1:21" ht="19.7" customHeight="1" x14ac:dyDescent="0.2">
      <c r="A28" s="53" t="s">
        <v>47</v>
      </c>
      <c r="B28" s="75"/>
      <c r="C28" s="54"/>
      <c r="D28" s="28"/>
      <c r="E28" s="28"/>
      <c r="F28" s="14"/>
      <c r="G28" s="14"/>
      <c r="H28" s="14"/>
      <c r="I28" s="14"/>
      <c r="J28" s="3">
        <f t="shared" si="0"/>
        <v>0</v>
      </c>
      <c r="K28" s="3">
        <f t="shared" si="1"/>
        <v>0</v>
      </c>
      <c r="L28" s="83"/>
      <c r="M28" s="84"/>
      <c r="N28" s="14"/>
      <c r="O28" s="14"/>
      <c r="P28" s="14"/>
      <c r="Q28" s="14"/>
      <c r="R28" s="14"/>
      <c r="S28" s="14"/>
      <c r="T28" s="3">
        <f t="shared" si="2"/>
        <v>0</v>
      </c>
      <c r="U28" s="3">
        <f t="shared" si="3"/>
        <v>0</v>
      </c>
    </row>
    <row r="29" spans="1:21" s="21" customFormat="1" x14ac:dyDescent="0.2">
      <c r="A29" s="43" t="s">
        <v>37</v>
      </c>
      <c r="B29" s="44"/>
      <c r="C29" s="45"/>
      <c r="D29" s="29">
        <f t="shared" ref="D29:I29" si="11">SUM(D27:D27)</f>
        <v>5000</v>
      </c>
      <c r="E29" s="29">
        <f t="shared" si="11"/>
        <v>3300</v>
      </c>
      <c r="F29" s="29">
        <f t="shared" si="11"/>
        <v>0</v>
      </c>
      <c r="G29" s="29">
        <f t="shared" si="11"/>
        <v>0</v>
      </c>
      <c r="H29" s="22">
        <f t="shared" si="11"/>
        <v>0</v>
      </c>
      <c r="I29" s="22">
        <f t="shared" si="11"/>
        <v>0</v>
      </c>
      <c r="J29" s="3">
        <f t="shared" si="0"/>
        <v>5000</v>
      </c>
      <c r="K29" s="3">
        <f t="shared" si="1"/>
        <v>3300</v>
      </c>
      <c r="L29" s="43" t="s">
        <v>45</v>
      </c>
      <c r="M29" s="45"/>
      <c r="N29" s="29">
        <f t="shared" ref="N29:S29" si="12">SUM(N27:N27)</f>
        <v>0</v>
      </c>
      <c r="O29" s="29">
        <f t="shared" si="12"/>
        <v>0</v>
      </c>
      <c r="P29" s="22">
        <f t="shared" si="12"/>
        <v>0</v>
      </c>
      <c r="Q29" s="22">
        <f t="shared" si="12"/>
        <v>0</v>
      </c>
      <c r="R29" s="22">
        <f t="shared" si="12"/>
        <v>0</v>
      </c>
      <c r="S29" s="22">
        <f t="shared" si="12"/>
        <v>0</v>
      </c>
      <c r="T29" s="3">
        <f t="shared" si="2"/>
        <v>0</v>
      </c>
      <c r="U29" s="3">
        <f t="shared" si="3"/>
        <v>0</v>
      </c>
    </row>
    <row r="30" spans="1:21" x14ac:dyDescent="0.2">
      <c r="A30" s="85"/>
      <c r="B30" s="86"/>
      <c r="C30" s="87"/>
      <c r="D30" s="28"/>
      <c r="E30" s="28"/>
      <c r="F30" s="28"/>
      <c r="G30" s="28"/>
      <c r="H30" s="14"/>
      <c r="I30" s="14"/>
      <c r="J30" s="3">
        <f t="shared" si="0"/>
        <v>0</v>
      </c>
      <c r="K30" s="3">
        <f t="shared" si="1"/>
        <v>0</v>
      </c>
      <c r="L30" s="88"/>
      <c r="M30" s="89"/>
      <c r="N30" s="28"/>
      <c r="O30" s="28"/>
      <c r="P30" s="14"/>
      <c r="Q30" s="14"/>
      <c r="R30" s="14"/>
      <c r="S30" s="14"/>
      <c r="T30" s="3">
        <f t="shared" si="2"/>
        <v>0</v>
      </c>
      <c r="U30" s="3">
        <f t="shared" si="3"/>
        <v>0</v>
      </c>
    </row>
    <row r="31" spans="1:21" s="21" customFormat="1" ht="32.25" customHeight="1" x14ac:dyDescent="0.2">
      <c r="A31" s="48" t="s">
        <v>10</v>
      </c>
      <c r="B31" s="82"/>
      <c r="C31" s="49"/>
      <c r="D31" s="29">
        <f t="shared" ref="D31:I31" si="13">D26+D29</f>
        <v>5000</v>
      </c>
      <c r="E31" s="29">
        <f t="shared" si="13"/>
        <v>3300</v>
      </c>
      <c r="F31" s="29">
        <f t="shared" si="13"/>
        <v>10000</v>
      </c>
      <c r="G31" s="29">
        <f t="shared" si="13"/>
        <v>10000</v>
      </c>
      <c r="H31" s="22">
        <f t="shared" si="13"/>
        <v>0</v>
      </c>
      <c r="I31" s="22">
        <f t="shared" si="13"/>
        <v>0</v>
      </c>
      <c r="J31" s="3">
        <f t="shared" si="0"/>
        <v>15000</v>
      </c>
      <c r="K31" s="3">
        <f t="shared" si="1"/>
        <v>13300</v>
      </c>
      <c r="L31" s="48" t="s">
        <v>12</v>
      </c>
      <c r="M31" s="49"/>
      <c r="N31" s="29">
        <f t="shared" ref="N31:S31" si="14">N26+N29</f>
        <v>3300</v>
      </c>
      <c r="O31" s="29">
        <f t="shared" si="14"/>
        <v>7896</v>
      </c>
      <c r="P31" s="22">
        <f t="shared" si="14"/>
        <v>0</v>
      </c>
      <c r="Q31" s="22">
        <f t="shared" si="14"/>
        <v>0</v>
      </c>
      <c r="R31" s="22">
        <f t="shared" si="14"/>
        <v>0</v>
      </c>
      <c r="S31" s="22">
        <f t="shared" si="14"/>
        <v>0</v>
      </c>
      <c r="T31" s="3">
        <f t="shared" si="2"/>
        <v>3300</v>
      </c>
      <c r="U31" s="3">
        <f t="shared" si="3"/>
        <v>7896</v>
      </c>
    </row>
    <row r="32" spans="1:21" ht="24.75" customHeight="1" x14ac:dyDescent="0.2">
      <c r="A32" s="37" t="s">
        <v>14</v>
      </c>
      <c r="B32" s="38"/>
      <c r="C32" s="39"/>
      <c r="D32" s="29">
        <f t="shared" ref="D32:I32" si="15">D15+D26</f>
        <v>398100</v>
      </c>
      <c r="E32" s="29">
        <f t="shared" si="15"/>
        <v>398100</v>
      </c>
      <c r="F32" s="29">
        <f t="shared" si="15"/>
        <v>11900</v>
      </c>
      <c r="G32" s="29">
        <f t="shared" si="15"/>
        <v>11900</v>
      </c>
      <c r="H32" s="29">
        <f t="shared" si="15"/>
        <v>0</v>
      </c>
      <c r="I32" s="29">
        <f t="shared" si="15"/>
        <v>10038</v>
      </c>
      <c r="J32" s="3">
        <f t="shared" si="0"/>
        <v>410000</v>
      </c>
      <c r="K32" s="3">
        <f t="shared" si="1"/>
        <v>420038</v>
      </c>
      <c r="L32" s="37" t="s">
        <v>16</v>
      </c>
      <c r="M32" s="39"/>
      <c r="N32" s="29">
        <f t="shared" ref="N32:S32" si="16">N15+N26</f>
        <v>455000</v>
      </c>
      <c r="O32" s="29">
        <f t="shared" si="16"/>
        <v>521510</v>
      </c>
      <c r="P32" s="29">
        <f t="shared" si="16"/>
        <v>5000</v>
      </c>
      <c r="Q32" s="29">
        <f t="shared" si="16"/>
        <v>5000</v>
      </c>
      <c r="R32" s="22">
        <f t="shared" si="16"/>
        <v>0</v>
      </c>
      <c r="S32" s="22">
        <f t="shared" si="16"/>
        <v>10038</v>
      </c>
      <c r="T32" s="3">
        <f t="shared" si="2"/>
        <v>460000</v>
      </c>
      <c r="U32" s="3">
        <f t="shared" si="3"/>
        <v>536548</v>
      </c>
    </row>
    <row r="33" spans="1:21" s="21" customFormat="1" ht="24.2" customHeight="1" x14ac:dyDescent="0.2">
      <c r="A33" s="37" t="s">
        <v>13</v>
      </c>
      <c r="B33" s="38"/>
      <c r="C33" s="39"/>
      <c r="D33" s="29">
        <f t="shared" ref="D33:I33" si="17">D21+D31</f>
        <v>798100</v>
      </c>
      <c r="E33" s="29">
        <f t="shared" si="17"/>
        <v>807405</v>
      </c>
      <c r="F33" s="29">
        <f t="shared" si="17"/>
        <v>11900</v>
      </c>
      <c r="G33" s="29">
        <f t="shared" si="17"/>
        <v>11900</v>
      </c>
      <c r="H33" s="22">
        <f t="shared" si="17"/>
        <v>0</v>
      </c>
      <c r="I33" s="22">
        <f t="shared" si="17"/>
        <v>10038</v>
      </c>
      <c r="J33" s="3">
        <f t="shared" si="0"/>
        <v>810000</v>
      </c>
      <c r="K33" s="3">
        <f t="shared" si="1"/>
        <v>829343</v>
      </c>
      <c r="L33" s="22" t="s">
        <v>15</v>
      </c>
      <c r="M33" s="22"/>
      <c r="N33" s="29">
        <f t="shared" ref="N33:S33" si="18">N21+N31</f>
        <v>805000</v>
      </c>
      <c r="O33" s="29">
        <f t="shared" si="18"/>
        <v>814305</v>
      </c>
      <c r="P33" s="29">
        <f t="shared" si="18"/>
        <v>5000</v>
      </c>
      <c r="Q33" s="29">
        <f t="shared" si="18"/>
        <v>5000</v>
      </c>
      <c r="R33" s="22">
        <f t="shared" si="18"/>
        <v>0</v>
      </c>
      <c r="S33" s="22">
        <f t="shared" si="18"/>
        <v>10038</v>
      </c>
      <c r="T33" s="3">
        <f t="shared" si="2"/>
        <v>810000</v>
      </c>
      <c r="U33" s="3">
        <f t="shared" si="3"/>
        <v>829343</v>
      </c>
    </row>
    <row r="37" spans="1:21" x14ac:dyDescent="0.2">
      <c r="M37" s="15"/>
      <c r="N37" s="16"/>
      <c r="O37" s="16"/>
      <c r="P37" s="17"/>
      <c r="Q37" s="17"/>
      <c r="R37" s="17"/>
      <c r="S37" s="17"/>
    </row>
  </sheetData>
  <mergeCells count="61">
    <mergeCell ref="A27:C27"/>
    <mergeCell ref="A18:C18"/>
    <mergeCell ref="L13:M13"/>
    <mergeCell ref="L18:M18"/>
    <mergeCell ref="A14:C14"/>
    <mergeCell ref="A13:C13"/>
    <mergeCell ref="A15:C15"/>
    <mergeCell ref="L16:M16"/>
    <mergeCell ref="L8:M8"/>
    <mergeCell ref="L10:M10"/>
    <mergeCell ref="A10:C10"/>
    <mergeCell ref="A24:C24"/>
    <mergeCell ref="A20:C20"/>
    <mergeCell ref="A22:C22"/>
    <mergeCell ref="L12:M12"/>
    <mergeCell ref="L14:M14"/>
    <mergeCell ref="L15:M15"/>
    <mergeCell ref="A11:C11"/>
    <mergeCell ref="L9:M9"/>
    <mergeCell ref="L11:M11"/>
    <mergeCell ref="A9:C9"/>
    <mergeCell ref="A8:C8"/>
    <mergeCell ref="A17:C17"/>
    <mergeCell ref="A19:C19"/>
    <mergeCell ref="A2:T2"/>
    <mergeCell ref="A3:T3"/>
    <mergeCell ref="A6:C7"/>
    <mergeCell ref="D6:E6"/>
    <mergeCell ref="F6:G6"/>
    <mergeCell ref="H6:I6"/>
    <mergeCell ref="A5:K5"/>
    <mergeCell ref="N6:O6"/>
    <mergeCell ref="P6:Q6"/>
    <mergeCell ref="R6:S6"/>
    <mergeCell ref="T6:U6"/>
    <mergeCell ref="L5:U5"/>
    <mergeCell ref="J6:K6"/>
    <mergeCell ref="L6:M7"/>
    <mergeCell ref="A12:C12"/>
    <mergeCell ref="A16:C16"/>
    <mergeCell ref="L17:M17"/>
    <mergeCell ref="L24:M24"/>
    <mergeCell ref="L19:M19"/>
    <mergeCell ref="L20:M20"/>
    <mergeCell ref="A23:C23"/>
    <mergeCell ref="A33:C33"/>
    <mergeCell ref="A25:C25"/>
    <mergeCell ref="A29:C29"/>
    <mergeCell ref="L26:M26"/>
    <mergeCell ref="L32:M32"/>
    <mergeCell ref="L31:M31"/>
    <mergeCell ref="A32:C32"/>
    <mergeCell ref="L25:M25"/>
    <mergeCell ref="A31:C31"/>
    <mergeCell ref="L27:M27"/>
    <mergeCell ref="L29:M29"/>
    <mergeCell ref="A28:C28"/>
    <mergeCell ref="L28:M28"/>
    <mergeCell ref="A30:C30"/>
    <mergeCell ref="L30:M30"/>
    <mergeCell ref="A26:C26"/>
  </mergeCells>
  <phoneticPr fontId="0" type="noConversion"/>
  <pageMargins left="0.59055118110236227" right="0.43307086614173229" top="0.8571428571428571" bottom="0.27559055118110237" header="0.43307086614173229" footer="0.51181102362204722"/>
  <pageSetup paperSize="8" scale="78" orientation="landscape" r:id="rId1"/>
  <headerFooter alignWithMargins="0">
    <oddHeader xml:space="preserve">&amp;R1. melléklet az 5/2014. (V. 7.)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2014-04-18T07:28:09Z</cp:lastPrinted>
  <dcterms:created xsi:type="dcterms:W3CDTF">2012-02-10T12:31:57Z</dcterms:created>
  <dcterms:modified xsi:type="dcterms:W3CDTF">2014-05-08T09:25:46Z</dcterms:modified>
</cp:coreProperties>
</file>