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O16" i="22" s="1"/>
  <c r="N10" i="22"/>
  <c r="N16" i="22" s="1"/>
  <c r="M10" i="22"/>
  <c r="M16" i="22" s="1"/>
  <c r="L10" i="22"/>
  <c r="L16" i="22" s="1"/>
  <c r="K10" i="22"/>
  <c r="K16" i="22" s="1"/>
  <c r="J10" i="22"/>
  <c r="J16" i="22" s="1"/>
  <c r="I10" i="22"/>
  <c r="I16" i="22" s="1"/>
  <c r="H10" i="22"/>
  <c r="H16" i="22" s="1"/>
  <c r="G10" i="22"/>
  <c r="G16" i="22" s="1"/>
  <c r="F10" i="22"/>
  <c r="F16" i="22" s="1"/>
  <c r="E10" i="22"/>
  <c r="E16" i="22" s="1"/>
  <c r="D10" i="22"/>
  <c r="D16" i="22" s="1"/>
  <c r="Q15" i="22"/>
  <c r="Q14" i="22"/>
  <c r="P15" i="22"/>
  <c r="P14" i="22"/>
  <c r="Q12" i="22"/>
  <c r="Q18" i="22" s="1"/>
  <c r="Q11" i="22"/>
  <c r="Q17" i="22" s="1"/>
  <c r="P12" i="22"/>
  <c r="P18" i="22" s="1"/>
  <c r="P11" i="22"/>
  <c r="P17" i="22" s="1"/>
  <c r="Q13" i="22"/>
  <c r="P13" i="22"/>
  <c r="Q10" i="22"/>
  <c r="Q16" i="22" s="1"/>
  <c r="P10" i="22" l="1"/>
  <c r="P16" i="22" s="1"/>
</calcChain>
</file>

<file path=xl/sharedStrings.xml><?xml version="1.0" encoding="utf-8"?>
<sst xmlns="http://schemas.openxmlformats.org/spreadsheetml/2006/main" count="35" uniqueCount="18">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</sst>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3" fontId="5" fillId="0" borderId="19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20" xfId="0" applyNumberFormat="1" applyFont="1" applyBorder="1" applyAlignment="1"/>
    <xf numFmtId="3" fontId="2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4" fillId="0" borderId="25" xfId="0" applyNumberFormat="1" applyFont="1" applyBorder="1" applyAlignment="1"/>
    <xf numFmtId="3" fontId="2" fillId="0" borderId="26" xfId="0" applyNumberFormat="1" applyFont="1" applyBorder="1" applyAlignment="1"/>
    <xf numFmtId="3" fontId="2" fillId="0" borderId="27" xfId="0" applyNumberFormat="1" applyFont="1" applyBorder="1" applyAlignment="1"/>
    <xf numFmtId="3" fontId="4" fillId="0" borderId="28" xfId="0" applyNumberFormat="1" applyFont="1" applyBorder="1" applyAlignment="1"/>
    <xf numFmtId="3" fontId="4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2" fillId="0" borderId="37" xfId="0" applyNumberFormat="1" applyFont="1" applyBorder="1" applyAlignment="1"/>
    <xf numFmtId="3" fontId="5" fillId="0" borderId="4" xfId="0" applyNumberFormat="1" applyFont="1" applyBorder="1" applyAlignment="1"/>
    <xf numFmtId="3" fontId="5" fillId="0" borderId="38" xfId="0" applyNumberFormat="1" applyFont="1" applyBorder="1" applyAlignment="1"/>
    <xf numFmtId="3" fontId="5" fillId="0" borderId="7" xfId="0" applyNumberFormat="1" applyFont="1" applyBorder="1" applyAlignment="1"/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0" fillId="0" borderId="50" xfId="0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U19" sqref="U19"/>
    </sheetView>
  </sheetViews>
  <sheetFormatPr defaultRowHeight="12.75" x14ac:dyDescent="0.2"/>
  <cols>
    <col min="16" max="17" width="9.7109375" customWidth="1"/>
  </cols>
  <sheetData>
    <row r="1" spans="1:17" x14ac:dyDescent="0.2">
      <c r="A1" s="51" t="s">
        <v>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62" t="s">
        <v>17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13.5" thickBot="1" x14ac:dyDescent="0.25">
      <c r="P6" s="67" t="s">
        <v>0</v>
      </c>
      <c r="Q6" s="67"/>
    </row>
    <row r="7" spans="1:17" ht="13.5" thickTop="1" x14ac:dyDescent="0.2">
      <c r="A7" s="53"/>
      <c r="B7" s="54"/>
      <c r="C7" s="55"/>
      <c r="D7" s="92" t="s">
        <v>4</v>
      </c>
      <c r="E7" s="93"/>
      <c r="F7" s="88" t="s">
        <v>13</v>
      </c>
      <c r="G7" s="76"/>
      <c r="H7" s="92" t="s">
        <v>5</v>
      </c>
      <c r="I7" s="93"/>
      <c r="J7" s="89" t="s">
        <v>11</v>
      </c>
      <c r="K7" s="90"/>
      <c r="L7" s="90"/>
      <c r="M7" s="91"/>
      <c r="N7" s="75" t="s">
        <v>12</v>
      </c>
      <c r="O7" s="76"/>
      <c r="P7" s="68" t="s">
        <v>1</v>
      </c>
      <c r="Q7" s="69"/>
    </row>
    <row r="8" spans="1:17" x14ac:dyDescent="0.2">
      <c r="A8" s="56"/>
      <c r="B8" s="57"/>
      <c r="C8" s="58"/>
      <c r="D8" s="94"/>
      <c r="E8" s="95"/>
      <c r="F8" s="77"/>
      <c r="G8" s="78"/>
      <c r="H8" s="94"/>
      <c r="I8" s="95"/>
      <c r="J8" s="82" t="s">
        <v>7</v>
      </c>
      <c r="K8" s="83"/>
      <c r="L8" s="84" t="s">
        <v>8</v>
      </c>
      <c r="M8" s="85"/>
      <c r="N8" s="77"/>
      <c r="O8" s="78"/>
      <c r="P8" s="70"/>
      <c r="Q8" s="71"/>
    </row>
    <row r="9" spans="1:17" s="3" customFormat="1" ht="23.25" thickBot="1" x14ac:dyDescent="0.25">
      <c r="A9" s="59"/>
      <c r="B9" s="60"/>
      <c r="C9" s="61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9" t="s">
        <v>16</v>
      </c>
      <c r="L9" s="50" t="s">
        <v>15</v>
      </c>
      <c r="M9" s="6" t="s">
        <v>16</v>
      </c>
      <c r="N9" s="5" t="s">
        <v>15</v>
      </c>
      <c r="O9" s="6" t="s">
        <v>16</v>
      </c>
      <c r="P9" s="26" t="s">
        <v>15</v>
      </c>
      <c r="Q9" s="27" t="s">
        <v>16</v>
      </c>
    </row>
    <row r="10" spans="1:17" ht="13.5" thickTop="1" x14ac:dyDescent="0.2">
      <c r="A10" s="63" t="s">
        <v>2</v>
      </c>
      <c r="B10" s="64"/>
      <c r="C10" s="64"/>
      <c r="D10" s="38">
        <f>D11+D12</f>
        <v>51372</v>
      </c>
      <c r="E10" s="39">
        <f t="shared" ref="E10:O10" si="0">E11+E12</f>
        <v>51740</v>
      </c>
      <c r="F10" s="40">
        <f t="shared" si="0"/>
        <v>12075</v>
      </c>
      <c r="G10" s="39">
        <f t="shared" si="0"/>
        <v>12175</v>
      </c>
      <c r="H10" s="40">
        <f t="shared" si="0"/>
        <v>52192</v>
      </c>
      <c r="I10" s="39">
        <f t="shared" si="0"/>
        <v>52192</v>
      </c>
      <c r="J10" s="40">
        <f t="shared" si="0"/>
        <v>73823</v>
      </c>
      <c r="K10" s="41">
        <f t="shared" si="0"/>
        <v>73823</v>
      </c>
      <c r="L10" s="40">
        <f t="shared" si="0"/>
        <v>6593</v>
      </c>
      <c r="M10" s="39">
        <f t="shared" si="0"/>
        <v>14995</v>
      </c>
      <c r="N10" s="38">
        <f t="shared" si="0"/>
        <v>18571</v>
      </c>
      <c r="O10" s="39">
        <f t="shared" si="0"/>
        <v>18571</v>
      </c>
      <c r="P10" s="28">
        <f t="shared" ref="P10:P15" si="1">D10+F10+H10+L10+N10+J10</f>
        <v>214626</v>
      </c>
      <c r="Q10" s="29">
        <f t="shared" ref="Q10:Q15" si="2">E10+G10+I10+M10+O10+K10</f>
        <v>223496</v>
      </c>
    </row>
    <row r="11" spans="1:17" x14ac:dyDescent="0.2">
      <c r="A11" s="72" t="s">
        <v>9</v>
      </c>
      <c r="B11" s="73"/>
      <c r="C11" s="74"/>
      <c r="D11" s="12">
        <v>51372</v>
      </c>
      <c r="E11" s="13">
        <v>51740</v>
      </c>
      <c r="F11" s="14">
        <v>12075</v>
      </c>
      <c r="G11" s="13">
        <v>12175</v>
      </c>
      <c r="H11" s="14">
        <v>50107</v>
      </c>
      <c r="I11" s="13">
        <v>50107</v>
      </c>
      <c r="J11" s="14">
        <v>73823</v>
      </c>
      <c r="K11" s="15">
        <v>73823</v>
      </c>
      <c r="L11" s="14">
        <v>905</v>
      </c>
      <c r="M11" s="13">
        <v>9307</v>
      </c>
      <c r="N11" s="12">
        <v>18571</v>
      </c>
      <c r="O11" s="13">
        <v>18571</v>
      </c>
      <c r="P11" s="30">
        <f t="shared" si="1"/>
        <v>206853</v>
      </c>
      <c r="Q11" s="31">
        <f t="shared" si="2"/>
        <v>215723</v>
      </c>
    </row>
    <row r="12" spans="1:17" x14ac:dyDescent="0.2">
      <c r="A12" s="72" t="s">
        <v>10</v>
      </c>
      <c r="B12" s="73"/>
      <c r="C12" s="74"/>
      <c r="D12" s="16"/>
      <c r="E12" s="17"/>
      <c r="F12" s="18"/>
      <c r="G12" s="17"/>
      <c r="H12" s="18">
        <v>2085</v>
      </c>
      <c r="I12" s="17">
        <v>2085</v>
      </c>
      <c r="J12" s="18"/>
      <c r="K12" s="19"/>
      <c r="L12" s="18">
        <v>5688</v>
      </c>
      <c r="M12" s="17">
        <v>5688</v>
      </c>
      <c r="N12" s="16"/>
      <c r="O12" s="17"/>
      <c r="P12" s="32">
        <f t="shared" si="1"/>
        <v>7773</v>
      </c>
      <c r="Q12" s="33">
        <f t="shared" si="2"/>
        <v>7773</v>
      </c>
    </row>
    <row r="13" spans="1:17" x14ac:dyDescent="0.2">
      <c r="A13" s="65" t="s">
        <v>14</v>
      </c>
      <c r="B13" s="66"/>
      <c r="C13" s="66"/>
      <c r="D13" s="42">
        <f t="shared" ref="D13:O13" si="3">D14+D15</f>
        <v>25645</v>
      </c>
      <c r="E13" s="43">
        <f t="shared" si="3"/>
        <v>28047</v>
      </c>
      <c r="F13" s="44">
        <f t="shared" si="3"/>
        <v>7036</v>
      </c>
      <c r="G13" s="43">
        <f t="shared" si="3"/>
        <v>7712</v>
      </c>
      <c r="H13" s="44">
        <f t="shared" si="3"/>
        <v>12131</v>
      </c>
      <c r="I13" s="43">
        <f t="shared" si="3"/>
        <v>12474</v>
      </c>
      <c r="J13" s="44">
        <f t="shared" si="3"/>
        <v>1142</v>
      </c>
      <c r="K13" s="45">
        <f t="shared" si="3"/>
        <v>1142</v>
      </c>
      <c r="L13" s="44">
        <f t="shared" si="3"/>
        <v>0</v>
      </c>
      <c r="M13" s="43">
        <f t="shared" si="3"/>
        <v>0</v>
      </c>
      <c r="N13" s="42">
        <f t="shared" si="3"/>
        <v>0</v>
      </c>
      <c r="O13" s="43">
        <f t="shared" si="3"/>
        <v>0</v>
      </c>
      <c r="P13" s="34">
        <f t="shared" si="1"/>
        <v>45954</v>
      </c>
      <c r="Q13" s="35">
        <f t="shared" si="2"/>
        <v>49375</v>
      </c>
    </row>
    <row r="14" spans="1:17" x14ac:dyDescent="0.2">
      <c r="A14" s="72" t="s">
        <v>9</v>
      </c>
      <c r="B14" s="73"/>
      <c r="C14" s="74"/>
      <c r="D14" s="20">
        <v>25645</v>
      </c>
      <c r="E14" s="21">
        <v>28047</v>
      </c>
      <c r="F14" s="22">
        <v>7036</v>
      </c>
      <c r="G14" s="21">
        <v>7712</v>
      </c>
      <c r="H14" s="22">
        <v>12131</v>
      </c>
      <c r="I14" s="21">
        <v>12474</v>
      </c>
      <c r="J14" s="22">
        <v>1142</v>
      </c>
      <c r="K14" s="23">
        <v>1142</v>
      </c>
      <c r="L14" s="22"/>
      <c r="M14" s="21"/>
      <c r="N14" s="20"/>
      <c r="O14" s="21"/>
      <c r="P14" s="36">
        <f t="shared" si="1"/>
        <v>45954</v>
      </c>
      <c r="Q14" s="37">
        <f t="shared" si="2"/>
        <v>49375</v>
      </c>
    </row>
    <row r="15" spans="1:17" ht="13.5" thickBot="1" x14ac:dyDescent="0.25">
      <c r="A15" s="72" t="s">
        <v>10</v>
      </c>
      <c r="B15" s="73"/>
      <c r="C15" s="74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30">
        <f t="shared" si="1"/>
        <v>0</v>
      </c>
      <c r="Q15" s="31">
        <f t="shared" si="2"/>
        <v>0</v>
      </c>
    </row>
    <row r="16" spans="1:17" ht="14.25" thickTop="1" thickBot="1" x14ac:dyDescent="0.25">
      <c r="A16" s="86" t="s">
        <v>1</v>
      </c>
      <c r="B16" s="87"/>
      <c r="C16" s="87"/>
      <c r="D16" s="7">
        <f>SUM(D10,D13)</f>
        <v>77017</v>
      </c>
      <c r="E16" s="8">
        <f>SUM(E10,E13,)</f>
        <v>79787</v>
      </c>
      <c r="F16" s="9">
        <f>SUM(F10,F13)</f>
        <v>19111</v>
      </c>
      <c r="G16" s="8">
        <f>SUM(G10,G13,)</f>
        <v>19887</v>
      </c>
      <c r="H16" s="9">
        <f>SUM(H10,H13)</f>
        <v>64323</v>
      </c>
      <c r="I16" s="8">
        <f>SUM(I10,I13,)</f>
        <v>64666</v>
      </c>
      <c r="J16" s="9">
        <f>SUM(J10,J13)</f>
        <v>74965</v>
      </c>
      <c r="K16" s="8">
        <f>SUM(K10,K13,)</f>
        <v>74965</v>
      </c>
      <c r="L16" s="9">
        <f>SUM(L10,L13)</f>
        <v>6593</v>
      </c>
      <c r="M16" s="8">
        <f>SUM(M10,M13,)</f>
        <v>14995</v>
      </c>
      <c r="N16" s="7">
        <f>SUM(N10,N13)</f>
        <v>18571</v>
      </c>
      <c r="O16" s="8">
        <f>SUM(O10,O13,)</f>
        <v>18571</v>
      </c>
      <c r="P16" s="10">
        <f>SUM(P10,P13)</f>
        <v>260580</v>
      </c>
      <c r="Q16" s="11">
        <f>SUM(Q10,Q13,)</f>
        <v>272871</v>
      </c>
    </row>
    <row r="17" spans="1:17" ht="14.25" thickTop="1" thickBot="1" x14ac:dyDescent="0.25">
      <c r="A17" s="79" t="s">
        <v>9</v>
      </c>
      <c r="B17" s="80"/>
      <c r="C17" s="81"/>
      <c r="D17" s="24">
        <f>D11+D14</f>
        <v>77017</v>
      </c>
      <c r="E17" s="46">
        <f>E11+E14</f>
        <v>79787</v>
      </c>
      <c r="F17" s="47">
        <f t="shared" ref="F17:O17" si="4">F11+F14</f>
        <v>19111</v>
      </c>
      <c r="G17" s="48">
        <f t="shared" si="4"/>
        <v>19887</v>
      </c>
      <c r="H17" s="24">
        <f t="shared" si="4"/>
        <v>62238</v>
      </c>
      <c r="I17" s="46">
        <f t="shared" si="4"/>
        <v>62581</v>
      </c>
      <c r="J17" s="47">
        <f t="shared" si="4"/>
        <v>74965</v>
      </c>
      <c r="K17" s="48">
        <f t="shared" si="4"/>
        <v>74965</v>
      </c>
      <c r="L17" s="24">
        <f t="shared" si="4"/>
        <v>905</v>
      </c>
      <c r="M17" s="46">
        <f t="shared" si="4"/>
        <v>9307</v>
      </c>
      <c r="N17" s="47">
        <f t="shared" si="4"/>
        <v>18571</v>
      </c>
      <c r="O17" s="48">
        <f t="shared" si="4"/>
        <v>18571</v>
      </c>
      <c r="P17" s="24">
        <f>P11+P14</f>
        <v>252807</v>
      </c>
      <c r="Q17" s="25">
        <f>Q11+Q14</f>
        <v>265098</v>
      </c>
    </row>
    <row r="18" spans="1:17" ht="14.25" thickTop="1" thickBot="1" x14ac:dyDescent="0.25">
      <c r="A18" s="79" t="s">
        <v>10</v>
      </c>
      <c r="B18" s="80"/>
      <c r="C18" s="81"/>
      <c r="D18" s="24">
        <f>D12+D15</f>
        <v>0</v>
      </c>
      <c r="E18" s="24">
        <f>E12+E15</f>
        <v>0</v>
      </c>
      <c r="F18" s="24">
        <f t="shared" ref="F18:O18" si="5">F12+F15</f>
        <v>0</v>
      </c>
      <c r="G18" s="24">
        <f t="shared" si="5"/>
        <v>0</v>
      </c>
      <c r="H18" s="24">
        <f t="shared" si="5"/>
        <v>2085</v>
      </c>
      <c r="I18" s="24">
        <f t="shared" si="5"/>
        <v>2085</v>
      </c>
      <c r="J18" s="24">
        <f t="shared" si="5"/>
        <v>0</v>
      </c>
      <c r="K18" s="24">
        <f t="shared" si="5"/>
        <v>0</v>
      </c>
      <c r="L18" s="24">
        <f t="shared" si="5"/>
        <v>5688</v>
      </c>
      <c r="M18" s="24">
        <f t="shared" si="5"/>
        <v>5688</v>
      </c>
      <c r="N18" s="24">
        <f t="shared" si="5"/>
        <v>0</v>
      </c>
      <c r="O18" s="24">
        <f t="shared" si="5"/>
        <v>0</v>
      </c>
      <c r="P18" s="24">
        <f>P12+P15</f>
        <v>7773</v>
      </c>
      <c r="Q18" s="25">
        <f>Q12+Q15</f>
        <v>7773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F7:G8"/>
    <mergeCell ref="A15:C15"/>
    <mergeCell ref="A17:C17"/>
    <mergeCell ref="J7:M7"/>
    <mergeCell ref="D7:E8"/>
    <mergeCell ref="H7:I8"/>
    <mergeCell ref="A13:C13"/>
    <mergeCell ref="P6:Q6"/>
    <mergeCell ref="P7:Q8"/>
    <mergeCell ref="A12:C12"/>
    <mergeCell ref="N7:O8"/>
    <mergeCell ref="A1:Q1"/>
    <mergeCell ref="A5:Q5"/>
    <mergeCell ref="A7:C9"/>
    <mergeCell ref="A3:Q3"/>
    <mergeCell ref="A10:C10"/>
  </mergeCells>
  <phoneticPr fontId="1" type="noConversion"/>
  <pageMargins left="0.43" right="0.3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2014-02-19T18:07:58Z</cp:lastPrinted>
  <dcterms:created xsi:type="dcterms:W3CDTF">2006-01-17T11:47:21Z</dcterms:created>
  <dcterms:modified xsi:type="dcterms:W3CDTF">2014-07-11T08:06:05Z</dcterms:modified>
</cp:coreProperties>
</file>