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035" windowHeight="12015"/>
  </bookViews>
  <sheets>
    <sheet name="ütemterv" sheetId="1" r:id="rId1"/>
  </sheets>
  <calcPr calcId="145621"/>
</workbook>
</file>

<file path=xl/calcChain.xml><?xml version="1.0" encoding="utf-8"?>
<calcChain xmlns="http://schemas.openxmlformats.org/spreadsheetml/2006/main">
  <c r="O121" i="1" l="1"/>
  <c r="O119" i="1"/>
  <c r="O118" i="1"/>
  <c r="N116" i="1"/>
  <c r="N117" i="1" s="1"/>
  <c r="M116" i="1"/>
  <c r="M117" i="1" s="1"/>
  <c r="L116" i="1"/>
  <c r="L117" i="1" s="1"/>
  <c r="K116" i="1"/>
  <c r="K117" i="1" s="1"/>
  <c r="J116" i="1"/>
  <c r="J117" i="1" s="1"/>
  <c r="I116" i="1"/>
  <c r="I117" i="1" s="1"/>
  <c r="H116" i="1"/>
  <c r="H117" i="1" s="1"/>
  <c r="G116" i="1"/>
  <c r="G117" i="1" s="1"/>
  <c r="F116" i="1"/>
  <c r="F117" i="1" s="1"/>
  <c r="E116" i="1"/>
  <c r="E117" i="1" s="1"/>
  <c r="D116" i="1"/>
  <c r="D117" i="1" s="1"/>
  <c r="C116" i="1"/>
  <c r="C117" i="1" s="1"/>
  <c r="O117" i="1" s="1"/>
  <c r="B116" i="1"/>
  <c r="B117" i="1" s="1"/>
  <c r="O115" i="1"/>
  <c r="O114" i="1"/>
  <c r="O113" i="1"/>
  <c r="O111" i="1"/>
  <c r="N110" i="1"/>
  <c r="N112" i="1" s="1"/>
  <c r="N120" i="1" s="1"/>
  <c r="M110" i="1"/>
  <c r="M112" i="1" s="1"/>
  <c r="M120" i="1" s="1"/>
  <c r="L110" i="1"/>
  <c r="L112" i="1" s="1"/>
  <c r="L120" i="1" s="1"/>
  <c r="K110" i="1"/>
  <c r="K112" i="1" s="1"/>
  <c r="K120" i="1" s="1"/>
  <c r="J110" i="1"/>
  <c r="J112" i="1" s="1"/>
  <c r="J120" i="1" s="1"/>
  <c r="I110" i="1"/>
  <c r="I112" i="1" s="1"/>
  <c r="I120" i="1" s="1"/>
  <c r="H110" i="1"/>
  <c r="H112" i="1" s="1"/>
  <c r="H120" i="1" s="1"/>
  <c r="G110" i="1"/>
  <c r="G112" i="1" s="1"/>
  <c r="G120" i="1" s="1"/>
  <c r="F110" i="1"/>
  <c r="F112" i="1" s="1"/>
  <c r="F120" i="1" s="1"/>
  <c r="E110" i="1"/>
  <c r="E112" i="1" s="1"/>
  <c r="E120" i="1" s="1"/>
  <c r="D110" i="1"/>
  <c r="D112" i="1" s="1"/>
  <c r="D120" i="1" s="1"/>
  <c r="C110" i="1"/>
  <c r="C112" i="1" s="1"/>
  <c r="B110" i="1"/>
  <c r="B112" i="1" s="1"/>
  <c r="B120" i="1" s="1"/>
  <c r="O109" i="1"/>
  <c r="O108" i="1"/>
  <c r="O107" i="1"/>
  <c r="O106" i="1"/>
  <c r="P105" i="1"/>
  <c r="O105" i="1"/>
  <c r="O104" i="1"/>
  <c r="O88" i="1"/>
  <c r="N86" i="1"/>
  <c r="M86" i="1"/>
  <c r="L86" i="1"/>
  <c r="K86" i="1"/>
  <c r="J86" i="1"/>
  <c r="I86" i="1"/>
  <c r="H86" i="1"/>
  <c r="G86" i="1"/>
  <c r="F86" i="1"/>
  <c r="E86" i="1"/>
  <c r="D86" i="1"/>
  <c r="C86" i="1"/>
  <c r="O86" i="1" s="1"/>
  <c r="O87" i="1" s="1"/>
  <c r="B86" i="1"/>
  <c r="O85" i="1"/>
  <c r="O83" i="1"/>
  <c r="N82" i="1"/>
  <c r="M82" i="1"/>
  <c r="L82" i="1"/>
  <c r="K82" i="1"/>
  <c r="J82" i="1"/>
  <c r="I82" i="1"/>
  <c r="H82" i="1"/>
  <c r="G82" i="1"/>
  <c r="F82" i="1"/>
  <c r="E82" i="1"/>
  <c r="D82" i="1"/>
  <c r="C82" i="1"/>
  <c r="O82" i="1" s="1"/>
  <c r="O80" i="1"/>
  <c r="N79" i="1"/>
  <c r="N84" i="1" s="1"/>
  <c r="N87" i="1" s="1"/>
  <c r="N89" i="1" s="1"/>
  <c r="M79" i="1"/>
  <c r="M84" i="1" s="1"/>
  <c r="M87" i="1" s="1"/>
  <c r="M89" i="1" s="1"/>
  <c r="L79" i="1"/>
  <c r="L84" i="1" s="1"/>
  <c r="L87" i="1" s="1"/>
  <c r="L89" i="1" s="1"/>
  <c r="K79" i="1"/>
  <c r="K84" i="1" s="1"/>
  <c r="K87" i="1" s="1"/>
  <c r="K89" i="1" s="1"/>
  <c r="J79" i="1"/>
  <c r="J84" i="1" s="1"/>
  <c r="J87" i="1" s="1"/>
  <c r="J89" i="1" s="1"/>
  <c r="I79" i="1"/>
  <c r="I84" i="1" s="1"/>
  <c r="I87" i="1" s="1"/>
  <c r="I89" i="1" s="1"/>
  <c r="H79" i="1"/>
  <c r="H84" i="1" s="1"/>
  <c r="H87" i="1" s="1"/>
  <c r="H89" i="1" s="1"/>
  <c r="G79" i="1"/>
  <c r="G84" i="1" s="1"/>
  <c r="G87" i="1" s="1"/>
  <c r="G89" i="1" s="1"/>
  <c r="F79" i="1"/>
  <c r="F84" i="1" s="1"/>
  <c r="F87" i="1" s="1"/>
  <c r="F89" i="1" s="1"/>
  <c r="E79" i="1"/>
  <c r="E84" i="1" s="1"/>
  <c r="E87" i="1" s="1"/>
  <c r="E89" i="1" s="1"/>
  <c r="D79" i="1"/>
  <c r="D84" i="1" s="1"/>
  <c r="D87" i="1" s="1"/>
  <c r="D89" i="1" s="1"/>
  <c r="C79" i="1"/>
  <c r="C84" i="1" s="1"/>
  <c r="B79" i="1"/>
  <c r="B84" i="1" s="1"/>
  <c r="B87" i="1" s="1"/>
  <c r="B89" i="1" s="1"/>
  <c r="O78" i="1"/>
  <c r="O77" i="1"/>
  <c r="O76" i="1"/>
  <c r="O62" i="1"/>
  <c r="O61" i="1"/>
  <c r="O60" i="1"/>
  <c r="O59" i="1"/>
  <c r="O53" i="1"/>
  <c r="O51" i="1"/>
  <c r="O50" i="1"/>
  <c r="N48" i="1"/>
  <c r="N49" i="1" s="1"/>
  <c r="M48" i="1"/>
  <c r="M49" i="1" s="1"/>
  <c r="L48" i="1"/>
  <c r="L49" i="1" s="1"/>
  <c r="K48" i="1"/>
  <c r="K49" i="1" s="1"/>
  <c r="J48" i="1"/>
  <c r="J49" i="1" s="1"/>
  <c r="I48" i="1"/>
  <c r="I49" i="1" s="1"/>
  <c r="H48" i="1"/>
  <c r="H49" i="1" s="1"/>
  <c r="G48" i="1"/>
  <c r="G49" i="1" s="1"/>
  <c r="F48" i="1"/>
  <c r="F49" i="1" s="1"/>
  <c r="E48" i="1"/>
  <c r="E49" i="1" s="1"/>
  <c r="D48" i="1"/>
  <c r="D49" i="1" s="1"/>
  <c r="C48" i="1"/>
  <c r="C49" i="1" s="1"/>
  <c r="O49" i="1" s="1"/>
  <c r="B48" i="1"/>
  <c r="B49" i="1" s="1"/>
  <c r="O47" i="1"/>
  <c r="O46" i="1"/>
  <c r="O45" i="1"/>
  <c r="O43" i="1"/>
  <c r="N42" i="1"/>
  <c r="N44" i="1" s="1"/>
  <c r="N52" i="1" s="1"/>
  <c r="M42" i="1"/>
  <c r="M44" i="1" s="1"/>
  <c r="M52" i="1" s="1"/>
  <c r="L42" i="1"/>
  <c r="L44" i="1" s="1"/>
  <c r="L52" i="1" s="1"/>
  <c r="K42" i="1"/>
  <c r="K44" i="1" s="1"/>
  <c r="K52" i="1" s="1"/>
  <c r="J42" i="1"/>
  <c r="J44" i="1" s="1"/>
  <c r="J52" i="1" s="1"/>
  <c r="I42" i="1"/>
  <c r="I44" i="1" s="1"/>
  <c r="I52" i="1" s="1"/>
  <c r="H42" i="1"/>
  <c r="H44" i="1" s="1"/>
  <c r="H52" i="1" s="1"/>
  <c r="G42" i="1"/>
  <c r="G44" i="1" s="1"/>
  <c r="G52" i="1" s="1"/>
  <c r="F42" i="1"/>
  <c r="F44" i="1" s="1"/>
  <c r="F52" i="1" s="1"/>
  <c r="E42" i="1"/>
  <c r="E44" i="1" s="1"/>
  <c r="E52" i="1" s="1"/>
  <c r="D42" i="1"/>
  <c r="D44" i="1" s="1"/>
  <c r="D52" i="1" s="1"/>
  <c r="C42" i="1"/>
  <c r="C44" i="1" s="1"/>
  <c r="B42" i="1"/>
  <c r="B44" i="1" s="1"/>
  <c r="B52" i="1" s="1"/>
  <c r="O41" i="1"/>
  <c r="O40" i="1"/>
  <c r="O39" i="1"/>
  <c r="O38" i="1"/>
  <c r="P37" i="1"/>
  <c r="O37" i="1"/>
  <c r="O36" i="1"/>
  <c r="O24" i="1"/>
  <c r="N22" i="1"/>
  <c r="M22" i="1"/>
  <c r="L22" i="1"/>
  <c r="K22" i="1"/>
  <c r="J22" i="1"/>
  <c r="I22" i="1"/>
  <c r="H22" i="1"/>
  <c r="G22" i="1"/>
  <c r="F22" i="1"/>
  <c r="E22" i="1"/>
  <c r="D22" i="1"/>
  <c r="C22" i="1"/>
  <c r="O22" i="1" s="1"/>
  <c r="O23" i="1" s="1"/>
  <c r="B22" i="1"/>
  <c r="O21" i="1"/>
  <c r="O19" i="1"/>
  <c r="N18" i="1"/>
  <c r="M18" i="1"/>
  <c r="L18" i="1"/>
  <c r="K18" i="1"/>
  <c r="J18" i="1"/>
  <c r="I18" i="1"/>
  <c r="H18" i="1"/>
  <c r="G18" i="1"/>
  <c r="F18" i="1"/>
  <c r="E18" i="1"/>
  <c r="D18" i="1"/>
  <c r="C18" i="1"/>
  <c r="O18" i="1" s="1"/>
  <c r="B18" i="1"/>
  <c r="O16" i="1"/>
  <c r="N15" i="1"/>
  <c r="N20" i="1" s="1"/>
  <c r="N23" i="1" s="1"/>
  <c r="N25" i="1" s="1"/>
  <c r="M15" i="1"/>
  <c r="M20" i="1" s="1"/>
  <c r="M23" i="1" s="1"/>
  <c r="M25" i="1" s="1"/>
  <c r="L15" i="1"/>
  <c r="L20" i="1" s="1"/>
  <c r="L23" i="1" s="1"/>
  <c r="L25" i="1" s="1"/>
  <c r="K15" i="1"/>
  <c r="K20" i="1" s="1"/>
  <c r="K23" i="1" s="1"/>
  <c r="K25" i="1" s="1"/>
  <c r="J15" i="1"/>
  <c r="J20" i="1" s="1"/>
  <c r="J23" i="1" s="1"/>
  <c r="J25" i="1" s="1"/>
  <c r="I15" i="1"/>
  <c r="I20" i="1" s="1"/>
  <c r="I23" i="1" s="1"/>
  <c r="I25" i="1" s="1"/>
  <c r="H15" i="1"/>
  <c r="H20" i="1" s="1"/>
  <c r="H23" i="1" s="1"/>
  <c r="H25" i="1" s="1"/>
  <c r="G15" i="1"/>
  <c r="G20" i="1" s="1"/>
  <c r="G23" i="1" s="1"/>
  <c r="G25" i="1" s="1"/>
  <c r="F15" i="1"/>
  <c r="F20" i="1" s="1"/>
  <c r="F23" i="1" s="1"/>
  <c r="F25" i="1" s="1"/>
  <c r="E15" i="1"/>
  <c r="E20" i="1" s="1"/>
  <c r="E23" i="1" s="1"/>
  <c r="E25" i="1" s="1"/>
  <c r="D15" i="1"/>
  <c r="D20" i="1" s="1"/>
  <c r="D23" i="1" s="1"/>
  <c r="D25" i="1" s="1"/>
  <c r="C15" i="1"/>
  <c r="C20" i="1" s="1"/>
  <c r="B15" i="1"/>
  <c r="B20" i="1" s="1"/>
  <c r="B23" i="1" s="1"/>
  <c r="B25" i="1" s="1"/>
  <c r="O14" i="1"/>
  <c r="O13" i="1"/>
  <c r="O12" i="1"/>
  <c r="C23" i="1" l="1"/>
  <c r="C25" i="1" s="1"/>
  <c r="O25" i="1" s="1"/>
  <c r="O20" i="1"/>
  <c r="P21" i="1" s="1"/>
  <c r="O15" i="1"/>
  <c r="O17" i="1" s="1"/>
  <c r="O112" i="1"/>
  <c r="C120" i="1"/>
  <c r="O120" i="1" s="1"/>
  <c r="O44" i="1"/>
  <c r="C52" i="1"/>
  <c r="O52" i="1" s="1"/>
  <c r="C87" i="1"/>
  <c r="C89" i="1" s="1"/>
  <c r="O89" i="1" s="1"/>
  <c r="O84" i="1"/>
  <c r="P85" i="1" s="1"/>
  <c r="O42" i="1"/>
  <c r="O48" i="1"/>
  <c r="O79" i="1"/>
  <c r="O81" i="1" s="1"/>
  <c r="O110" i="1"/>
  <c r="O116" i="1"/>
</calcChain>
</file>

<file path=xl/sharedStrings.xml><?xml version="1.0" encoding="utf-8"?>
<sst xmlns="http://schemas.openxmlformats.org/spreadsheetml/2006/main" count="136" uniqueCount="56">
  <si>
    <t>8. sz melléklet</t>
  </si>
  <si>
    <t>Gyöngyössolymos Önkormányzat</t>
  </si>
  <si>
    <t>előirányzat felhasználási terv</t>
  </si>
  <si>
    <t>2014. év</t>
  </si>
  <si>
    <t>adatok ezer Forintban</t>
  </si>
  <si>
    <t>Bevételek</t>
  </si>
  <si>
    <t>Előirányzat</t>
  </si>
  <si>
    <t>2014. évi várható bevételek havi forgalma</t>
  </si>
  <si>
    <t>összesen</t>
  </si>
  <si>
    <t>I. hó</t>
  </si>
  <si>
    <t>II. hó</t>
  </si>
  <si>
    <t>III. hó</t>
  </si>
  <si>
    <t>IV. hó</t>
  </si>
  <si>
    <t>V. hó</t>
  </si>
  <si>
    <t>VI. hó</t>
  </si>
  <si>
    <t>VII. hó</t>
  </si>
  <si>
    <t>VIII. hó</t>
  </si>
  <si>
    <t>IX. hó</t>
  </si>
  <si>
    <t>X. hó</t>
  </si>
  <si>
    <t>XI. hó</t>
  </si>
  <si>
    <t>XII. hó</t>
  </si>
  <si>
    <t>Közhatalmi bevételek</t>
  </si>
  <si>
    <t>Intézményi működési bevételek</t>
  </si>
  <si>
    <t>Támogatásértékű működési bevételek</t>
  </si>
  <si>
    <t>Működési bevételek összesen</t>
  </si>
  <si>
    <t>Felhalmozási saját bevételek</t>
  </si>
  <si>
    <t>Támogatásértékű felhalmozási bevételek</t>
  </si>
  <si>
    <t>Felhalmozási bevételek összesen</t>
  </si>
  <si>
    <t>Támogatási kölcsönök visszatérülése és ig</t>
  </si>
  <si>
    <t xml:space="preserve">Saját bevételek és átengedett pénzeszközök </t>
  </si>
  <si>
    <t>Önkormányzat költségvetési támogatása</t>
  </si>
  <si>
    <t>Támogatások összesen</t>
  </si>
  <si>
    <t>Költségvetési bevételek</t>
  </si>
  <si>
    <t>Pénzforgalom nélküli bev</t>
  </si>
  <si>
    <t>Bevételek öszesen</t>
  </si>
  <si>
    <t>Kiadások</t>
  </si>
  <si>
    <t>2014. évi várható kiadások havi forgalma</t>
  </si>
  <si>
    <t>Személyi juttatások</t>
  </si>
  <si>
    <t>Munkaadókat terhelő járulékok és szociális hj adó</t>
  </si>
  <si>
    <t>Dologi kiadások</t>
  </si>
  <si>
    <t>Támogatásértékű működési kiadások</t>
  </si>
  <si>
    <t>Működési célú pénzeszköz átadás államh kívülre</t>
  </si>
  <si>
    <t>Társadalom-, szociálőolitikai és egyéb juttatás</t>
  </si>
  <si>
    <t>Egyéb működési célú támogatások összesen</t>
  </si>
  <si>
    <t>Tervezett maradvány és tartalék</t>
  </si>
  <si>
    <t xml:space="preserve">Működési kiadások összesen </t>
  </si>
  <si>
    <t>Felújítás</t>
  </si>
  <si>
    <t>Beruházási kiadás</t>
  </si>
  <si>
    <t>Felhalm célú pénzeszközátadások államházt kívülre</t>
  </si>
  <si>
    <t>Egyéb felhalmozási kiadások összesen</t>
  </si>
  <si>
    <t>Felhalmozási kiadások összesen</t>
  </si>
  <si>
    <t>Támogatási kölcsönök nyújtása és törlesztése</t>
  </si>
  <si>
    <t>Finanszírozási kiadások</t>
  </si>
  <si>
    <t>Költségvetési kiadások</t>
  </si>
  <si>
    <t>12. sz melléklet</t>
  </si>
  <si>
    <t>Gyöngyössolymosi Szociális és Gyermekjóléti Alapszolgáltatási Intézményfenntartó Társulás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</si>
</sst>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238"/>
    </font>
    <font>
      <b/>
      <sz val="10"/>
      <name val="Arial CE"/>
      <charset val="238"/>
    </font>
    <font>
      <b/>
      <sz val="8"/>
      <name val="Arial CE"/>
      <family val="2"/>
      <charset val="238"/>
    </font>
    <font>
      <sz val="8"/>
      <name val="Arial"/>
      <charset val="238"/>
    </font>
    <font>
      <sz val="8"/>
      <name val="Arial CE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 CE"/>
      <charset val="238"/>
    </font>
    <font>
      <sz val="8"/>
      <name val="Arial CE"/>
      <family val="2"/>
      <charset val="238"/>
    </font>
    <font>
      <b/>
      <i/>
      <sz val="8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right"/>
    </xf>
    <xf numFmtId="3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4" xfId="0" applyFont="1" applyBorder="1"/>
    <xf numFmtId="3" fontId="3" fillId="0" borderId="4" xfId="0" applyNumberFormat="1" applyFont="1" applyBorder="1"/>
    <xf numFmtId="3" fontId="4" fillId="0" borderId="4" xfId="0" applyNumberFormat="1" applyFont="1" applyBorder="1"/>
    <xf numFmtId="0" fontId="5" fillId="0" borderId="4" xfId="0" applyFont="1" applyBorder="1"/>
    <xf numFmtId="3" fontId="5" fillId="0" borderId="4" xfId="0" applyNumberFormat="1" applyFont="1" applyBorder="1"/>
    <xf numFmtId="0" fontId="6" fillId="0" borderId="4" xfId="0" applyFont="1" applyBorder="1"/>
    <xf numFmtId="3" fontId="6" fillId="0" borderId="4" xfId="0" applyNumberFormat="1" applyFont="1" applyBorder="1"/>
    <xf numFmtId="3" fontId="2" fillId="0" borderId="4" xfId="0" applyNumberFormat="1" applyFont="1" applyBorder="1"/>
    <xf numFmtId="3" fontId="7" fillId="0" borderId="4" xfId="0" applyNumberFormat="1" applyFont="1" applyBorder="1"/>
    <xf numFmtId="3" fontId="2" fillId="0" borderId="0" xfId="0" applyNumberFormat="1" applyFont="1" applyBorder="1"/>
    <xf numFmtId="3" fontId="7" fillId="0" borderId="0" xfId="0" applyNumberFormat="1" applyFont="1" applyBorder="1"/>
    <xf numFmtId="3" fontId="8" fillId="0" borderId="4" xfId="0" applyNumberFormat="1" applyFont="1" applyBorder="1"/>
    <xf numFmtId="0" fontId="3" fillId="0" borderId="0" xfId="0" applyFont="1" applyBorder="1"/>
    <xf numFmtId="3" fontId="3" fillId="0" borderId="0" xfId="0" applyNumberFormat="1" applyFont="1" applyBorder="1"/>
    <xf numFmtId="0" fontId="9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0" fontId="10" fillId="0" borderId="0" xfId="0" applyFont="1"/>
    <xf numFmtId="0" fontId="8" fillId="0" borderId="0" xfId="0" applyFont="1" applyBorder="1"/>
    <xf numFmtId="3" fontId="8" fillId="0" borderId="0" xfId="0" applyNumberFormat="1" applyFont="1" applyBorder="1"/>
    <xf numFmtId="0" fontId="0" fillId="0" borderId="0" xfId="0" applyBorder="1"/>
    <xf numFmtId="3" fontId="0" fillId="0" borderId="0" xfId="0" applyNumberFormat="1" applyBorder="1"/>
    <xf numFmtId="0" fontId="11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1"/>
  <sheetViews>
    <sheetView tabSelected="1" topLeftCell="A64" workbookViewId="0">
      <selection activeCell="N44" sqref="N44"/>
    </sheetView>
  </sheetViews>
  <sheetFormatPr defaultRowHeight="12.75" x14ac:dyDescent="0.2"/>
  <cols>
    <col min="1" max="1" width="34.85546875" customWidth="1"/>
    <col min="2" max="2" width="9.42578125" bestFit="1" customWidth="1"/>
    <col min="3" max="14" width="7.28515625" customWidth="1"/>
  </cols>
  <sheetData>
    <row r="1" spans="1:1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spans="1:1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2"/>
    </row>
    <row r="5" spans="1:15" x14ac:dyDescent="0.2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2"/>
    </row>
    <row r="6" spans="1:15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"/>
    </row>
    <row r="7" spans="1:15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2"/>
    </row>
    <row r="8" spans="1:15" x14ac:dyDescent="0.2">
      <c r="A8" s="1" t="s">
        <v>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2"/>
    </row>
    <row r="9" spans="1:15" ht="15" customHeight="1" x14ac:dyDescent="0.2">
      <c r="A9" s="6" t="s">
        <v>5</v>
      </c>
      <c r="B9" s="7" t="s">
        <v>6</v>
      </c>
      <c r="C9" s="8" t="s">
        <v>7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2"/>
    </row>
    <row r="10" spans="1:15" ht="15" customHeight="1" x14ac:dyDescent="0.2">
      <c r="A10" s="10"/>
      <c r="B10" s="11" t="s">
        <v>8</v>
      </c>
      <c r="C10" s="12" t="s">
        <v>9</v>
      </c>
      <c r="D10" s="13" t="s">
        <v>10</v>
      </c>
      <c r="E10" s="13" t="s">
        <v>11</v>
      </c>
      <c r="F10" s="13" t="s">
        <v>12</v>
      </c>
      <c r="G10" s="13" t="s">
        <v>13</v>
      </c>
      <c r="H10" s="13" t="s">
        <v>14</v>
      </c>
      <c r="I10" s="13" t="s">
        <v>15</v>
      </c>
      <c r="J10" s="13" t="s">
        <v>16</v>
      </c>
      <c r="K10" s="13" t="s">
        <v>17</v>
      </c>
      <c r="L10" s="13" t="s">
        <v>18</v>
      </c>
      <c r="M10" s="13" t="s">
        <v>19</v>
      </c>
      <c r="N10" s="13" t="s">
        <v>20</v>
      </c>
      <c r="O10" s="2"/>
    </row>
    <row r="11" spans="1:15" ht="15" customHeight="1" x14ac:dyDescent="0.2">
      <c r="A11" s="14"/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2"/>
    </row>
    <row r="12" spans="1:15" ht="15" customHeight="1" x14ac:dyDescent="0.2">
      <c r="A12" s="15" t="s">
        <v>21</v>
      </c>
      <c r="B12" s="16">
        <v>94700</v>
      </c>
      <c r="C12" s="15">
        <v>4600</v>
      </c>
      <c r="D12" s="15">
        <v>5600</v>
      </c>
      <c r="E12" s="15">
        <v>19800</v>
      </c>
      <c r="F12" s="15">
        <v>5600</v>
      </c>
      <c r="G12" s="15">
        <v>5600</v>
      </c>
      <c r="H12" s="15">
        <v>3600</v>
      </c>
      <c r="I12" s="15">
        <v>3600</v>
      </c>
      <c r="J12" s="15">
        <v>12600</v>
      </c>
      <c r="K12" s="15">
        <v>17223</v>
      </c>
      <c r="L12" s="15">
        <v>7600</v>
      </c>
      <c r="M12" s="15">
        <v>3000</v>
      </c>
      <c r="N12" s="15">
        <v>5877</v>
      </c>
      <c r="O12" s="2">
        <f>SUM(C12:N12)</f>
        <v>94700</v>
      </c>
    </row>
    <row r="13" spans="1:15" ht="15" customHeight="1" x14ac:dyDescent="0.2">
      <c r="A13" s="15" t="s">
        <v>22</v>
      </c>
      <c r="B13" s="16">
        <v>26759</v>
      </c>
      <c r="C13" s="15">
        <v>2230</v>
      </c>
      <c r="D13" s="15">
        <v>2230</v>
      </c>
      <c r="E13" s="15">
        <v>2230</v>
      </c>
      <c r="F13" s="15">
        <v>2230</v>
      </c>
      <c r="G13" s="15">
        <v>2230</v>
      </c>
      <c r="H13" s="15">
        <v>2230</v>
      </c>
      <c r="I13" s="15">
        <v>2230</v>
      </c>
      <c r="J13" s="15">
        <v>2230</v>
      </c>
      <c r="K13" s="15">
        <v>2230</v>
      </c>
      <c r="L13" s="15">
        <v>2230</v>
      </c>
      <c r="M13" s="15">
        <v>2230</v>
      </c>
      <c r="N13" s="15">
        <v>2229</v>
      </c>
      <c r="O13" s="2">
        <f>SUM(C13:N13)</f>
        <v>26759</v>
      </c>
    </row>
    <row r="14" spans="1:15" ht="15" customHeight="1" x14ac:dyDescent="0.2">
      <c r="A14" s="15" t="s">
        <v>23</v>
      </c>
      <c r="B14" s="16">
        <v>26697</v>
      </c>
      <c r="C14" s="15"/>
      <c r="D14" s="15">
        <v>2427</v>
      </c>
      <c r="E14" s="15">
        <v>2427</v>
      </c>
      <c r="F14" s="15">
        <v>2427</v>
      </c>
      <c r="G14" s="15">
        <v>2427</v>
      </c>
      <c r="H14" s="15">
        <v>2427</v>
      </c>
      <c r="I14" s="15">
        <v>2427</v>
      </c>
      <c r="J14" s="15">
        <v>2427</v>
      </c>
      <c r="K14" s="15">
        <v>2427</v>
      </c>
      <c r="L14" s="15">
        <v>2427</v>
      </c>
      <c r="M14" s="15">
        <v>2427</v>
      </c>
      <c r="N14" s="15">
        <v>2427</v>
      </c>
      <c r="O14" s="2">
        <f>SUM(C14:N14)</f>
        <v>26697</v>
      </c>
    </row>
    <row r="15" spans="1:15" ht="15" customHeight="1" x14ac:dyDescent="0.2">
      <c r="A15" s="15" t="s">
        <v>24</v>
      </c>
      <c r="B15" s="16">
        <f>SUM(B12:B14)</f>
        <v>148156</v>
      </c>
      <c r="C15" s="16">
        <f t="shared" ref="C15:N15" si="0">SUM(C12:C14)</f>
        <v>6830</v>
      </c>
      <c r="D15" s="16">
        <f t="shared" si="0"/>
        <v>10257</v>
      </c>
      <c r="E15" s="16">
        <f t="shared" si="0"/>
        <v>24457</v>
      </c>
      <c r="F15" s="16">
        <f t="shared" si="0"/>
        <v>10257</v>
      </c>
      <c r="G15" s="16">
        <f t="shared" si="0"/>
        <v>10257</v>
      </c>
      <c r="H15" s="16">
        <f t="shared" si="0"/>
        <v>8257</v>
      </c>
      <c r="I15" s="16">
        <f t="shared" si="0"/>
        <v>8257</v>
      </c>
      <c r="J15" s="16">
        <f t="shared" si="0"/>
        <v>17257</v>
      </c>
      <c r="K15" s="16">
        <f t="shared" si="0"/>
        <v>21880</v>
      </c>
      <c r="L15" s="16">
        <f t="shared" si="0"/>
        <v>12257</v>
      </c>
      <c r="M15" s="16">
        <f t="shared" si="0"/>
        <v>7657</v>
      </c>
      <c r="N15" s="16">
        <f t="shared" si="0"/>
        <v>10533</v>
      </c>
      <c r="O15" s="2">
        <f>SUM(C15:N15)</f>
        <v>148156</v>
      </c>
    </row>
    <row r="16" spans="1:15" ht="15" customHeight="1" x14ac:dyDescent="0.2">
      <c r="A16" s="15" t="s">
        <v>25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2">
        <f>SUM(C16:N16)</f>
        <v>0</v>
      </c>
    </row>
    <row r="17" spans="1:16" ht="15" customHeight="1" x14ac:dyDescent="0.2">
      <c r="A17" s="15" t="s">
        <v>26</v>
      </c>
      <c r="B17" s="16">
        <v>750</v>
      </c>
      <c r="C17" s="17">
        <v>0</v>
      </c>
      <c r="D17" s="17">
        <v>0</v>
      </c>
      <c r="E17" s="17">
        <v>750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2">
        <f>SUM(O12:O16)</f>
        <v>296312</v>
      </c>
    </row>
    <row r="18" spans="1:16" ht="15" customHeight="1" x14ac:dyDescent="0.2">
      <c r="A18" s="15" t="s">
        <v>27</v>
      </c>
      <c r="B18" s="16">
        <f>SUM(B16:B17)</f>
        <v>750</v>
      </c>
      <c r="C18" s="16">
        <f t="shared" ref="C18:N18" si="1">SUM(C16:C17)</f>
        <v>0</v>
      </c>
      <c r="D18" s="16">
        <f t="shared" si="1"/>
        <v>0</v>
      </c>
      <c r="E18" s="16">
        <f t="shared" si="1"/>
        <v>750</v>
      </c>
      <c r="F18" s="16">
        <f t="shared" si="1"/>
        <v>0</v>
      </c>
      <c r="G18" s="16">
        <f t="shared" si="1"/>
        <v>0</v>
      </c>
      <c r="H18" s="16">
        <f t="shared" si="1"/>
        <v>0</v>
      </c>
      <c r="I18" s="16">
        <f t="shared" si="1"/>
        <v>0</v>
      </c>
      <c r="J18" s="16">
        <f t="shared" si="1"/>
        <v>0</v>
      </c>
      <c r="K18" s="16">
        <f t="shared" si="1"/>
        <v>0</v>
      </c>
      <c r="L18" s="16">
        <f t="shared" si="1"/>
        <v>0</v>
      </c>
      <c r="M18" s="16">
        <f t="shared" si="1"/>
        <v>0</v>
      </c>
      <c r="N18" s="16">
        <f t="shared" si="1"/>
        <v>0</v>
      </c>
      <c r="O18" s="2">
        <f>SUM(C18:N18)</f>
        <v>750</v>
      </c>
    </row>
    <row r="19" spans="1:16" ht="15" customHeight="1" x14ac:dyDescent="0.2">
      <c r="A19" s="15" t="s">
        <v>28</v>
      </c>
      <c r="B19" s="16">
        <v>100</v>
      </c>
      <c r="C19" s="16">
        <v>8</v>
      </c>
      <c r="D19" s="16">
        <v>8</v>
      </c>
      <c r="E19" s="16">
        <v>8</v>
      </c>
      <c r="F19" s="16">
        <v>8</v>
      </c>
      <c r="G19" s="16">
        <v>8</v>
      </c>
      <c r="H19" s="16">
        <v>8</v>
      </c>
      <c r="I19" s="16">
        <v>8</v>
      </c>
      <c r="J19" s="16">
        <v>8</v>
      </c>
      <c r="K19" s="16">
        <v>8</v>
      </c>
      <c r="L19" s="16">
        <v>8</v>
      </c>
      <c r="M19" s="16">
        <v>8</v>
      </c>
      <c r="N19" s="16">
        <v>12</v>
      </c>
      <c r="O19" s="2">
        <f>SUM(C19:N19)</f>
        <v>100</v>
      </c>
    </row>
    <row r="20" spans="1:16" ht="15" customHeight="1" x14ac:dyDescent="0.2">
      <c r="A20" s="18" t="s">
        <v>29</v>
      </c>
      <c r="B20" s="19">
        <f>B15+B18+B19</f>
        <v>149006</v>
      </c>
      <c r="C20" s="19">
        <f t="shared" ref="C20:N20" si="2">C15+C18+C19</f>
        <v>6838</v>
      </c>
      <c r="D20" s="19">
        <f t="shared" si="2"/>
        <v>10265</v>
      </c>
      <c r="E20" s="19">
        <f t="shared" si="2"/>
        <v>25215</v>
      </c>
      <c r="F20" s="19">
        <f t="shared" si="2"/>
        <v>10265</v>
      </c>
      <c r="G20" s="19">
        <f t="shared" si="2"/>
        <v>10265</v>
      </c>
      <c r="H20" s="19">
        <f t="shared" si="2"/>
        <v>8265</v>
      </c>
      <c r="I20" s="19">
        <f t="shared" si="2"/>
        <v>8265</v>
      </c>
      <c r="J20" s="19">
        <f t="shared" si="2"/>
        <v>17265</v>
      </c>
      <c r="K20" s="19">
        <f t="shared" si="2"/>
        <v>21888</v>
      </c>
      <c r="L20" s="19">
        <f t="shared" si="2"/>
        <v>12265</v>
      </c>
      <c r="M20" s="19">
        <f t="shared" si="2"/>
        <v>7665</v>
      </c>
      <c r="N20" s="19">
        <f t="shared" si="2"/>
        <v>10545</v>
      </c>
      <c r="O20" s="2">
        <f>SUM(C20:N20)</f>
        <v>149006</v>
      </c>
    </row>
    <row r="21" spans="1:16" ht="15" customHeight="1" x14ac:dyDescent="0.2">
      <c r="A21" s="15" t="s">
        <v>30</v>
      </c>
      <c r="B21" s="16">
        <v>158509</v>
      </c>
      <c r="C21" s="17">
        <v>12642</v>
      </c>
      <c r="D21" s="17">
        <v>12642</v>
      </c>
      <c r="E21" s="17">
        <v>12642</v>
      </c>
      <c r="F21" s="17">
        <v>12642</v>
      </c>
      <c r="G21" s="17">
        <v>12642</v>
      </c>
      <c r="H21" s="17">
        <v>12642</v>
      </c>
      <c r="I21" s="17">
        <v>12642</v>
      </c>
      <c r="J21" s="17">
        <v>12642</v>
      </c>
      <c r="K21" s="17">
        <v>12642</v>
      </c>
      <c r="L21" s="17">
        <v>12642</v>
      </c>
      <c r="M21" s="17">
        <v>12641</v>
      </c>
      <c r="N21" s="17">
        <v>19448</v>
      </c>
      <c r="O21" s="2">
        <f>SUM(C21:N21)</f>
        <v>158509</v>
      </c>
      <c r="P21" s="2">
        <f>SUM(O18:O20)</f>
        <v>149856</v>
      </c>
    </row>
    <row r="22" spans="1:16" ht="15" customHeight="1" x14ac:dyDescent="0.2">
      <c r="A22" s="18" t="s">
        <v>31</v>
      </c>
      <c r="B22" s="19">
        <f>SUM(B21:B21)</f>
        <v>158509</v>
      </c>
      <c r="C22" s="19">
        <f t="shared" ref="C22:N22" si="3">SUM(C21:C21)</f>
        <v>12642</v>
      </c>
      <c r="D22" s="19">
        <f t="shared" si="3"/>
        <v>12642</v>
      </c>
      <c r="E22" s="19">
        <f t="shared" si="3"/>
        <v>12642</v>
      </c>
      <c r="F22" s="19">
        <f t="shared" si="3"/>
        <v>12642</v>
      </c>
      <c r="G22" s="19">
        <f t="shared" si="3"/>
        <v>12642</v>
      </c>
      <c r="H22" s="19">
        <f t="shared" si="3"/>
        <v>12642</v>
      </c>
      <c r="I22" s="19">
        <f t="shared" si="3"/>
        <v>12642</v>
      </c>
      <c r="J22" s="19">
        <f t="shared" si="3"/>
        <v>12642</v>
      </c>
      <c r="K22" s="19">
        <f t="shared" si="3"/>
        <v>12642</v>
      </c>
      <c r="L22" s="19">
        <f t="shared" si="3"/>
        <v>12642</v>
      </c>
      <c r="M22" s="19">
        <f t="shared" si="3"/>
        <v>12641</v>
      </c>
      <c r="N22" s="19">
        <f t="shared" si="3"/>
        <v>19448</v>
      </c>
      <c r="O22" s="2">
        <f>SUM(C22:N22)</f>
        <v>158509</v>
      </c>
    </row>
    <row r="23" spans="1:16" ht="15" customHeight="1" x14ac:dyDescent="0.2">
      <c r="A23" s="20" t="s">
        <v>32</v>
      </c>
      <c r="B23" s="21">
        <f>B20+B22</f>
        <v>307515</v>
      </c>
      <c r="C23" s="21">
        <f t="shared" ref="C23:N23" si="4">C20+C22</f>
        <v>19480</v>
      </c>
      <c r="D23" s="21">
        <f t="shared" si="4"/>
        <v>22907</v>
      </c>
      <c r="E23" s="21">
        <f t="shared" si="4"/>
        <v>37857</v>
      </c>
      <c r="F23" s="21">
        <f t="shared" si="4"/>
        <v>22907</v>
      </c>
      <c r="G23" s="21">
        <f t="shared" si="4"/>
        <v>22907</v>
      </c>
      <c r="H23" s="21">
        <f t="shared" si="4"/>
        <v>20907</v>
      </c>
      <c r="I23" s="21">
        <f t="shared" si="4"/>
        <v>20907</v>
      </c>
      <c r="J23" s="21">
        <f t="shared" si="4"/>
        <v>29907</v>
      </c>
      <c r="K23" s="21">
        <f t="shared" si="4"/>
        <v>34530</v>
      </c>
      <c r="L23" s="21">
        <f t="shared" si="4"/>
        <v>24907</v>
      </c>
      <c r="M23" s="21">
        <f t="shared" si="4"/>
        <v>20306</v>
      </c>
      <c r="N23" s="21">
        <f t="shared" si="4"/>
        <v>29993</v>
      </c>
      <c r="O23" s="2">
        <f>SUM(O22:O22)</f>
        <v>158509</v>
      </c>
    </row>
    <row r="24" spans="1:16" ht="15" customHeight="1" x14ac:dyDescent="0.2">
      <c r="A24" s="22" t="s">
        <v>33</v>
      </c>
      <c r="B24" s="23">
        <v>75583</v>
      </c>
      <c r="C24" s="23">
        <v>9669</v>
      </c>
      <c r="D24" s="23">
        <v>6918</v>
      </c>
      <c r="E24" s="23"/>
      <c r="F24" s="23">
        <v>1166</v>
      </c>
      <c r="G24" s="23">
        <v>8658</v>
      </c>
      <c r="H24" s="23">
        <v>9458</v>
      </c>
      <c r="I24" s="23">
        <v>12459</v>
      </c>
      <c r="J24" s="23">
        <v>3524</v>
      </c>
      <c r="K24" s="23"/>
      <c r="L24" s="23">
        <v>3295</v>
      </c>
      <c r="M24" s="23">
        <v>10260</v>
      </c>
      <c r="N24" s="23">
        <v>10176</v>
      </c>
      <c r="O24" s="2">
        <f>SUM(C24:N24)</f>
        <v>75583</v>
      </c>
    </row>
    <row r="25" spans="1:16" ht="15" customHeight="1" x14ac:dyDescent="0.2">
      <c r="A25" s="22" t="s">
        <v>34</v>
      </c>
      <c r="B25" s="23">
        <f t="shared" ref="B25:N25" si="5">SUM(B23:B24)</f>
        <v>383098</v>
      </c>
      <c r="C25" s="23">
        <f t="shared" si="5"/>
        <v>29149</v>
      </c>
      <c r="D25" s="23">
        <f t="shared" si="5"/>
        <v>29825</v>
      </c>
      <c r="E25" s="23">
        <f t="shared" si="5"/>
        <v>37857</v>
      </c>
      <c r="F25" s="23">
        <f t="shared" si="5"/>
        <v>24073</v>
      </c>
      <c r="G25" s="23">
        <f t="shared" si="5"/>
        <v>31565</v>
      </c>
      <c r="H25" s="23">
        <f t="shared" si="5"/>
        <v>30365</v>
      </c>
      <c r="I25" s="23">
        <f t="shared" si="5"/>
        <v>33366</v>
      </c>
      <c r="J25" s="23">
        <f t="shared" si="5"/>
        <v>33431</v>
      </c>
      <c r="K25" s="23">
        <f t="shared" si="5"/>
        <v>34530</v>
      </c>
      <c r="L25" s="23">
        <f t="shared" si="5"/>
        <v>28202</v>
      </c>
      <c r="M25" s="23">
        <f t="shared" si="5"/>
        <v>30566</v>
      </c>
      <c r="N25" s="23">
        <f t="shared" si="5"/>
        <v>40169</v>
      </c>
      <c r="O25" s="2">
        <f>SUM(C25:N25)</f>
        <v>383098</v>
      </c>
      <c r="P25" s="2"/>
    </row>
    <row r="26" spans="1:16" ht="15" customHeight="1" x14ac:dyDescent="0.2">
      <c r="A26" s="24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"/>
      <c r="P26" s="2"/>
    </row>
    <row r="27" spans="1:16" ht="15" customHeight="1" x14ac:dyDescent="0.2">
      <c r="A27" s="24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"/>
      <c r="P27" s="2"/>
    </row>
    <row r="28" spans="1:16" ht="15" customHeight="1" x14ac:dyDescent="0.2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"/>
      <c r="P28" s="2"/>
    </row>
    <row r="29" spans="1:16" ht="15" customHeight="1" x14ac:dyDescent="0.2">
      <c r="A29" s="24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"/>
      <c r="P29" s="2"/>
    </row>
    <row r="30" spans="1:16" ht="15" customHeight="1" x14ac:dyDescent="0.2">
      <c r="A30" s="24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"/>
      <c r="P30" s="2"/>
    </row>
    <row r="31" spans="1:16" ht="15" customHeight="1" x14ac:dyDescent="0.2">
      <c r="A31" s="24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"/>
      <c r="P31" s="2"/>
    </row>
    <row r="32" spans="1:16" ht="15" customHeight="1" x14ac:dyDescent="0.2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"/>
      <c r="P32" s="2"/>
    </row>
    <row r="33" spans="1:16" ht="15" customHeight="1" x14ac:dyDescent="0.2">
      <c r="A33" s="6" t="s">
        <v>35</v>
      </c>
      <c r="B33" s="7" t="s">
        <v>6</v>
      </c>
      <c r="C33" s="8" t="s">
        <v>36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2"/>
    </row>
    <row r="34" spans="1:16" ht="15" customHeight="1" x14ac:dyDescent="0.2">
      <c r="A34" s="10"/>
      <c r="B34" s="11" t="s">
        <v>8</v>
      </c>
      <c r="C34" s="12" t="s">
        <v>9</v>
      </c>
      <c r="D34" s="13" t="s">
        <v>10</v>
      </c>
      <c r="E34" s="13" t="s">
        <v>11</v>
      </c>
      <c r="F34" s="13" t="s">
        <v>12</v>
      </c>
      <c r="G34" s="13" t="s">
        <v>13</v>
      </c>
      <c r="H34" s="13" t="s">
        <v>14</v>
      </c>
      <c r="I34" s="13" t="s">
        <v>15</v>
      </c>
      <c r="J34" s="13" t="s">
        <v>16</v>
      </c>
      <c r="K34" s="13" t="s">
        <v>17</v>
      </c>
      <c r="L34" s="13" t="s">
        <v>18</v>
      </c>
      <c r="M34" s="13" t="s">
        <v>19</v>
      </c>
      <c r="N34" s="13" t="s">
        <v>20</v>
      </c>
      <c r="O34" s="2"/>
    </row>
    <row r="35" spans="1:16" ht="15" customHeight="1" x14ac:dyDescent="0.2">
      <c r="A35" s="14"/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2"/>
    </row>
    <row r="36" spans="1:16" ht="15" customHeight="1" x14ac:dyDescent="0.2">
      <c r="A36" s="15" t="s">
        <v>37</v>
      </c>
      <c r="B36" s="16">
        <v>118289</v>
      </c>
      <c r="C36" s="26">
        <v>9370</v>
      </c>
      <c r="D36" s="26">
        <v>9623</v>
      </c>
      <c r="E36" s="26">
        <v>9623</v>
      </c>
      <c r="F36" s="26">
        <v>9623</v>
      </c>
      <c r="G36" s="26">
        <v>9623</v>
      </c>
      <c r="H36" s="26">
        <v>9623</v>
      </c>
      <c r="I36" s="26">
        <v>9623</v>
      </c>
      <c r="J36" s="26">
        <v>9623</v>
      </c>
      <c r="K36" s="26">
        <v>9623</v>
      </c>
      <c r="L36" s="26">
        <v>9623</v>
      </c>
      <c r="M36" s="26">
        <v>9623</v>
      </c>
      <c r="N36" s="26">
        <v>12689</v>
      </c>
      <c r="O36" s="2">
        <f t="shared" ref="O36:O62" si="6">SUM(C36:N36)</f>
        <v>118289</v>
      </c>
    </row>
    <row r="37" spans="1:16" ht="15" customHeight="1" x14ac:dyDescent="0.2">
      <c r="A37" s="15" t="s">
        <v>38</v>
      </c>
      <c r="B37" s="16">
        <v>28791</v>
      </c>
      <c r="C37" s="26">
        <v>1500</v>
      </c>
      <c r="D37" s="26">
        <v>1920</v>
      </c>
      <c r="E37" s="26">
        <v>2460</v>
      </c>
      <c r="F37" s="26">
        <v>2460</v>
      </c>
      <c r="G37" s="26">
        <v>2460</v>
      </c>
      <c r="H37" s="26">
        <v>2460</v>
      </c>
      <c r="I37" s="26">
        <v>2460</v>
      </c>
      <c r="J37" s="26">
        <v>2460</v>
      </c>
      <c r="K37" s="26">
        <v>2460</v>
      </c>
      <c r="L37" s="26">
        <v>2460</v>
      </c>
      <c r="M37" s="26">
        <v>2460</v>
      </c>
      <c r="N37" s="26">
        <v>3231</v>
      </c>
      <c r="O37" s="2">
        <f t="shared" si="6"/>
        <v>28791</v>
      </c>
      <c r="P37" s="2">
        <f>SUM(O38:O41)</f>
        <v>223221</v>
      </c>
    </row>
    <row r="38" spans="1:16" ht="15" customHeight="1" x14ac:dyDescent="0.2">
      <c r="A38" s="15" t="s">
        <v>39</v>
      </c>
      <c r="B38" s="16">
        <v>147177</v>
      </c>
      <c r="C38" s="16">
        <v>12109</v>
      </c>
      <c r="D38" s="16">
        <v>12112</v>
      </c>
      <c r="E38" s="16">
        <v>12112</v>
      </c>
      <c r="F38" s="16">
        <v>12112</v>
      </c>
      <c r="G38" s="16">
        <v>12112</v>
      </c>
      <c r="H38" s="16">
        <v>12112</v>
      </c>
      <c r="I38" s="16">
        <v>12112</v>
      </c>
      <c r="J38" s="16">
        <v>12112</v>
      </c>
      <c r="K38" s="16">
        <v>12112</v>
      </c>
      <c r="L38" s="16">
        <v>12112</v>
      </c>
      <c r="M38" s="16">
        <v>12112</v>
      </c>
      <c r="N38" s="16">
        <v>13948</v>
      </c>
      <c r="O38" s="2">
        <f t="shared" si="6"/>
        <v>147177</v>
      </c>
    </row>
    <row r="39" spans="1:16" ht="15" customHeight="1" x14ac:dyDescent="0.2">
      <c r="A39" s="15" t="s">
        <v>40</v>
      </c>
      <c r="B39" s="16">
        <v>68590</v>
      </c>
      <c r="C39" s="16">
        <v>5716</v>
      </c>
      <c r="D39" s="16">
        <v>5716</v>
      </c>
      <c r="E39" s="16">
        <v>5716</v>
      </c>
      <c r="F39" s="16">
        <v>5716</v>
      </c>
      <c r="G39" s="16">
        <v>5716</v>
      </c>
      <c r="H39" s="16">
        <v>5716</v>
      </c>
      <c r="I39" s="16">
        <v>5716</v>
      </c>
      <c r="J39" s="16">
        <v>5716</v>
      </c>
      <c r="K39" s="16">
        <v>5716</v>
      </c>
      <c r="L39" s="16">
        <v>5716</v>
      </c>
      <c r="M39" s="16">
        <v>5716</v>
      </c>
      <c r="N39" s="16">
        <v>5714</v>
      </c>
      <c r="O39" s="2">
        <f t="shared" si="6"/>
        <v>68590</v>
      </c>
    </row>
    <row r="40" spans="1:16" ht="15" customHeight="1" x14ac:dyDescent="0.2">
      <c r="A40" s="15" t="s">
        <v>41</v>
      </c>
      <c r="B40" s="16">
        <v>2000</v>
      </c>
      <c r="C40" s="26">
        <v>0</v>
      </c>
      <c r="D40" s="26">
        <v>0</v>
      </c>
      <c r="E40" s="26">
        <v>200</v>
      </c>
      <c r="F40" s="26">
        <v>0</v>
      </c>
      <c r="G40" s="26">
        <v>1200</v>
      </c>
      <c r="H40" s="26">
        <v>0</v>
      </c>
      <c r="I40" s="26">
        <v>0</v>
      </c>
      <c r="J40" s="26">
        <v>400</v>
      </c>
      <c r="K40" s="26">
        <v>0</v>
      </c>
      <c r="L40" s="26">
        <v>0</v>
      </c>
      <c r="M40" s="26">
        <v>200</v>
      </c>
      <c r="N40" s="26">
        <v>0</v>
      </c>
      <c r="O40" s="2">
        <f t="shared" si="6"/>
        <v>2000</v>
      </c>
    </row>
    <row r="41" spans="1:16" ht="15" customHeight="1" x14ac:dyDescent="0.2">
      <c r="A41" s="15" t="s">
        <v>42</v>
      </c>
      <c r="B41" s="16">
        <v>5454</v>
      </c>
      <c r="C41" s="16">
        <v>454</v>
      </c>
      <c r="D41" s="16">
        <v>454</v>
      </c>
      <c r="E41" s="16">
        <v>454</v>
      </c>
      <c r="F41" s="16">
        <v>454</v>
      </c>
      <c r="G41" s="16">
        <v>454</v>
      </c>
      <c r="H41" s="16">
        <v>454</v>
      </c>
      <c r="I41" s="16">
        <v>455</v>
      </c>
      <c r="J41" s="16">
        <v>455</v>
      </c>
      <c r="K41" s="16">
        <v>455</v>
      </c>
      <c r="L41" s="16">
        <v>455</v>
      </c>
      <c r="M41" s="16">
        <v>455</v>
      </c>
      <c r="N41" s="16">
        <v>455</v>
      </c>
      <c r="O41" s="2">
        <f t="shared" si="6"/>
        <v>5454</v>
      </c>
    </row>
    <row r="42" spans="1:16" ht="15" customHeight="1" x14ac:dyDescent="0.2">
      <c r="A42" s="15" t="s">
        <v>43</v>
      </c>
      <c r="B42" s="16">
        <f>SUM(B39:B41)</f>
        <v>76044</v>
      </c>
      <c r="C42" s="16">
        <f t="shared" ref="C42:N42" si="7">SUM(C39:C41)</f>
        <v>6170</v>
      </c>
      <c r="D42" s="16">
        <f t="shared" si="7"/>
        <v>6170</v>
      </c>
      <c r="E42" s="16">
        <f t="shared" si="7"/>
        <v>6370</v>
      </c>
      <c r="F42" s="16">
        <f t="shared" si="7"/>
        <v>6170</v>
      </c>
      <c r="G42" s="16">
        <f t="shared" si="7"/>
        <v>7370</v>
      </c>
      <c r="H42" s="16">
        <f t="shared" si="7"/>
        <v>6170</v>
      </c>
      <c r="I42" s="16">
        <f t="shared" si="7"/>
        <v>6171</v>
      </c>
      <c r="J42" s="16">
        <f t="shared" si="7"/>
        <v>6571</v>
      </c>
      <c r="K42" s="16">
        <f t="shared" si="7"/>
        <v>6171</v>
      </c>
      <c r="L42" s="16">
        <f t="shared" si="7"/>
        <v>6171</v>
      </c>
      <c r="M42" s="16">
        <f t="shared" si="7"/>
        <v>6371</v>
      </c>
      <c r="N42" s="16">
        <f t="shared" si="7"/>
        <v>6169</v>
      </c>
      <c r="O42" s="2">
        <f t="shared" si="6"/>
        <v>76044</v>
      </c>
    </row>
    <row r="43" spans="1:16" ht="15" customHeight="1" x14ac:dyDescent="0.2">
      <c r="A43" s="15" t="s">
        <v>44</v>
      </c>
      <c r="B43" s="16">
        <v>8797</v>
      </c>
      <c r="C43" s="26"/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2665</v>
      </c>
      <c r="K43" s="26">
        <v>0</v>
      </c>
      <c r="L43" s="26">
        <v>2000</v>
      </c>
      <c r="M43" s="26">
        <v>0</v>
      </c>
      <c r="N43" s="26">
        <v>4132</v>
      </c>
      <c r="O43" s="2">
        <f t="shared" si="6"/>
        <v>8797</v>
      </c>
    </row>
    <row r="44" spans="1:16" ht="15" customHeight="1" x14ac:dyDescent="0.2">
      <c r="A44" s="18" t="s">
        <v>45</v>
      </c>
      <c r="B44" s="19">
        <f>B36+B37+B38+B42+B43</f>
        <v>379098</v>
      </c>
      <c r="C44" s="19">
        <f t="shared" ref="C44:N44" si="8">C36+C37+C38+C42+C43</f>
        <v>29149</v>
      </c>
      <c r="D44" s="19">
        <f t="shared" si="8"/>
        <v>29825</v>
      </c>
      <c r="E44" s="19">
        <f t="shared" si="8"/>
        <v>30565</v>
      </c>
      <c r="F44" s="19">
        <f t="shared" si="8"/>
        <v>30365</v>
      </c>
      <c r="G44" s="19">
        <f t="shared" si="8"/>
        <v>31565</v>
      </c>
      <c r="H44" s="19">
        <f t="shared" si="8"/>
        <v>30365</v>
      </c>
      <c r="I44" s="19">
        <f t="shared" si="8"/>
        <v>30366</v>
      </c>
      <c r="J44" s="19">
        <f t="shared" si="8"/>
        <v>33431</v>
      </c>
      <c r="K44" s="19">
        <f t="shared" si="8"/>
        <v>30366</v>
      </c>
      <c r="L44" s="19">
        <f t="shared" si="8"/>
        <v>32366</v>
      </c>
      <c r="M44" s="19">
        <f t="shared" si="8"/>
        <v>30566</v>
      </c>
      <c r="N44" s="19">
        <f t="shared" si="8"/>
        <v>40169</v>
      </c>
      <c r="O44" s="2">
        <f t="shared" si="6"/>
        <v>379098</v>
      </c>
    </row>
    <row r="45" spans="1:16" ht="15" customHeight="1" x14ac:dyDescent="0.2">
      <c r="A45" s="15" t="s">
        <v>46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2">
        <f t="shared" si="6"/>
        <v>0</v>
      </c>
    </row>
    <row r="46" spans="1:16" ht="15" customHeight="1" x14ac:dyDescent="0.2">
      <c r="A46" s="15" t="s">
        <v>47</v>
      </c>
      <c r="B46" s="16">
        <v>4000</v>
      </c>
      <c r="C46" s="16">
        <v>0</v>
      </c>
      <c r="D46" s="16">
        <v>0</v>
      </c>
      <c r="E46" s="16">
        <v>1000</v>
      </c>
      <c r="F46" s="16">
        <v>0</v>
      </c>
      <c r="G46" s="16">
        <v>0</v>
      </c>
      <c r="H46" s="16">
        <v>0</v>
      </c>
      <c r="I46" s="16">
        <v>3000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2">
        <f t="shared" si="6"/>
        <v>4000</v>
      </c>
    </row>
    <row r="47" spans="1:16" ht="15" customHeight="1" x14ac:dyDescent="0.2">
      <c r="A47" s="15" t="s">
        <v>48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2">
        <f t="shared" si="6"/>
        <v>0</v>
      </c>
    </row>
    <row r="48" spans="1:16" ht="15" customHeight="1" x14ac:dyDescent="0.2">
      <c r="A48" s="15" t="s">
        <v>49</v>
      </c>
      <c r="B48" s="16">
        <f>SUM(B47:B47)</f>
        <v>0</v>
      </c>
      <c r="C48" s="16">
        <f t="shared" ref="C48:N48" si="9">SUM(C47:C47)</f>
        <v>0</v>
      </c>
      <c r="D48" s="16">
        <f t="shared" si="9"/>
        <v>0</v>
      </c>
      <c r="E48" s="16">
        <f t="shared" si="9"/>
        <v>0</v>
      </c>
      <c r="F48" s="16">
        <f t="shared" si="9"/>
        <v>0</v>
      </c>
      <c r="G48" s="16">
        <f t="shared" si="9"/>
        <v>0</v>
      </c>
      <c r="H48" s="16">
        <f t="shared" si="9"/>
        <v>0</v>
      </c>
      <c r="I48" s="16">
        <f t="shared" si="9"/>
        <v>0</v>
      </c>
      <c r="J48" s="16">
        <f t="shared" si="9"/>
        <v>0</v>
      </c>
      <c r="K48" s="16">
        <f t="shared" si="9"/>
        <v>0</v>
      </c>
      <c r="L48" s="16">
        <f t="shared" si="9"/>
        <v>0</v>
      </c>
      <c r="M48" s="16">
        <f t="shared" si="9"/>
        <v>0</v>
      </c>
      <c r="N48" s="16">
        <f t="shared" si="9"/>
        <v>0</v>
      </c>
      <c r="O48" s="2">
        <f t="shared" si="6"/>
        <v>0</v>
      </c>
    </row>
    <row r="49" spans="1:17" ht="15" customHeight="1" x14ac:dyDescent="0.2">
      <c r="A49" s="18" t="s">
        <v>50</v>
      </c>
      <c r="B49" s="19">
        <f>B45+B46+B48</f>
        <v>4000</v>
      </c>
      <c r="C49" s="19">
        <f t="shared" ref="C49:N49" si="10">C45+C46+C48</f>
        <v>0</v>
      </c>
      <c r="D49" s="19">
        <f t="shared" si="10"/>
        <v>0</v>
      </c>
      <c r="E49" s="19">
        <f t="shared" si="10"/>
        <v>1000</v>
      </c>
      <c r="F49" s="19">
        <f t="shared" si="10"/>
        <v>0</v>
      </c>
      <c r="G49" s="19">
        <f t="shared" si="10"/>
        <v>0</v>
      </c>
      <c r="H49" s="19">
        <f t="shared" si="10"/>
        <v>0</v>
      </c>
      <c r="I49" s="19">
        <f t="shared" si="10"/>
        <v>3000</v>
      </c>
      <c r="J49" s="19">
        <f t="shared" si="10"/>
        <v>0</v>
      </c>
      <c r="K49" s="19">
        <f t="shared" si="10"/>
        <v>0</v>
      </c>
      <c r="L49" s="19">
        <f t="shared" si="10"/>
        <v>0</v>
      </c>
      <c r="M49" s="19">
        <f t="shared" si="10"/>
        <v>0</v>
      </c>
      <c r="N49" s="19">
        <f t="shared" si="10"/>
        <v>0</v>
      </c>
      <c r="O49" s="2">
        <f t="shared" si="6"/>
        <v>4000</v>
      </c>
    </row>
    <row r="50" spans="1:17" ht="15" customHeight="1" x14ac:dyDescent="0.2">
      <c r="A50" s="18" t="s">
        <v>51</v>
      </c>
      <c r="B50" s="19">
        <v>0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2">
        <f t="shared" si="6"/>
        <v>0</v>
      </c>
    </row>
    <row r="51" spans="1:17" ht="15" customHeight="1" x14ac:dyDescent="0.2">
      <c r="A51" s="18" t="s">
        <v>52</v>
      </c>
      <c r="B51" s="16">
        <v>0</v>
      </c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">
        <f t="shared" si="6"/>
        <v>0</v>
      </c>
    </row>
    <row r="52" spans="1:17" ht="15" customHeight="1" x14ac:dyDescent="0.2">
      <c r="A52" s="20" t="s">
        <v>53</v>
      </c>
      <c r="B52" s="21">
        <f>B44+B49+B50+B51</f>
        <v>383098</v>
      </c>
      <c r="C52" s="21">
        <f t="shared" ref="C52:N52" si="11">C44+C49+C50+C51</f>
        <v>29149</v>
      </c>
      <c r="D52" s="21">
        <f t="shared" si="11"/>
        <v>29825</v>
      </c>
      <c r="E52" s="21">
        <f t="shared" si="11"/>
        <v>31565</v>
      </c>
      <c r="F52" s="21">
        <f t="shared" si="11"/>
        <v>30365</v>
      </c>
      <c r="G52" s="21">
        <f t="shared" si="11"/>
        <v>31565</v>
      </c>
      <c r="H52" s="21">
        <f t="shared" si="11"/>
        <v>30365</v>
      </c>
      <c r="I52" s="21">
        <f t="shared" si="11"/>
        <v>33366</v>
      </c>
      <c r="J52" s="21">
        <f t="shared" si="11"/>
        <v>33431</v>
      </c>
      <c r="K52" s="21">
        <f t="shared" si="11"/>
        <v>30366</v>
      </c>
      <c r="L52" s="21">
        <f t="shared" si="11"/>
        <v>32366</v>
      </c>
      <c r="M52" s="21">
        <f t="shared" si="11"/>
        <v>30566</v>
      </c>
      <c r="N52" s="21">
        <f t="shared" si="11"/>
        <v>40169</v>
      </c>
      <c r="O52" s="2">
        <f t="shared" si="6"/>
        <v>383098</v>
      </c>
    </row>
    <row r="53" spans="1:17" ht="15" customHeight="1" x14ac:dyDescent="0.2">
      <c r="A53" s="27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">
        <f t="shared" si="6"/>
        <v>0</v>
      </c>
    </row>
    <row r="54" spans="1:17" ht="15" customHeight="1" x14ac:dyDescent="0.2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"/>
    </row>
    <row r="55" spans="1:17" ht="15" customHeight="1" x14ac:dyDescent="0.2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2"/>
    </row>
    <row r="56" spans="1:17" x14ac:dyDescent="0.2">
      <c r="A56" s="31"/>
      <c r="B56" s="31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2"/>
    </row>
    <row r="57" spans="1:17" x14ac:dyDescent="0.2">
      <c r="A57" s="33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2"/>
    </row>
    <row r="58" spans="1:17" x14ac:dyDescent="0.2">
      <c r="A58" s="33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2"/>
    </row>
    <row r="59" spans="1:17" x14ac:dyDescent="0.2">
      <c r="A59" s="3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">
        <f t="shared" si="6"/>
        <v>0</v>
      </c>
      <c r="P59" s="35"/>
      <c r="Q59" s="35"/>
    </row>
    <row r="60" spans="1:17" x14ac:dyDescent="0.2">
      <c r="A60" s="3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">
        <f t="shared" si="6"/>
        <v>0</v>
      </c>
    </row>
    <row r="61" spans="1:17" x14ac:dyDescent="0.2">
      <c r="A61" s="3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">
        <f t="shared" si="6"/>
        <v>0</v>
      </c>
    </row>
    <row r="62" spans="1:17" x14ac:dyDescent="0.2">
      <c r="A62" s="3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">
        <f t="shared" si="6"/>
        <v>0</v>
      </c>
    </row>
    <row r="63" spans="1:17" x14ac:dyDescent="0.2">
      <c r="A63" s="36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2"/>
    </row>
    <row r="64" spans="1:17" x14ac:dyDescent="0.2">
      <c r="A64" s="38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2"/>
    </row>
    <row r="65" spans="1:15" x14ac:dyDescent="0.2">
      <c r="A65" s="1" t="s">
        <v>54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2"/>
    </row>
    <row r="66" spans="1:1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2"/>
    </row>
    <row r="67" spans="1:15" x14ac:dyDescent="0.2">
      <c r="A67" s="40" t="s">
        <v>55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2"/>
    </row>
    <row r="68" spans="1:15" x14ac:dyDescent="0.2">
      <c r="A68" s="4" t="s">
        <v>2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2"/>
    </row>
    <row r="69" spans="1:15" x14ac:dyDescent="0.2">
      <c r="A69" s="4" t="s">
        <v>3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2"/>
    </row>
    <row r="70" spans="1:15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2"/>
    </row>
    <row r="71" spans="1:15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2"/>
    </row>
    <row r="72" spans="1:15" x14ac:dyDescent="0.2">
      <c r="A72" s="1" t="s">
        <v>4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2"/>
    </row>
    <row r="73" spans="1:15" x14ac:dyDescent="0.2">
      <c r="A73" s="6" t="s">
        <v>5</v>
      </c>
      <c r="B73" s="7" t="s">
        <v>6</v>
      </c>
      <c r="C73" s="8" t="s">
        <v>7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2"/>
    </row>
    <row r="74" spans="1:15" x14ac:dyDescent="0.2">
      <c r="A74" s="10"/>
      <c r="B74" s="11" t="s">
        <v>8</v>
      </c>
      <c r="C74" s="12" t="s">
        <v>9</v>
      </c>
      <c r="D74" s="13" t="s">
        <v>10</v>
      </c>
      <c r="E74" s="13" t="s">
        <v>11</v>
      </c>
      <c r="F74" s="13" t="s">
        <v>12</v>
      </c>
      <c r="G74" s="13" t="s">
        <v>13</v>
      </c>
      <c r="H74" s="13" t="s">
        <v>14</v>
      </c>
      <c r="I74" s="13" t="s">
        <v>15</v>
      </c>
      <c r="J74" s="13" t="s">
        <v>16</v>
      </c>
      <c r="K74" s="13" t="s">
        <v>17</v>
      </c>
      <c r="L74" s="13" t="s">
        <v>18</v>
      </c>
      <c r="M74" s="13" t="s">
        <v>19</v>
      </c>
      <c r="N74" s="13" t="s">
        <v>20</v>
      </c>
      <c r="O74" s="2"/>
    </row>
    <row r="75" spans="1:15" x14ac:dyDescent="0.2">
      <c r="A75" s="14"/>
      <c r="B75" s="14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2"/>
    </row>
    <row r="76" spans="1:15" x14ac:dyDescent="0.2">
      <c r="A76" s="15" t="s">
        <v>21</v>
      </c>
      <c r="B76" s="16">
        <v>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2">
        <f>SUM(C76:N76)</f>
        <v>0</v>
      </c>
    </row>
    <row r="77" spans="1:15" x14ac:dyDescent="0.2">
      <c r="A77" s="15" t="s">
        <v>22</v>
      </c>
      <c r="B77" s="16">
        <v>6067</v>
      </c>
      <c r="C77" s="15">
        <v>505</v>
      </c>
      <c r="D77" s="15">
        <v>505</v>
      </c>
      <c r="E77" s="15">
        <v>505</v>
      </c>
      <c r="F77" s="15">
        <v>505</v>
      </c>
      <c r="G77" s="15">
        <v>505</v>
      </c>
      <c r="H77" s="15">
        <v>506</v>
      </c>
      <c r="I77" s="15">
        <v>506</v>
      </c>
      <c r="J77" s="15">
        <v>506</v>
      </c>
      <c r="K77" s="15">
        <v>506</v>
      </c>
      <c r="L77" s="15">
        <v>506</v>
      </c>
      <c r="M77" s="15">
        <v>506</v>
      </c>
      <c r="N77" s="15">
        <v>506</v>
      </c>
      <c r="O77" s="2">
        <f>SUM(C77:N77)</f>
        <v>6067</v>
      </c>
    </row>
    <row r="78" spans="1:15" x14ac:dyDescent="0.2">
      <c r="A78" s="15" t="s">
        <v>23</v>
      </c>
      <c r="B78" s="16">
        <v>45364</v>
      </c>
      <c r="C78" s="15">
        <v>3780</v>
      </c>
      <c r="D78" s="15">
        <v>3780</v>
      </c>
      <c r="E78" s="15">
        <v>3780</v>
      </c>
      <c r="F78" s="15">
        <v>3780</v>
      </c>
      <c r="G78" s="15">
        <v>3780</v>
      </c>
      <c r="H78" s="15">
        <v>3780</v>
      </c>
      <c r="I78" s="15">
        <v>3780</v>
      </c>
      <c r="J78" s="15">
        <v>3780</v>
      </c>
      <c r="K78" s="15">
        <v>3780</v>
      </c>
      <c r="L78" s="15">
        <v>3780</v>
      </c>
      <c r="M78" s="15">
        <v>3780</v>
      </c>
      <c r="N78" s="15">
        <v>3784</v>
      </c>
      <c r="O78" s="2">
        <f>SUM(C78:N78)</f>
        <v>45364</v>
      </c>
    </row>
    <row r="79" spans="1:15" x14ac:dyDescent="0.2">
      <c r="A79" s="15" t="s">
        <v>24</v>
      </c>
      <c r="B79" s="16">
        <f t="shared" ref="B79:N79" si="12">SUM(B76:B78)</f>
        <v>51431</v>
      </c>
      <c r="C79" s="16">
        <f t="shared" si="12"/>
        <v>4285</v>
      </c>
      <c r="D79" s="16">
        <f t="shared" si="12"/>
        <v>4285</v>
      </c>
      <c r="E79" s="16">
        <f t="shared" si="12"/>
        <v>4285</v>
      </c>
      <c r="F79" s="16">
        <f t="shared" si="12"/>
        <v>4285</v>
      </c>
      <c r="G79" s="16">
        <f t="shared" si="12"/>
        <v>4285</v>
      </c>
      <c r="H79" s="16">
        <f t="shared" si="12"/>
        <v>4286</v>
      </c>
      <c r="I79" s="16">
        <f t="shared" si="12"/>
        <v>4286</v>
      </c>
      <c r="J79" s="16">
        <f t="shared" si="12"/>
        <v>4286</v>
      </c>
      <c r="K79" s="16">
        <f t="shared" si="12"/>
        <v>4286</v>
      </c>
      <c r="L79" s="16">
        <f t="shared" si="12"/>
        <v>4286</v>
      </c>
      <c r="M79" s="16">
        <f t="shared" si="12"/>
        <v>4286</v>
      </c>
      <c r="N79" s="16">
        <f t="shared" si="12"/>
        <v>4290</v>
      </c>
      <c r="O79" s="2">
        <f>SUM(C79:N79)</f>
        <v>51431</v>
      </c>
    </row>
    <row r="80" spans="1:15" x14ac:dyDescent="0.2">
      <c r="A80" s="15" t="s">
        <v>25</v>
      </c>
      <c r="B80" s="16">
        <v>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2">
        <f>SUM(C80:N80)</f>
        <v>0</v>
      </c>
    </row>
    <row r="81" spans="1:16" x14ac:dyDescent="0.2">
      <c r="A81" s="15" t="s">
        <v>26</v>
      </c>
      <c r="B81" s="16">
        <v>0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2">
        <f>SUM(O76:O80)</f>
        <v>102862</v>
      </c>
    </row>
    <row r="82" spans="1:16" x14ac:dyDescent="0.2">
      <c r="A82" s="15" t="s">
        <v>27</v>
      </c>
      <c r="B82" s="16">
        <v>0</v>
      </c>
      <c r="C82" s="16">
        <f t="shared" ref="C82:N82" si="13">SUM(C80:C81)</f>
        <v>0</v>
      </c>
      <c r="D82" s="16">
        <f t="shared" si="13"/>
        <v>0</v>
      </c>
      <c r="E82" s="16">
        <f t="shared" si="13"/>
        <v>0</v>
      </c>
      <c r="F82" s="16">
        <f t="shared" si="13"/>
        <v>0</v>
      </c>
      <c r="G82" s="16">
        <f t="shared" si="13"/>
        <v>0</v>
      </c>
      <c r="H82" s="16">
        <f t="shared" si="13"/>
        <v>0</v>
      </c>
      <c r="I82" s="16">
        <f t="shared" si="13"/>
        <v>0</v>
      </c>
      <c r="J82" s="16">
        <f t="shared" si="13"/>
        <v>0</v>
      </c>
      <c r="K82" s="16">
        <f t="shared" si="13"/>
        <v>0</v>
      </c>
      <c r="L82" s="16">
        <f t="shared" si="13"/>
        <v>0</v>
      </c>
      <c r="M82" s="16">
        <f t="shared" si="13"/>
        <v>0</v>
      </c>
      <c r="N82" s="16">
        <f t="shared" si="13"/>
        <v>0</v>
      </c>
      <c r="O82" s="2">
        <f>SUM(C82:N82)</f>
        <v>0</v>
      </c>
    </row>
    <row r="83" spans="1:16" x14ac:dyDescent="0.2">
      <c r="A83" s="15" t="s">
        <v>28</v>
      </c>
      <c r="B83" s="16">
        <v>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2">
        <f>SUM(C83:N83)</f>
        <v>0</v>
      </c>
    </row>
    <row r="84" spans="1:16" x14ac:dyDescent="0.2">
      <c r="A84" s="18" t="s">
        <v>29</v>
      </c>
      <c r="B84" s="19">
        <f t="shared" ref="B84:N84" si="14">B79+B82+B83</f>
        <v>51431</v>
      </c>
      <c r="C84" s="19">
        <f t="shared" si="14"/>
        <v>4285</v>
      </c>
      <c r="D84" s="19">
        <f t="shared" si="14"/>
        <v>4285</v>
      </c>
      <c r="E84" s="19">
        <f t="shared" si="14"/>
        <v>4285</v>
      </c>
      <c r="F84" s="19">
        <f t="shared" si="14"/>
        <v>4285</v>
      </c>
      <c r="G84" s="19">
        <f t="shared" si="14"/>
        <v>4285</v>
      </c>
      <c r="H84" s="19">
        <f t="shared" si="14"/>
        <v>4286</v>
      </c>
      <c r="I84" s="19">
        <f t="shared" si="14"/>
        <v>4286</v>
      </c>
      <c r="J84" s="19">
        <f t="shared" si="14"/>
        <v>4286</v>
      </c>
      <c r="K84" s="19">
        <f t="shared" si="14"/>
        <v>4286</v>
      </c>
      <c r="L84" s="19">
        <f t="shared" si="14"/>
        <v>4286</v>
      </c>
      <c r="M84" s="19">
        <f t="shared" si="14"/>
        <v>4286</v>
      </c>
      <c r="N84" s="19">
        <f t="shared" si="14"/>
        <v>4290</v>
      </c>
      <c r="O84" s="2">
        <f>SUM(C84:N84)</f>
        <v>51431</v>
      </c>
    </row>
    <row r="85" spans="1:16" x14ac:dyDescent="0.2">
      <c r="A85" s="15" t="s">
        <v>30</v>
      </c>
      <c r="B85" s="16">
        <v>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2">
        <f>SUM(C85:N85)</f>
        <v>0</v>
      </c>
      <c r="P85" s="2">
        <f>SUM(O82:O84)</f>
        <v>51431</v>
      </c>
    </row>
    <row r="86" spans="1:16" x14ac:dyDescent="0.2">
      <c r="A86" s="18" t="s">
        <v>31</v>
      </c>
      <c r="B86" s="19">
        <f t="shared" ref="B86:N86" si="15">SUM(B85:B85)</f>
        <v>0</v>
      </c>
      <c r="C86" s="19">
        <f t="shared" si="15"/>
        <v>0</v>
      </c>
      <c r="D86" s="19">
        <f t="shared" si="15"/>
        <v>0</v>
      </c>
      <c r="E86" s="19">
        <f t="shared" si="15"/>
        <v>0</v>
      </c>
      <c r="F86" s="19">
        <f t="shared" si="15"/>
        <v>0</v>
      </c>
      <c r="G86" s="19">
        <f t="shared" si="15"/>
        <v>0</v>
      </c>
      <c r="H86" s="19">
        <f t="shared" si="15"/>
        <v>0</v>
      </c>
      <c r="I86" s="19">
        <f t="shared" si="15"/>
        <v>0</v>
      </c>
      <c r="J86" s="19">
        <f t="shared" si="15"/>
        <v>0</v>
      </c>
      <c r="K86" s="19">
        <f t="shared" si="15"/>
        <v>0</v>
      </c>
      <c r="L86" s="19">
        <f t="shared" si="15"/>
        <v>0</v>
      </c>
      <c r="M86" s="19">
        <f t="shared" si="15"/>
        <v>0</v>
      </c>
      <c r="N86" s="19">
        <f t="shared" si="15"/>
        <v>0</v>
      </c>
      <c r="O86" s="2">
        <f>SUM(C86:N86)</f>
        <v>0</v>
      </c>
    </row>
    <row r="87" spans="1:16" x14ac:dyDescent="0.2">
      <c r="A87" s="20" t="s">
        <v>32</v>
      </c>
      <c r="B87" s="21">
        <f t="shared" ref="B87:N87" si="16">B84+B86</f>
        <v>51431</v>
      </c>
      <c r="C87" s="21">
        <f t="shared" si="16"/>
        <v>4285</v>
      </c>
      <c r="D87" s="21">
        <f t="shared" si="16"/>
        <v>4285</v>
      </c>
      <c r="E87" s="21">
        <f t="shared" si="16"/>
        <v>4285</v>
      </c>
      <c r="F87" s="21">
        <f t="shared" si="16"/>
        <v>4285</v>
      </c>
      <c r="G87" s="21">
        <f t="shared" si="16"/>
        <v>4285</v>
      </c>
      <c r="H87" s="21">
        <f t="shared" si="16"/>
        <v>4286</v>
      </c>
      <c r="I87" s="21">
        <f t="shared" si="16"/>
        <v>4286</v>
      </c>
      <c r="J87" s="21">
        <f t="shared" si="16"/>
        <v>4286</v>
      </c>
      <c r="K87" s="21">
        <f t="shared" si="16"/>
        <v>4286</v>
      </c>
      <c r="L87" s="21">
        <f t="shared" si="16"/>
        <v>4286</v>
      </c>
      <c r="M87" s="21">
        <f t="shared" si="16"/>
        <v>4286</v>
      </c>
      <c r="N87" s="21">
        <f t="shared" si="16"/>
        <v>4290</v>
      </c>
      <c r="O87" s="2">
        <f>SUM(O86:O86)</f>
        <v>0</v>
      </c>
    </row>
    <row r="88" spans="1:16" x14ac:dyDescent="0.2">
      <c r="A88" s="22" t="s">
        <v>33</v>
      </c>
      <c r="B88" s="23">
        <v>243</v>
      </c>
      <c r="C88" s="23">
        <v>19</v>
      </c>
      <c r="D88" s="23">
        <v>21</v>
      </c>
      <c r="E88" s="23">
        <v>21</v>
      </c>
      <c r="F88" s="23">
        <v>21</v>
      </c>
      <c r="G88" s="23">
        <v>21</v>
      </c>
      <c r="H88" s="23">
        <v>20</v>
      </c>
      <c r="I88" s="23">
        <v>20</v>
      </c>
      <c r="J88" s="23">
        <v>20</v>
      </c>
      <c r="K88" s="23">
        <v>20</v>
      </c>
      <c r="L88" s="23">
        <v>20</v>
      </c>
      <c r="M88" s="23">
        <v>20</v>
      </c>
      <c r="N88" s="23">
        <v>20</v>
      </c>
      <c r="O88" s="2">
        <f>SUM(C88:N88)</f>
        <v>243</v>
      </c>
    </row>
    <row r="89" spans="1:16" x14ac:dyDescent="0.2">
      <c r="A89" s="22" t="s">
        <v>34</v>
      </c>
      <c r="B89" s="23">
        <f t="shared" ref="B89:N89" si="17">SUM(B87:B88)</f>
        <v>51674</v>
      </c>
      <c r="C89" s="23">
        <f t="shared" si="17"/>
        <v>4304</v>
      </c>
      <c r="D89" s="23">
        <f t="shared" si="17"/>
        <v>4306</v>
      </c>
      <c r="E89" s="23">
        <f t="shared" si="17"/>
        <v>4306</v>
      </c>
      <c r="F89" s="23">
        <f t="shared" si="17"/>
        <v>4306</v>
      </c>
      <c r="G89" s="23">
        <f t="shared" si="17"/>
        <v>4306</v>
      </c>
      <c r="H89" s="23">
        <f t="shared" si="17"/>
        <v>4306</v>
      </c>
      <c r="I89" s="23">
        <f t="shared" si="17"/>
        <v>4306</v>
      </c>
      <c r="J89" s="23">
        <f t="shared" si="17"/>
        <v>4306</v>
      </c>
      <c r="K89" s="23">
        <f t="shared" si="17"/>
        <v>4306</v>
      </c>
      <c r="L89" s="23">
        <f t="shared" si="17"/>
        <v>4306</v>
      </c>
      <c r="M89" s="23">
        <f t="shared" si="17"/>
        <v>4306</v>
      </c>
      <c r="N89" s="23">
        <f t="shared" si="17"/>
        <v>4310</v>
      </c>
      <c r="O89" s="2">
        <f>SUM(C89:N89)</f>
        <v>51674</v>
      </c>
      <c r="P89" s="2"/>
    </row>
    <row r="90" spans="1:16" x14ac:dyDescent="0.2">
      <c r="A90" s="24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"/>
      <c r="P90" s="2"/>
    </row>
    <row r="91" spans="1:16" x14ac:dyDescent="0.2">
      <c r="A91" s="24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"/>
      <c r="P91" s="2"/>
    </row>
    <row r="92" spans="1:16" x14ac:dyDescent="0.2">
      <c r="A92" s="24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"/>
      <c r="P92" s="2"/>
    </row>
    <row r="93" spans="1:16" x14ac:dyDescent="0.2">
      <c r="A93" s="24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"/>
      <c r="P93" s="2"/>
    </row>
    <row r="94" spans="1:16" x14ac:dyDescent="0.2">
      <c r="A94" s="24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"/>
      <c r="P94" s="2"/>
    </row>
    <row r="95" spans="1:16" x14ac:dyDescent="0.2">
      <c r="A95" s="24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"/>
      <c r="P95" s="2"/>
    </row>
    <row r="96" spans="1:16" x14ac:dyDescent="0.2">
      <c r="A96" s="24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"/>
      <c r="P96" s="2"/>
    </row>
    <row r="97" spans="1:16" x14ac:dyDescent="0.2">
      <c r="A97" s="24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"/>
      <c r="P97" s="2"/>
    </row>
    <row r="98" spans="1:16" x14ac:dyDescent="0.2">
      <c r="A98" s="24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"/>
      <c r="P98" s="2"/>
    </row>
    <row r="99" spans="1:16" x14ac:dyDescent="0.2">
      <c r="A99" s="24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"/>
      <c r="P99" s="2"/>
    </row>
    <row r="100" spans="1:16" x14ac:dyDescent="0.2">
      <c r="A100" s="24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"/>
      <c r="P100" s="2"/>
    </row>
    <row r="101" spans="1:16" x14ac:dyDescent="0.2">
      <c r="A101" s="6" t="s">
        <v>35</v>
      </c>
      <c r="B101" s="7" t="s">
        <v>6</v>
      </c>
      <c r="C101" s="8" t="s">
        <v>36</v>
      </c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2"/>
    </row>
    <row r="102" spans="1:16" x14ac:dyDescent="0.2">
      <c r="A102" s="10"/>
      <c r="B102" s="11" t="s">
        <v>8</v>
      </c>
      <c r="C102" s="12" t="s">
        <v>9</v>
      </c>
      <c r="D102" s="13" t="s">
        <v>10</v>
      </c>
      <c r="E102" s="13" t="s">
        <v>11</v>
      </c>
      <c r="F102" s="13" t="s">
        <v>12</v>
      </c>
      <c r="G102" s="13" t="s">
        <v>13</v>
      </c>
      <c r="H102" s="13" t="s">
        <v>14</v>
      </c>
      <c r="I102" s="13" t="s">
        <v>15</v>
      </c>
      <c r="J102" s="13" t="s">
        <v>16</v>
      </c>
      <c r="K102" s="13" t="s">
        <v>17</v>
      </c>
      <c r="L102" s="13" t="s">
        <v>18</v>
      </c>
      <c r="M102" s="13" t="s">
        <v>19</v>
      </c>
      <c r="N102" s="13" t="s">
        <v>20</v>
      </c>
      <c r="O102" s="2"/>
    </row>
    <row r="103" spans="1:16" x14ac:dyDescent="0.2">
      <c r="A103" s="14"/>
      <c r="B103" s="14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2"/>
    </row>
    <row r="104" spans="1:16" x14ac:dyDescent="0.2">
      <c r="A104" s="15" t="s">
        <v>37</v>
      </c>
      <c r="B104" s="16">
        <v>30876</v>
      </c>
      <c r="C104" s="26">
        <v>2573</v>
      </c>
      <c r="D104" s="26">
        <v>2573</v>
      </c>
      <c r="E104" s="26">
        <v>2573</v>
      </c>
      <c r="F104" s="26">
        <v>2573</v>
      </c>
      <c r="G104" s="26">
        <v>2573</v>
      </c>
      <c r="H104" s="26">
        <v>2573</v>
      </c>
      <c r="I104" s="26">
        <v>2573</v>
      </c>
      <c r="J104" s="26">
        <v>2573</v>
      </c>
      <c r="K104" s="26">
        <v>2573</v>
      </c>
      <c r="L104" s="26">
        <v>2573</v>
      </c>
      <c r="M104" s="26">
        <v>2573</v>
      </c>
      <c r="N104" s="26">
        <v>2573</v>
      </c>
      <c r="O104" s="2">
        <f t="shared" ref="O104:O121" si="18">SUM(C104:N104)</f>
        <v>30876</v>
      </c>
    </row>
    <row r="105" spans="1:16" x14ac:dyDescent="0.2">
      <c r="A105" s="15" t="s">
        <v>38</v>
      </c>
      <c r="B105" s="16">
        <v>7468</v>
      </c>
      <c r="C105" s="26">
        <v>622</v>
      </c>
      <c r="D105" s="26">
        <v>622</v>
      </c>
      <c r="E105" s="26">
        <v>622</v>
      </c>
      <c r="F105" s="26">
        <v>622</v>
      </c>
      <c r="G105" s="26">
        <v>622</v>
      </c>
      <c r="H105" s="26">
        <v>622</v>
      </c>
      <c r="I105" s="26">
        <v>622</v>
      </c>
      <c r="J105" s="26">
        <v>622</v>
      </c>
      <c r="K105" s="26">
        <v>622</v>
      </c>
      <c r="L105" s="26">
        <v>622</v>
      </c>
      <c r="M105" s="26">
        <v>622</v>
      </c>
      <c r="N105" s="26">
        <v>626</v>
      </c>
      <c r="O105" s="2">
        <f t="shared" si="18"/>
        <v>7468</v>
      </c>
      <c r="P105" s="2">
        <f>SUM(O106:O109)</f>
        <v>13330</v>
      </c>
    </row>
    <row r="106" spans="1:16" x14ac:dyDescent="0.2">
      <c r="A106" s="15" t="s">
        <v>39</v>
      </c>
      <c r="B106" s="16">
        <v>13330</v>
      </c>
      <c r="C106" s="16">
        <v>1109</v>
      </c>
      <c r="D106" s="16">
        <v>1111</v>
      </c>
      <c r="E106" s="16">
        <v>1111</v>
      </c>
      <c r="F106" s="16">
        <v>1111</v>
      </c>
      <c r="G106" s="16">
        <v>1111</v>
      </c>
      <c r="H106" s="16">
        <v>1111</v>
      </c>
      <c r="I106" s="16">
        <v>1111</v>
      </c>
      <c r="J106" s="16">
        <v>1111</v>
      </c>
      <c r="K106" s="16">
        <v>1111</v>
      </c>
      <c r="L106" s="16">
        <v>1111</v>
      </c>
      <c r="M106" s="16">
        <v>1111</v>
      </c>
      <c r="N106" s="16">
        <v>1111</v>
      </c>
      <c r="O106" s="2">
        <f t="shared" si="18"/>
        <v>13330</v>
      </c>
    </row>
    <row r="107" spans="1:16" x14ac:dyDescent="0.2">
      <c r="A107" s="15" t="s">
        <v>40</v>
      </c>
      <c r="B107" s="16">
        <v>0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2">
        <f t="shared" si="18"/>
        <v>0</v>
      </c>
    </row>
    <row r="108" spans="1:16" x14ac:dyDescent="0.2">
      <c r="A108" s="15" t="s">
        <v>41</v>
      </c>
      <c r="B108" s="16">
        <v>0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2">
        <f t="shared" si="18"/>
        <v>0</v>
      </c>
    </row>
    <row r="109" spans="1:16" x14ac:dyDescent="0.2">
      <c r="A109" s="15" t="s">
        <v>42</v>
      </c>
      <c r="B109" s="16">
        <v>0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2">
        <f t="shared" si="18"/>
        <v>0</v>
      </c>
    </row>
    <row r="110" spans="1:16" x14ac:dyDescent="0.2">
      <c r="A110" s="15" t="s">
        <v>43</v>
      </c>
      <c r="B110" s="16">
        <f t="shared" ref="B110:N110" si="19">SUM(B107:B109)</f>
        <v>0</v>
      </c>
      <c r="C110" s="16">
        <f t="shared" si="19"/>
        <v>0</v>
      </c>
      <c r="D110" s="16">
        <f t="shared" si="19"/>
        <v>0</v>
      </c>
      <c r="E110" s="16">
        <f t="shared" si="19"/>
        <v>0</v>
      </c>
      <c r="F110" s="16">
        <f t="shared" si="19"/>
        <v>0</v>
      </c>
      <c r="G110" s="16">
        <f t="shared" si="19"/>
        <v>0</v>
      </c>
      <c r="H110" s="16">
        <f t="shared" si="19"/>
        <v>0</v>
      </c>
      <c r="I110" s="16">
        <f t="shared" si="19"/>
        <v>0</v>
      </c>
      <c r="J110" s="16">
        <f t="shared" si="19"/>
        <v>0</v>
      </c>
      <c r="K110" s="16">
        <f t="shared" si="19"/>
        <v>0</v>
      </c>
      <c r="L110" s="16">
        <f t="shared" si="19"/>
        <v>0</v>
      </c>
      <c r="M110" s="16">
        <f t="shared" si="19"/>
        <v>0</v>
      </c>
      <c r="N110" s="16">
        <f t="shared" si="19"/>
        <v>0</v>
      </c>
      <c r="O110" s="2">
        <f t="shared" si="18"/>
        <v>0</v>
      </c>
    </row>
    <row r="111" spans="1:16" x14ac:dyDescent="0.2">
      <c r="A111" s="15" t="s">
        <v>44</v>
      </c>
      <c r="B111" s="16">
        <v>0</v>
      </c>
      <c r="C111" s="26"/>
      <c r="D111" s="26">
        <v>0</v>
      </c>
      <c r="E111" s="26">
        <v>0</v>
      </c>
      <c r="F111" s="26">
        <v>0</v>
      </c>
      <c r="G111" s="26">
        <v>0</v>
      </c>
      <c r="H111" s="26">
        <v>0</v>
      </c>
      <c r="I111" s="26">
        <v>0</v>
      </c>
      <c r="J111" s="26">
        <v>0</v>
      </c>
      <c r="K111" s="26">
        <v>0</v>
      </c>
      <c r="L111" s="26">
        <v>0</v>
      </c>
      <c r="M111" s="26">
        <v>0</v>
      </c>
      <c r="N111" s="26">
        <v>0</v>
      </c>
      <c r="O111" s="2">
        <f t="shared" si="18"/>
        <v>0</v>
      </c>
    </row>
    <row r="112" spans="1:16" x14ac:dyDescent="0.2">
      <c r="A112" s="18" t="s">
        <v>45</v>
      </c>
      <c r="B112" s="19">
        <f t="shared" ref="B112:N112" si="20">B104+B105+B106+B110+B111</f>
        <v>51674</v>
      </c>
      <c r="C112" s="19">
        <f t="shared" si="20"/>
        <v>4304</v>
      </c>
      <c r="D112" s="19">
        <f t="shared" si="20"/>
        <v>4306</v>
      </c>
      <c r="E112" s="19">
        <f t="shared" si="20"/>
        <v>4306</v>
      </c>
      <c r="F112" s="19">
        <f t="shared" si="20"/>
        <v>4306</v>
      </c>
      <c r="G112" s="19">
        <f t="shared" si="20"/>
        <v>4306</v>
      </c>
      <c r="H112" s="19">
        <f t="shared" si="20"/>
        <v>4306</v>
      </c>
      <c r="I112" s="19">
        <f t="shared" si="20"/>
        <v>4306</v>
      </c>
      <c r="J112" s="19">
        <f t="shared" si="20"/>
        <v>4306</v>
      </c>
      <c r="K112" s="19">
        <f t="shared" si="20"/>
        <v>4306</v>
      </c>
      <c r="L112" s="19">
        <f t="shared" si="20"/>
        <v>4306</v>
      </c>
      <c r="M112" s="19">
        <f t="shared" si="20"/>
        <v>4306</v>
      </c>
      <c r="N112" s="19">
        <f t="shared" si="20"/>
        <v>4310</v>
      </c>
      <c r="O112" s="2">
        <f t="shared" si="18"/>
        <v>51674</v>
      </c>
    </row>
    <row r="113" spans="1:15" x14ac:dyDescent="0.2">
      <c r="A113" s="15" t="s">
        <v>46</v>
      </c>
      <c r="B113" s="16">
        <v>0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2">
        <f t="shared" si="18"/>
        <v>0</v>
      </c>
    </row>
    <row r="114" spans="1:15" x14ac:dyDescent="0.2">
      <c r="A114" s="15" t="s">
        <v>47</v>
      </c>
      <c r="B114" s="16">
        <v>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2">
        <f t="shared" si="18"/>
        <v>0</v>
      </c>
    </row>
    <row r="115" spans="1:15" x14ac:dyDescent="0.2">
      <c r="A115" s="15" t="s">
        <v>48</v>
      </c>
      <c r="B115" s="16">
        <v>0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2">
        <f t="shared" si="18"/>
        <v>0</v>
      </c>
    </row>
    <row r="116" spans="1:15" x14ac:dyDescent="0.2">
      <c r="A116" s="15" t="s">
        <v>49</v>
      </c>
      <c r="B116" s="16">
        <f t="shared" ref="B116:N116" si="21">SUM(B115:B115)</f>
        <v>0</v>
      </c>
      <c r="C116" s="16">
        <f t="shared" si="21"/>
        <v>0</v>
      </c>
      <c r="D116" s="16">
        <f t="shared" si="21"/>
        <v>0</v>
      </c>
      <c r="E116" s="16">
        <f t="shared" si="21"/>
        <v>0</v>
      </c>
      <c r="F116" s="16">
        <f t="shared" si="21"/>
        <v>0</v>
      </c>
      <c r="G116" s="16">
        <f t="shared" si="21"/>
        <v>0</v>
      </c>
      <c r="H116" s="16">
        <f t="shared" si="21"/>
        <v>0</v>
      </c>
      <c r="I116" s="16">
        <f t="shared" si="21"/>
        <v>0</v>
      </c>
      <c r="J116" s="16">
        <f t="shared" si="21"/>
        <v>0</v>
      </c>
      <c r="K116" s="16">
        <f t="shared" si="21"/>
        <v>0</v>
      </c>
      <c r="L116" s="16">
        <f t="shared" si="21"/>
        <v>0</v>
      </c>
      <c r="M116" s="16">
        <f t="shared" si="21"/>
        <v>0</v>
      </c>
      <c r="N116" s="16">
        <f t="shared" si="21"/>
        <v>0</v>
      </c>
      <c r="O116" s="2">
        <f t="shared" si="18"/>
        <v>0</v>
      </c>
    </row>
    <row r="117" spans="1:15" x14ac:dyDescent="0.2">
      <c r="A117" s="18" t="s">
        <v>50</v>
      </c>
      <c r="B117" s="19">
        <f t="shared" ref="B117:N117" si="22">B113+B114+B116</f>
        <v>0</v>
      </c>
      <c r="C117" s="19">
        <f t="shared" si="22"/>
        <v>0</v>
      </c>
      <c r="D117" s="19">
        <f t="shared" si="22"/>
        <v>0</v>
      </c>
      <c r="E117" s="19">
        <f t="shared" si="22"/>
        <v>0</v>
      </c>
      <c r="F117" s="19">
        <f t="shared" si="22"/>
        <v>0</v>
      </c>
      <c r="G117" s="19">
        <f t="shared" si="22"/>
        <v>0</v>
      </c>
      <c r="H117" s="19">
        <f t="shared" si="22"/>
        <v>0</v>
      </c>
      <c r="I117" s="19">
        <f t="shared" si="22"/>
        <v>0</v>
      </c>
      <c r="J117" s="19">
        <f t="shared" si="22"/>
        <v>0</v>
      </c>
      <c r="K117" s="19">
        <f t="shared" si="22"/>
        <v>0</v>
      </c>
      <c r="L117" s="19">
        <f t="shared" si="22"/>
        <v>0</v>
      </c>
      <c r="M117" s="19">
        <f t="shared" si="22"/>
        <v>0</v>
      </c>
      <c r="N117" s="19">
        <f t="shared" si="22"/>
        <v>0</v>
      </c>
      <c r="O117" s="2">
        <f t="shared" si="18"/>
        <v>0</v>
      </c>
    </row>
    <row r="118" spans="1:15" x14ac:dyDescent="0.2">
      <c r="A118" s="18" t="s">
        <v>51</v>
      </c>
      <c r="B118" s="19">
        <v>0</v>
      </c>
      <c r="C118" s="19">
        <v>0</v>
      </c>
      <c r="D118" s="19">
        <v>0</v>
      </c>
      <c r="E118" s="19">
        <v>0</v>
      </c>
      <c r="F118" s="19">
        <v>0</v>
      </c>
      <c r="G118" s="19">
        <v>0</v>
      </c>
      <c r="H118" s="19">
        <v>0</v>
      </c>
      <c r="I118" s="19">
        <v>0</v>
      </c>
      <c r="J118" s="19">
        <v>0</v>
      </c>
      <c r="K118" s="19">
        <v>0</v>
      </c>
      <c r="L118" s="19">
        <v>0</v>
      </c>
      <c r="M118" s="19">
        <v>0</v>
      </c>
      <c r="N118" s="19">
        <v>0</v>
      </c>
      <c r="O118" s="2">
        <f t="shared" si="18"/>
        <v>0</v>
      </c>
    </row>
    <row r="119" spans="1:15" x14ac:dyDescent="0.2">
      <c r="A119" s="18" t="s">
        <v>52</v>
      </c>
      <c r="B119" s="16">
        <v>0</v>
      </c>
      <c r="C119" s="26">
        <v>0</v>
      </c>
      <c r="D119" s="26">
        <v>0</v>
      </c>
      <c r="E119" s="26">
        <v>0</v>
      </c>
      <c r="F119" s="26">
        <v>0</v>
      </c>
      <c r="G119" s="26">
        <v>0</v>
      </c>
      <c r="H119" s="26">
        <v>0</v>
      </c>
      <c r="I119" s="26">
        <v>0</v>
      </c>
      <c r="J119" s="26">
        <v>0</v>
      </c>
      <c r="K119" s="26">
        <v>0</v>
      </c>
      <c r="L119" s="26">
        <v>0</v>
      </c>
      <c r="M119" s="26">
        <v>0</v>
      </c>
      <c r="N119" s="26">
        <v>0</v>
      </c>
      <c r="O119" s="2">
        <f t="shared" si="18"/>
        <v>0</v>
      </c>
    </row>
    <row r="120" spans="1:15" x14ac:dyDescent="0.2">
      <c r="A120" s="20" t="s">
        <v>53</v>
      </c>
      <c r="B120" s="21">
        <f t="shared" ref="B120:N120" si="23">B112+B117+B118+B119</f>
        <v>51674</v>
      </c>
      <c r="C120" s="21">
        <f t="shared" si="23"/>
        <v>4304</v>
      </c>
      <c r="D120" s="21">
        <f t="shared" si="23"/>
        <v>4306</v>
      </c>
      <c r="E120" s="21">
        <f t="shared" si="23"/>
        <v>4306</v>
      </c>
      <c r="F120" s="21">
        <f t="shared" si="23"/>
        <v>4306</v>
      </c>
      <c r="G120" s="21">
        <f t="shared" si="23"/>
        <v>4306</v>
      </c>
      <c r="H120" s="21">
        <f t="shared" si="23"/>
        <v>4306</v>
      </c>
      <c r="I120" s="21">
        <f t="shared" si="23"/>
        <v>4306</v>
      </c>
      <c r="J120" s="21">
        <f t="shared" si="23"/>
        <v>4306</v>
      </c>
      <c r="K120" s="21">
        <f t="shared" si="23"/>
        <v>4306</v>
      </c>
      <c r="L120" s="21">
        <f t="shared" si="23"/>
        <v>4306</v>
      </c>
      <c r="M120" s="21">
        <f t="shared" si="23"/>
        <v>4306</v>
      </c>
      <c r="N120" s="21">
        <f t="shared" si="23"/>
        <v>4310</v>
      </c>
      <c r="O120" s="2">
        <f t="shared" si="18"/>
        <v>51674</v>
      </c>
    </row>
    <row r="121" spans="1:15" x14ac:dyDescent="0.2">
      <c r="A121" s="27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">
        <f t="shared" si="18"/>
        <v>0</v>
      </c>
    </row>
  </sheetData>
  <mergeCells count="17">
    <mergeCell ref="A68:N68"/>
    <mergeCell ref="A69:N69"/>
    <mergeCell ref="A72:N72"/>
    <mergeCell ref="C73:N73"/>
    <mergeCell ref="C101:N101"/>
    <mergeCell ref="C33:N33"/>
    <mergeCell ref="A54:N54"/>
    <mergeCell ref="A55:N55"/>
    <mergeCell ref="C56:N56"/>
    <mergeCell ref="A65:N65"/>
    <mergeCell ref="A67:N67"/>
    <mergeCell ref="A1:N1"/>
    <mergeCell ref="A3:N3"/>
    <mergeCell ref="A4:N4"/>
    <mergeCell ref="A5:N5"/>
    <mergeCell ref="A8:N8"/>
    <mergeCell ref="C9:N9"/>
  </mergeCells>
  <pageMargins left="0.75" right="0.75" top="1" bottom="1" header="0.5" footer="0.5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ütemterv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2014-08-13T06:38:31Z</dcterms:created>
  <dcterms:modified xsi:type="dcterms:W3CDTF">2014-08-13T06:39:00Z</dcterms:modified>
</cp:coreProperties>
</file>