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4a melléklet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<sst xmlns="http://schemas.openxmlformats.org/spreadsheetml/2006/main" count="35" uniqueCount="18">
  <si>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</si>
  <si>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</si>
  <si>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</si>
  <si>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</si>
  <si>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</si>
  <si>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</si>
  <si>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</si>
  <si>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</si>
  <si>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</si>
  <si>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</si>
  <si>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</si>
  <si>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</si>
  <si>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</si>
  <si>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</si>
  <si>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</si>
  <si>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Tény 2014.12.31.</t>
  </si>
  <si>
    <t>2015. évi előirányzat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</si>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</sst>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U28" sqref="U28"/>
    </sheetView>
  </sheetViews>
  <sheetFormatPr defaultColWidth="9.140625" defaultRowHeight="12.75"/>
  <cols>
    <col min="16" max="17" width="9.7109375" style="0" customWidth="1"/>
  </cols>
  <sheetData>
    <row r="1" spans="1:17" ht="12.7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6:17" ht="13.5" thickBot="1">
      <c r="P6" s="83" t="s">
        <v>0</v>
      </c>
      <c r="Q6" s="83"/>
    </row>
    <row r="7" spans="1:17" ht="13.5" thickTop="1">
      <c r="A7" s="53"/>
      <c r="B7" s="54"/>
      <c r="C7" s="55"/>
      <c r="D7" s="88" t="s">
        <v>4</v>
      </c>
      <c r="E7" s="89"/>
      <c r="F7" s="79" t="s">
        <v>13</v>
      </c>
      <c r="G7" s="80"/>
      <c r="H7" s="88" t="s">
        <v>5</v>
      </c>
      <c r="I7" s="89"/>
      <c r="J7" s="93" t="s">
        <v>11</v>
      </c>
      <c r="K7" s="94"/>
      <c r="L7" s="94"/>
      <c r="M7" s="95"/>
      <c r="N7" s="92" t="s">
        <v>12</v>
      </c>
      <c r="O7" s="80"/>
      <c r="P7" s="84" t="s">
        <v>1</v>
      </c>
      <c r="Q7" s="85"/>
    </row>
    <row r="8" spans="1:17" ht="12.75">
      <c r="A8" s="56"/>
      <c r="B8" s="57"/>
      <c r="C8" s="58"/>
      <c r="D8" s="90"/>
      <c r="E8" s="91"/>
      <c r="F8" s="81"/>
      <c r="G8" s="82"/>
      <c r="H8" s="90"/>
      <c r="I8" s="91"/>
      <c r="J8" s="70" t="s">
        <v>7</v>
      </c>
      <c r="K8" s="71"/>
      <c r="L8" s="72" t="s">
        <v>8</v>
      </c>
      <c r="M8" s="73"/>
      <c r="N8" s="81"/>
      <c r="O8" s="82"/>
      <c r="P8" s="86"/>
      <c r="Q8" s="87"/>
    </row>
    <row r="9" spans="1:17" s="3" customFormat="1" ht="23.25" thickBot="1">
      <c r="A9" s="59"/>
      <c r="B9" s="60"/>
      <c r="C9" s="61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9" t="s">
        <v>16</v>
      </c>
      <c r="L9" s="50" t="s">
        <v>15</v>
      </c>
      <c r="M9" s="6" t="s">
        <v>16</v>
      </c>
      <c r="N9" s="5" t="s">
        <v>15</v>
      </c>
      <c r="O9" s="6" t="s">
        <v>16</v>
      </c>
      <c r="P9" s="26" t="s">
        <v>15</v>
      </c>
      <c r="Q9" s="27" t="s">
        <v>16</v>
      </c>
    </row>
    <row r="10" spans="1:17" ht="13.5" thickTop="1">
      <c r="A10" s="63" t="s">
        <v>2</v>
      </c>
      <c r="B10" s="64"/>
      <c r="C10" s="64"/>
      <c r="D10" s="38">
        <f>D11+D12</f>
        <v>44046</v>
      </c>
      <c r="E10" s="39">
        <f aca="true" t="shared" si="0" ref="E10:O10">E11+E12</f>
        <v>50696</v>
      </c>
      <c r="F10" s="40">
        <f t="shared" si="0"/>
        <v>10013</v>
      </c>
      <c r="G10" s="39">
        <f t="shared" si="0"/>
        <v>9914</v>
      </c>
      <c r="H10" s="40">
        <f t="shared" si="0"/>
        <v>39977</v>
      </c>
      <c r="I10" s="39">
        <f t="shared" si="0"/>
        <v>35858</v>
      </c>
      <c r="J10" s="40">
        <f t="shared" si="0"/>
        <v>69950</v>
      </c>
      <c r="K10" s="41">
        <f t="shared" si="0"/>
        <v>81179</v>
      </c>
      <c r="L10" s="40">
        <f t="shared" si="0"/>
        <v>15347</v>
      </c>
      <c r="M10" s="39">
        <f t="shared" si="0"/>
        <v>16450</v>
      </c>
      <c r="N10" s="38">
        <f t="shared" si="0"/>
        <v>14930</v>
      </c>
      <c r="O10" s="39">
        <f t="shared" si="0"/>
        <v>10847</v>
      </c>
      <c r="P10" s="28">
        <f aca="true" t="shared" si="1" ref="P10:P15">D10+F10+H10+L10+N10+J10</f>
        <v>194263</v>
      </c>
      <c r="Q10" s="29">
        <f aca="true" t="shared" si="2" ref="Q10:Q15">E10+G10+I10+M10+O10+K10</f>
        <v>204944</v>
      </c>
    </row>
    <row r="11" spans="1:17" ht="12.75">
      <c r="A11" s="76" t="s">
        <v>9</v>
      </c>
      <c r="B11" s="77"/>
      <c r="C11" s="78"/>
      <c r="D11" s="12">
        <v>44046</v>
      </c>
      <c r="E11" s="13">
        <v>50696</v>
      </c>
      <c r="F11" s="14">
        <v>10013</v>
      </c>
      <c r="G11" s="13">
        <v>9914</v>
      </c>
      <c r="H11" s="14">
        <v>36860</v>
      </c>
      <c r="I11" s="13">
        <v>33988</v>
      </c>
      <c r="J11" s="14">
        <v>69950</v>
      </c>
      <c r="K11" s="15">
        <v>81179</v>
      </c>
      <c r="L11" s="14">
        <v>9490</v>
      </c>
      <c r="M11" s="13">
        <v>10550</v>
      </c>
      <c r="N11" s="12">
        <v>14930</v>
      </c>
      <c r="O11" s="13">
        <v>10847</v>
      </c>
      <c r="P11" s="30">
        <f t="shared" si="1"/>
        <v>185289</v>
      </c>
      <c r="Q11" s="31">
        <f t="shared" si="2"/>
        <v>197174</v>
      </c>
    </row>
    <row r="12" spans="1:17" ht="12.75">
      <c r="A12" s="76" t="s">
        <v>10</v>
      </c>
      <c r="B12" s="77"/>
      <c r="C12" s="78"/>
      <c r="D12" s="16"/>
      <c r="E12" s="17"/>
      <c r="F12" s="18"/>
      <c r="G12" s="17"/>
      <c r="H12" s="18">
        <v>3117</v>
      </c>
      <c r="I12" s="17">
        <v>1870</v>
      </c>
      <c r="J12" s="18"/>
      <c r="K12" s="19"/>
      <c r="L12" s="18">
        <v>5857</v>
      </c>
      <c r="M12" s="17">
        <v>5900</v>
      </c>
      <c r="N12" s="16"/>
      <c r="O12" s="17"/>
      <c r="P12" s="32">
        <f t="shared" si="1"/>
        <v>8974</v>
      </c>
      <c r="Q12" s="33">
        <f t="shared" si="2"/>
        <v>7770</v>
      </c>
    </row>
    <row r="13" spans="1:17" ht="12.75">
      <c r="A13" s="65" t="s">
        <v>14</v>
      </c>
      <c r="B13" s="66"/>
      <c r="C13" s="66"/>
      <c r="D13" s="42">
        <f aca="true" t="shared" si="3" ref="D13:O13">D14+D15</f>
        <v>29193</v>
      </c>
      <c r="E13" s="43">
        <f t="shared" si="3"/>
        <v>30090</v>
      </c>
      <c r="F13" s="44">
        <f t="shared" si="3"/>
        <v>8015</v>
      </c>
      <c r="G13" s="43">
        <f t="shared" si="3"/>
        <v>8400</v>
      </c>
      <c r="H13" s="44">
        <f t="shared" si="3"/>
        <v>9662</v>
      </c>
      <c r="I13" s="43">
        <f t="shared" si="3"/>
        <v>10400</v>
      </c>
      <c r="J13" s="44">
        <f t="shared" si="3"/>
        <v>488</v>
      </c>
      <c r="K13" s="45">
        <f t="shared" si="3"/>
        <v>500</v>
      </c>
      <c r="L13" s="44">
        <f t="shared" si="3"/>
        <v>22</v>
      </c>
      <c r="M13" s="43">
        <f t="shared" si="3"/>
        <v>0</v>
      </c>
      <c r="N13" s="42">
        <f t="shared" si="3"/>
        <v>0</v>
      </c>
      <c r="O13" s="43">
        <f t="shared" si="3"/>
        <v>0</v>
      </c>
      <c r="P13" s="34">
        <f t="shared" si="1"/>
        <v>47380</v>
      </c>
      <c r="Q13" s="35">
        <f t="shared" si="2"/>
        <v>49390</v>
      </c>
    </row>
    <row r="14" spans="1:17" ht="12.75">
      <c r="A14" s="76" t="s">
        <v>9</v>
      </c>
      <c r="B14" s="77"/>
      <c r="C14" s="78"/>
      <c r="D14" s="20">
        <v>29193</v>
      </c>
      <c r="E14" s="21">
        <v>30090</v>
      </c>
      <c r="F14" s="22">
        <v>8015</v>
      </c>
      <c r="G14" s="21">
        <v>8400</v>
      </c>
      <c r="H14" s="22">
        <v>9662</v>
      </c>
      <c r="I14" s="21">
        <v>10400</v>
      </c>
      <c r="J14" s="22">
        <v>488</v>
      </c>
      <c r="K14" s="23">
        <v>500</v>
      </c>
      <c r="L14" s="22">
        <v>22</v>
      </c>
      <c r="M14" s="21"/>
      <c r="N14" s="20"/>
      <c r="O14" s="21"/>
      <c r="P14" s="36">
        <f t="shared" si="1"/>
        <v>47380</v>
      </c>
      <c r="Q14" s="37">
        <f t="shared" si="2"/>
        <v>49390</v>
      </c>
    </row>
    <row r="15" spans="1:17" ht="13.5" thickBot="1">
      <c r="A15" s="76" t="s">
        <v>10</v>
      </c>
      <c r="B15" s="77"/>
      <c r="C15" s="78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30">
        <f t="shared" si="1"/>
        <v>0</v>
      </c>
      <c r="Q15" s="31">
        <f t="shared" si="2"/>
        <v>0</v>
      </c>
    </row>
    <row r="16" spans="1:17" ht="14.25" thickBot="1" thickTop="1">
      <c r="A16" s="74" t="s">
        <v>1</v>
      </c>
      <c r="B16" s="75"/>
      <c r="C16" s="75"/>
      <c r="D16" s="7">
        <f>SUM(D10,D13)</f>
        <v>73239</v>
      </c>
      <c r="E16" s="8">
        <f>SUM(E10,E13,)</f>
        <v>80786</v>
      </c>
      <c r="F16" s="9">
        <f>SUM(F10,F13)</f>
        <v>18028</v>
      </c>
      <c r="G16" s="8">
        <f>SUM(G10,G13,)</f>
        <v>18314</v>
      </c>
      <c r="H16" s="9">
        <f>SUM(H10,H13)</f>
        <v>49639</v>
      </c>
      <c r="I16" s="8">
        <f>SUM(I10,I13,)</f>
        <v>46258</v>
      </c>
      <c r="J16" s="9">
        <f>SUM(J10,J13)</f>
        <v>70438</v>
      </c>
      <c r="K16" s="8">
        <f>SUM(K10,K13,)</f>
        <v>81679</v>
      </c>
      <c r="L16" s="9">
        <f>SUM(L10,L13)</f>
        <v>15369</v>
      </c>
      <c r="M16" s="8">
        <f>SUM(M10,M13,)</f>
        <v>16450</v>
      </c>
      <c r="N16" s="7">
        <f>SUM(N10,N13)</f>
        <v>14930</v>
      </c>
      <c r="O16" s="8">
        <f>SUM(O10,O13,)</f>
        <v>10847</v>
      </c>
      <c r="P16" s="10">
        <f>SUM(P10,P13)</f>
        <v>241643</v>
      </c>
      <c r="Q16" s="11">
        <f>SUM(Q10,Q13,)</f>
        <v>254334</v>
      </c>
    </row>
    <row r="17" spans="1:17" ht="14.25" thickBot="1" thickTop="1">
      <c r="A17" s="67" t="s">
        <v>9</v>
      </c>
      <c r="B17" s="68"/>
      <c r="C17" s="69"/>
      <c r="D17" s="24">
        <f>D11+D14</f>
        <v>73239</v>
      </c>
      <c r="E17" s="46">
        <f>E11+E14</f>
        <v>80786</v>
      </c>
      <c r="F17" s="47">
        <f aca="true" t="shared" si="4" ref="F17:O17">F11+F14</f>
        <v>18028</v>
      </c>
      <c r="G17" s="48">
        <f t="shared" si="4"/>
        <v>18314</v>
      </c>
      <c r="H17" s="24">
        <f t="shared" si="4"/>
        <v>46522</v>
      </c>
      <c r="I17" s="46">
        <f t="shared" si="4"/>
        <v>44388</v>
      </c>
      <c r="J17" s="47">
        <f t="shared" si="4"/>
        <v>70438</v>
      </c>
      <c r="K17" s="48">
        <f t="shared" si="4"/>
        <v>81679</v>
      </c>
      <c r="L17" s="24">
        <f t="shared" si="4"/>
        <v>9512</v>
      </c>
      <c r="M17" s="46">
        <f t="shared" si="4"/>
        <v>10550</v>
      </c>
      <c r="N17" s="47">
        <f t="shared" si="4"/>
        <v>14930</v>
      </c>
      <c r="O17" s="48">
        <f t="shared" si="4"/>
        <v>10847</v>
      </c>
      <c r="P17" s="24">
        <f>P11+P14</f>
        <v>232669</v>
      </c>
      <c r="Q17" s="25">
        <f>Q11+Q14</f>
        <v>246564</v>
      </c>
    </row>
    <row r="18" spans="1:17" ht="14.25" thickBot="1" thickTop="1">
      <c r="A18" s="67" t="s">
        <v>10</v>
      </c>
      <c r="B18" s="68"/>
      <c r="C18" s="69"/>
      <c r="D18" s="24">
        <f>D12+D15</f>
        <v>0</v>
      </c>
      <c r="E18" s="24">
        <f>E12+E15</f>
        <v>0</v>
      </c>
      <c r="F18" s="24">
        <f aca="true" t="shared" si="5" ref="F18:O18">F12+F15</f>
        <v>0</v>
      </c>
      <c r="G18" s="24">
        <f t="shared" si="5"/>
        <v>0</v>
      </c>
      <c r="H18" s="24">
        <f t="shared" si="5"/>
        <v>3117</v>
      </c>
      <c r="I18" s="24">
        <f t="shared" si="5"/>
        <v>1870</v>
      </c>
      <c r="J18" s="24">
        <f t="shared" si="5"/>
        <v>0</v>
      </c>
      <c r="K18" s="24">
        <f t="shared" si="5"/>
        <v>0</v>
      </c>
      <c r="L18" s="24">
        <f t="shared" si="5"/>
        <v>5857</v>
      </c>
      <c r="M18" s="24">
        <f t="shared" si="5"/>
        <v>5900</v>
      </c>
      <c r="N18" s="24">
        <f t="shared" si="5"/>
        <v>0</v>
      </c>
      <c r="O18" s="24">
        <f t="shared" si="5"/>
        <v>0</v>
      </c>
      <c r="P18" s="24">
        <f>P12+P15</f>
        <v>8974</v>
      </c>
      <c r="Q18" s="25">
        <f>Q12+Q15</f>
        <v>7770</v>
      </c>
    </row>
    <row r="19" spans="4:17" ht="13.5" thickTop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4:17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4:17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22"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:Q1"/>
    <mergeCell ref="A5:Q5"/>
    <mergeCell ref="A7:C9"/>
    <mergeCell ref="A3:Q3"/>
    <mergeCell ref="A10:C10"/>
    <mergeCell ref="A13:C13"/>
    <mergeCell ref="P6:Q6"/>
    <mergeCell ref="P7:Q8"/>
    <mergeCell ref="D7:E8"/>
    <mergeCell ref="H7:I8"/>
  </mergeCells>
  <printOptions/>
  <pageMargins left="0.43" right="0.3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2014-02-19T18:07:58Z</cp:lastPrinted>
  <dcterms:created xsi:type="dcterms:W3CDTF">2006-01-17T11:47:21Z</dcterms:created>
  <dcterms:modified xsi:type="dcterms:W3CDTF">2015-03-18T09:25:51Z</dcterms:modified>
  <cp:category/>
  <cp:version/>
  <cp:contentType/>
  <cp:contentStatus/>
</cp:coreProperties>
</file>