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13. mellékl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1Excel_BuiltIn_Print_Area_1_1">#REF!</definedName>
    <definedName name="_cd">'[1]2.2.2.-2.3. feladatok'!#REF!</definedName>
    <definedName name="a">[2]Háttéradatok!$C$29:$AG$32</definedName>
    <definedName name="Állami">#REF!,#REF!</definedName>
    <definedName name="anyád">#REF!</definedName>
    <definedName name="apád">#REF!</definedName>
    <definedName name="b">#REF!</definedName>
    <definedName name="bbbbbb">#REF!</definedName>
    <definedName name="bbbbbbbbbbbbbbbbbb">#REF!</definedName>
    <definedName name="bhgtz">#REF!</definedName>
    <definedName name="cccc">#REF!</definedName>
    <definedName name="css">#REF!</definedName>
    <definedName name="css_k">[3]Családsegítés!$C$27:$C$86</definedName>
    <definedName name="css_k_">#REF!</definedName>
    <definedName name="dddd">#REF!</definedName>
    <definedName name="ddddd">#REF!,#REF!</definedName>
    <definedName name="dddddd">#REF!</definedName>
    <definedName name="ddddddd">#REF!</definedName>
    <definedName name="dfghhhhhjjdjertje">#REF!,#REF!</definedName>
    <definedName name="dsgjsg">#REF!</definedName>
    <definedName name="edba">#REF!</definedName>
    <definedName name="edcvfrtgb">#REF!</definedName>
    <definedName name="EDSE">#REF!</definedName>
    <definedName name="ee">#REF!</definedName>
    <definedName name="eee">#REF!</definedName>
    <definedName name="ééééééééé">#REF!</definedName>
    <definedName name="eu">[2]Háttéradatok!$C$29:$AG$32</definedName>
    <definedName name="eus">#REF!</definedName>
    <definedName name="excel">#REF!,#REF!</definedName>
    <definedName name="Excel_BuiltIn_Print_Area_1">#REF!</definedName>
    <definedName name="Excel_BuiltIn_Print_Titles_26">#REF!,#REF!</definedName>
    <definedName name="ff">#REF!</definedName>
    <definedName name="ffd">#REF!,#REF!</definedName>
    <definedName name="ffféé">[2]Háttéradatok!$C$29:$AG$32</definedName>
    <definedName name="ffff">#REF!</definedName>
    <definedName name="fffff">[2]Háttéradatok!$C$29:$AG$32</definedName>
    <definedName name="fghigh_jifj">#REF!,#REF!</definedName>
    <definedName name="Fiumei">#REF!</definedName>
    <definedName name="fjkfjkdhdhdghdghj">#REF!,#REF!</definedName>
    <definedName name="G">[4]Háttéradatok!$C$29:$AG$32</definedName>
    <definedName name="gaga">#REF!</definedName>
    <definedName name="GDP">[2]Háttéradatok!$B$22:$AG$28</definedName>
    <definedName name="GDP_1">[5]Háttéradatok!$B$22:$AG$28</definedName>
    <definedName name="GDP_13">[6]Háttéradatok!$B$22:$AG$28</definedName>
    <definedName name="GDP_14">[4]Háttéradatok!$B$22:$AG$28</definedName>
    <definedName name="GDP_15">[4]Háttéradatok!$B$22:$AG$28</definedName>
    <definedName name="GDP_16">[4]Háttéradatok!$B$22:$AG$28</definedName>
    <definedName name="GDP_18">[6]Háttéradatok!$B$22:$AG$28</definedName>
    <definedName name="GDP_19">[4]Háttéradatok!$B$22:$AG$28</definedName>
    <definedName name="GDP_21">[7]Háttéradatok!$B$22:$AG$28</definedName>
    <definedName name="GDP_7">[6]Háttéradatok!$B$22:$AG$28</definedName>
    <definedName name="GDP_8">[8]Háttéradatok!$B$22:$AG$28</definedName>
    <definedName name="gdpp">[9]Háttéradatok!$B$22:$AG$28</definedName>
    <definedName name="ggg">#REF!,#REF!</definedName>
    <definedName name="gggg">[4]Háttéradatok!$C$29:$AG$32</definedName>
    <definedName name="ggggggggggggggg">#REF!,#REF!</definedName>
    <definedName name="gh">#REF!</definedName>
    <definedName name="gyj">#REF!</definedName>
    <definedName name="gyj_k">[3]Gyermekjóléti!$C$27:$C$86</definedName>
    <definedName name="gyj_k_">#REF!</definedName>
    <definedName name="gyjk">#REF!</definedName>
    <definedName name="hh">#REF!</definedName>
    <definedName name="intézmény">[4]Háttéradatok!$C$29:$AG$32</definedName>
    <definedName name="intézmény_13">[6]Háttéradatok!$C$29:$AG$32</definedName>
    <definedName name="intézmény_16">[2]Háttéradatok!$C$29:$AG$32</definedName>
    <definedName name="intézmény_7">[6]Háttéradatok!$C$29:$AG$32</definedName>
    <definedName name="jj">#REF!</definedName>
    <definedName name="jjjjj">#REF!,#REF!</definedName>
    <definedName name="jjjjjjjjjjjjjjjjjjjjjj">#REF!</definedName>
    <definedName name="k">#REF!</definedName>
    <definedName name="kill">#REF!</definedName>
    <definedName name="kiskuta">#REF!</definedName>
    <definedName name="kistérség">#REF!</definedName>
    <definedName name="kjz">#REF!</definedName>
    <definedName name="kjz_k">[3]körjegyzőség!$C$9:$C$28</definedName>
    <definedName name="kjz_k_">#REF!</definedName>
    <definedName name="kjz_sz">[10]kd!$Q$2:$Q$3152</definedName>
    <definedName name="klll">#REF!</definedName>
    <definedName name="Kodály">#REF!</definedName>
    <definedName name="ktc">[1]kod!$CG$10:$CN$175</definedName>
    <definedName name="l">#REF!</definedName>
    <definedName name="lkjjghdk">#REF!</definedName>
    <definedName name="llllll">#REF!</definedName>
    <definedName name="llllllll">#REF!</definedName>
    <definedName name="lllllllllll">#REF!,#REF!</definedName>
    <definedName name="llllllllllllllll">#REF!</definedName>
    <definedName name="m">#REF!</definedName>
    <definedName name="más">#REF!,#REF!</definedName>
    <definedName name="másik">#REF!,#REF!</definedName>
    <definedName name="mmm">#REF!</definedName>
    <definedName name="mnb">#REF!</definedName>
    <definedName name="mnbvc">#REF!</definedName>
    <definedName name="mskfas">#REF!,#REF!</definedName>
    <definedName name="n">#REF!</definedName>
    <definedName name="nb">#REF!</definedName>
    <definedName name="nep">[4]Háttéradatok!$C$29:$AG$32</definedName>
    <definedName name="nép">[2]Háttéradatok!$C$29:$AG$32</definedName>
    <definedName name="nép_1">[5]Háttéradatok!$C$29:$AG$32</definedName>
    <definedName name="nep_13">[6]Háttéradatok!$C$29:$AG$32</definedName>
    <definedName name="nép_13">[6]Háttéradatok!$C$29:$AG$32</definedName>
    <definedName name="nep_14">[4]Háttéradatok!$C$29:$AG$32</definedName>
    <definedName name="nép_14">[4]Háttéradatok!$C$29:$AG$32</definedName>
    <definedName name="nep_15">[4]Háttéradatok!$C$29:$AG$32</definedName>
    <definedName name="nép_15">[4]Háttéradatok!$C$29:$AG$32</definedName>
    <definedName name="nep_16">[4]Háttéradatok!$C$29:$AG$32</definedName>
    <definedName name="nép_16">[4]Háttéradatok!$C$29:$AG$32</definedName>
    <definedName name="nep_18">[6]Háttéradatok!$C$29:$AG$32</definedName>
    <definedName name="nép_18">[6]Háttéradatok!$C$29:$AG$32</definedName>
    <definedName name="nép_19">[4]Háttéradatok!$C$29:$AG$32</definedName>
    <definedName name="nép_21">[7]Háttéradatok!$C$29:$AG$32</definedName>
    <definedName name="nep_7">[6]Háttéradatok!$C$29:$AG$32</definedName>
    <definedName name="nép_7">[6]Háttéradatok!$C$29:$AG$32</definedName>
    <definedName name="nép_8">[8]Háttéradatok!$C$29:$AG$32</definedName>
    <definedName name="nev_c">#REF!</definedName>
    <definedName name="nev_g">#REF!</definedName>
    <definedName name="nev_k">#REF!</definedName>
    <definedName name="név_k">#REF!</definedName>
    <definedName name="nnn">#REF!</definedName>
    <definedName name="nnnnnnnnnnnnnnnnnnnnnnnnnnnnnnnnnnnnn">#REF!</definedName>
    <definedName name="_xlnm.Print_Titles" localSheetId="0">'13. melléklet'!$4:$6</definedName>
    <definedName name="_xlnm.Print_Area" localSheetId="0">'13. melléklet'!$A$1:$N$44</definedName>
    <definedName name="okod">[10]kd!$F$2:$I$3368</definedName>
    <definedName name="onev">[11]kod!$BT$34:$BT$3184</definedName>
    <definedName name="oooooooooooooooooooooo">#REF!</definedName>
    <definedName name="ovi">#REF!</definedName>
    <definedName name="óvoda">#REF!</definedName>
    <definedName name="ő">#REF!</definedName>
    <definedName name="önk">[10]kd!$F$2:$F$3176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>#REF!</definedName>
    <definedName name="őpoiuztr">#REF!</definedName>
    <definedName name="összbev">'[12]2. bev-kiad. önk.'!$C$39</definedName>
    <definedName name="összkiad">'[12]2.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[13]Munka6!$C$21</definedName>
    <definedName name="phszoc">#REF!</definedName>
    <definedName name="pm">#REF!</definedName>
    <definedName name="pótl">[13]Munka6!$C$20</definedName>
    <definedName name="pótlék">#REF!</definedName>
    <definedName name="ppppppppppppppp">#REF!,#REF!</definedName>
    <definedName name="Q">#REF!</definedName>
    <definedName name="qaywsx">#REF!,#REF!</definedName>
    <definedName name="QQ">#REF!</definedName>
    <definedName name="qqqq">#REF!</definedName>
    <definedName name="qqqqq">#REF!</definedName>
    <definedName name="qqqqqq">#REF!,#REF!</definedName>
    <definedName name="qqqqqqqq">#REF!</definedName>
    <definedName name="qqqqqqqqq">#REF!</definedName>
    <definedName name="qqqqqqqqqq">#REF!</definedName>
    <definedName name="qqqqqqqqqqq">#REF!</definedName>
    <definedName name="qqqqqqqqqqqqq">#REF!</definedName>
    <definedName name="qqqqqqqqqqqqqqq">#REF!,#REF!</definedName>
    <definedName name="qqqqqqqqqqqqqqqq">#REF!</definedName>
    <definedName name="qqqqqqqqqqqqqqqqq">#REF!</definedName>
    <definedName name="retzijk">#REF!</definedName>
    <definedName name="rr">#REF!</definedName>
    <definedName name="rrr">#REF!</definedName>
    <definedName name="rrrr">#REF!</definedName>
    <definedName name="rrrrr">#REF!</definedName>
    <definedName name="rrrrrr">#REF!</definedName>
    <definedName name="rrrrrrrr">#REF!,#REF!</definedName>
    <definedName name="rrrrrrrrrr">#REF!</definedName>
    <definedName name="rrrrrrrrrrrr">#REF!</definedName>
    <definedName name="sajfelh1">#REF!</definedName>
    <definedName name="semmi">[14]Munka2!$P$23</definedName>
    <definedName name="semmi10">[14]Munka6!$C$21</definedName>
    <definedName name="semmi11">[14]Munka6!$C$20</definedName>
    <definedName name="semmi12">[14]Munka6!$C$19</definedName>
    <definedName name="semmi13">[14]Munka6!$C$7</definedName>
    <definedName name="semmi14">[14]Munka6!$C$8</definedName>
    <definedName name="semmi15">[14]Munka6!$C$17</definedName>
    <definedName name="semmi16">[14]Munka2!$P$23</definedName>
    <definedName name="semmi17">[14]Munka2!$P$22</definedName>
    <definedName name="semmi18">[14]Munka6!$C$16</definedName>
    <definedName name="semmi19">[14]Munka6!$C$11</definedName>
    <definedName name="semmi2">[14]Munka2!$P$22</definedName>
    <definedName name="semmi20">[14]Munka6!$C$15</definedName>
    <definedName name="semmi21">[14]Munka6!$C$18</definedName>
    <definedName name="semmi22">[14]Munka6!$C$10</definedName>
    <definedName name="semmi23">'[15]4. bevételek int-ként'!#REF!</definedName>
    <definedName name="semmi24">'[15]4. bevételek int-ként'!#REF!</definedName>
    <definedName name="semmi25">[14]Munka6!$C$21</definedName>
    <definedName name="semmi26">[14]Munka6!$C$20</definedName>
    <definedName name="semmi27">[14]Munka6!$C$19</definedName>
    <definedName name="semmi28">[14]Munka6!$C$7</definedName>
    <definedName name="semmi29">[14]Munka6!$C$8</definedName>
    <definedName name="semmi3">[14]Munka6!$C$16</definedName>
    <definedName name="semmi30">[14]Munka6!$C$17</definedName>
    <definedName name="semmi4">[14]Munka6!$C$11</definedName>
    <definedName name="semmi5">[14]Munka6!$C$15</definedName>
    <definedName name="semmi6">[14]Munka6!$C$18</definedName>
    <definedName name="semmi7">[14]Munka6!$C$10</definedName>
    <definedName name="semmi8">'[15]4. bevételek int-ként'!#REF!</definedName>
    <definedName name="semmi9">'[15]4. bevételek int-ként'!#REF!</definedName>
    <definedName name="ssscx">#REF!</definedName>
    <definedName name="sssss">[2]Háttéradatok!$C$29:$AG$32</definedName>
    <definedName name="sue">#REF!</definedName>
    <definedName name="szabsbírság">[13]Munka6!$C$19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[13]Munka6!$C$7</definedName>
    <definedName name="szjajövkül">#REF!</definedName>
    <definedName name="szjajövkül1">#REF!</definedName>
    <definedName name="szjakül">[13]Munka6!$C$8</definedName>
    <definedName name="szocátv">#REF!</definedName>
    <definedName name="szocph">#REF!</definedName>
    <definedName name="szocph5">#REF!</definedName>
    <definedName name="szocsegélyph">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[13]Munka6!$C$17</definedName>
    <definedName name="termőföld1">#REF!</definedName>
    <definedName name="Tűzoltóság">[16]Háttéradatok!$C$29:$AG$32</definedName>
    <definedName name="újsablon">#REF!</definedName>
    <definedName name="uuuuu">#REF!</definedName>
    <definedName name="v">#REF!</definedName>
    <definedName name="vizikátv">#REF!</definedName>
    <definedName name="vizikátv1">#REF!</definedName>
    <definedName name="vizikfelh3">'[12]7. felhalm.kiad.'!#REF!</definedName>
    <definedName name="vmk">#REF!</definedName>
    <definedName name="vv">#REF!</definedName>
    <definedName name="x">#REF!</definedName>
    <definedName name="xcvbnm">#REF!</definedName>
    <definedName name="xxx">[4]Háttéradatok!$C$29:$AG$32</definedName>
    <definedName name="xxx_13">[6]Háttéradatok!$C$29:$AG$32</definedName>
    <definedName name="xxx_16">[2]Háttéradatok!$C$29:$AG$32</definedName>
    <definedName name="xxx_7">[6]Háttéradatok!$C$29:$AG$32</definedName>
    <definedName name="xxxxxx">[4]Háttéradatok!$C$29:$AG$32</definedName>
    <definedName name="xxxxxx_13">[6]Háttéradatok!$C$29:$AG$32</definedName>
    <definedName name="xxxxxx_14">[16]Háttéradatok!$C$29:$AG$32</definedName>
    <definedName name="xxxxxx_15">[16]Háttéradatok!$C$29:$AG$32</definedName>
    <definedName name="xxxxxx_16">[16]Háttéradatok!$C$29:$AG$32</definedName>
    <definedName name="xxxxxx_18">[6]Háttéradatok!$C$29:$AG$32</definedName>
    <definedName name="xxxxxx_7">[6]Háttéradatok!$C$29:$AG$32</definedName>
    <definedName name="xxxxxxxxxxxxxxxxxxxxxxxxxxx">#REF!</definedName>
    <definedName name="y">#REF!,#REF!</definedName>
    <definedName name="ycxd">#REF!</definedName>
    <definedName name="yxc">#REF!</definedName>
    <definedName name="zzz">[2]Háttéradatok!$B$22:$AG$28</definedName>
  </definedNames>
  <calcPr calcId="145621"/>
</workbook>
</file>

<file path=xl/calcChain.xml><?xml version="1.0" encoding="utf-8"?>
<calcChain xmlns="http://schemas.openxmlformats.org/spreadsheetml/2006/main">
  <c r="E18" i="1" l="1"/>
  <c r="N24" i="1"/>
  <c r="N25" i="1"/>
  <c r="N26" i="1"/>
  <c r="D44" i="1"/>
  <c r="G44" i="1"/>
  <c r="J44" i="1"/>
  <c r="M44" i="1"/>
  <c r="D43" i="1"/>
  <c r="G43" i="1"/>
  <c r="H43" i="1"/>
  <c r="I43" i="1"/>
  <c r="J43" i="1"/>
  <c r="M43" i="1"/>
  <c r="D42" i="1"/>
  <c r="E42" i="1"/>
  <c r="F42" i="1"/>
  <c r="G42" i="1"/>
  <c r="H42" i="1"/>
  <c r="I42" i="1"/>
  <c r="J42" i="1"/>
  <c r="K42" i="1"/>
  <c r="M42" i="1"/>
  <c r="F36" i="1"/>
  <c r="F43" i="1" s="1"/>
  <c r="G36" i="1"/>
  <c r="H36" i="1"/>
  <c r="I36" i="1"/>
  <c r="J36" i="1"/>
  <c r="K36" i="1"/>
  <c r="K43" i="1" s="1"/>
  <c r="M36" i="1"/>
  <c r="D30" i="1"/>
  <c r="G30" i="1"/>
  <c r="J30" i="1"/>
  <c r="M30" i="1"/>
  <c r="D27" i="1"/>
  <c r="E27" i="1"/>
  <c r="F27" i="1"/>
  <c r="G27" i="1"/>
  <c r="H27" i="1"/>
  <c r="I27" i="1"/>
  <c r="J27" i="1"/>
  <c r="K27" i="1"/>
  <c r="M27" i="1"/>
  <c r="D23" i="1"/>
  <c r="E23" i="1"/>
  <c r="F23" i="1"/>
  <c r="G23" i="1"/>
  <c r="H23" i="1"/>
  <c r="I23" i="1"/>
  <c r="J23" i="1"/>
  <c r="K23" i="1"/>
  <c r="M23" i="1"/>
  <c r="D18" i="1"/>
  <c r="F18" i="1"/>
  <c r="G18" i="1"/>
  <c r="H18" i="1"/>
  <c r="I18" i="1"/>
  <c r="J18" i="1"/>
  <c r="K18" i="1"/>
  <c r="M18" i="1"/>
  <c r="C18" i="1"/>
  <c r="D13" i="1"/>
  <c r="E13" i="1"/>
  <c r="F13" i="1"/>
  <c r="G13" i="1"/>
  <c r="H13" i="1"/>
  <c r="I13" i="1"/>
  <c r="J13" i="1"/>
  <c r="K13" i="1"/>
  <c r="M13" i="1"/>
  <c r="C13" i="1"/>
  <c r="D10" i="1"/>
  <c r="E10" i="1"/>
  <c r="F10" i="1"/>
  <c r="G10" i="1"/>
  <c r="H10" i="1"/>
  <c r="I10" i="1"/>
  <c r="J10" i="1"/>
  <c r="K10" i="1"/>
  <c r="M10" i="1"/>
  <c r="C10" i="1"/>
  <c r="L8" i="1"/>
  <c r="M8" i="1"/>
  <c r="N8" i="1"/>
  <c r="L9" i="1"/>
  <c r="M9" i="1"/>
  <c r="N9" i="1"/>
  <c r="L11" i="1"/>
  <c r="L13" i="1" s="1"/>
  <c r="M11" i="1"/>
  <c r="N11" i="1"/>
  <c r="N13" i="1" s="1"/>
  <c r="L12" i="1"/>
  <c r="M12" i="1"/>
  <c r="N12" i="1"/>
  <c r="L14" i="1"/>
  <c r="M14" i="1"/>
  <c r="N14" i="1"/>
  <c r="L15" i="1"/>
  <c r="M15" i="1"/>
  <c r="N15" i="1"/>
  <c r="L16" i="1"/>
  <c r="M16" i="1"/>
  <c r="N16" i="1"/>
  <c r="L17" i="1"/>
  <c r="M17" i="1"/>
  <c r="N17" i="1"/>
  <c r="L19" i="1"/>
  <c r="M19" i="1"/>
  <c r="N19" i="1"/>
  <c r="L20" i="1"/>
  <c r="M20" i="1"/>
  <c r="N20" i="1"/>
  <c r="L21" i="1"/>
  <c r="M21" i="1"/>
  <c r="N21" i="1"/>
  <c r="L22" i="1"/>
  <c r="M22" i="1"/>
  <c r="N22" i="1"/>
  <c r="L24" i="1"/>
  <c r="M24" i="1"/>
  <c r="L25" i="1"/>
  <c r="M25" i="1"/>
  <c r="L26" i="1"/>
  <c r="M26" i="1"/>
  <c r="L28" i="1"/>
  <c r="M28" i="1"/>
  <c r="N28" i="1"/>
  <c r="L29" i="1"/>
  <c r="M29" i="1"/>
  <c r="N29" i="1"/>
  <c r="L31" i="1"/>
  <c r="M31" i="1"/>
  <c r="N31" i="1"/>
  <c r="L32" i="1"/>
  <c r="M32" i="1"/>
  <c r="N32" i="1"/>
  <c r="L33" i="1"/>
  <c r="M33" i="1"/>
  <c r="N33" i="1"/>
  <c r="L34" i="1"/>
  <c r="L36" i="1" s="1"/>
  <c r="M34" i="1"/>
  <c r="N34" i="1"/>
  <c r="L35" i="1"/>
  <c r="M35" i="1"/>
  <c r="N35" i="1"/>
  <c r="L37" i="1"/>
  <c r="M37" i="1"/>
  <c r="N37" i="1"/>
  <c r="L38" i="1"/>
  <c r="M38" i="1"/>
  <c r="N38" i="1"/>
  <c r="L39" i="1"/>
  <c r="L42" i="1" s="1"/>
  <c r="M39" i="1"/>
  <c r="N39" i="1"/>
  <c r="L40" i="1"/>
  <c r="M40" i="1"/>
  <c r="N40" i="1"/>
  <c r="L41" i="1"/>
  <c r="M41" i="1"/>
  <c r="N41" i="1"/>
  <c r="M7" i="1"/>
  <c r="N7" i="1"/>
  <c r="L7" i="1"/>
  <c r="N42" i="1" l="1"/>
  <c r="E30" i="1"/>
  <c r="N10" i="1"/>
  <c r="L43" i="1"/>
  <c r="L10" i="1"/>
  <c r="N27" i="1"/>
  <c r="L23" i="1"/>
  <c r="N23" i="1"/>
  <c r="N18" i="1"/>
  <c r="H30" i="1"/>
  <c r="H44" i="1" s="1"/>
  <c r="L18" i="1"/>
  <c r="F30" i="1"/>
  <c r="F44" i="1" s="1"/>
  <c r="N36" i="1"/>
  <c r="N43" i="1" s="1"/>
  <c r="K30" i="1"/>
  <c r="K44" i="1" s="1"/>
  <c r="L27" i="1"/>
  <c r="I30" i="1"/>
  <c r="I44" i="1" s="1"/>
  <c r="C42" i="1"/>
  <c r="E36" i="1"/>
  <c r="E43" i="1" s="1"/>
  <c r="C36" i="1"/>
  <c r="C43" i="1" s="1"/>
  <c r="C27" i="1"/>
  <c r="C23" i="1"/>
  <c r="E44" i="1" l="1"/>
  <c r="L30" i="1"/>
  <c r="L44" i="1" s="1"/>
  <c r="N30" i="1"/>
  <c r="N44" i="1" s="1"/>
  <c r="C30" i="1"/>
  <c r="C44" i="1" l="1"/>
</calcChain>
</file>

<file path=xl/sharedStrings.xml><?xml version="1.0" encoding="utf-8"?>
<sst xmlns="http://schemas.openxmlformats.org/spreadsheetml/2006/main" count="96" uniqueCount="87">
  <si>
    <t>(adatok Ft-ban)</t>
  </si>
  <si>
    <t>Sor-szám</t>
  </si>
  <si>
    <t>Megnevezés</t>
  </si>
  <si>
    <t>Előző időszak</t>
  </si>
  <si>
    <t>Módosítások +/-</t>
  </si>
  <si>
    <t>Tárgyi időszak</t>
  </si>
  <si>
    <t>1.</t>
  </si>
  <si>
    <t>01 Közhatalmi eredményszemléletű bevételek</t>
  </si>
  <si>
    <t>2.</t>
  </si>
  <si>
    <t xml:space="preserve">02 Eszközök és szolgáltatások értékesítése nettó eredményszemléletű bevételei </t>
  </si>
  <si>
    <t>3.</t>
  </si>
  <si>
    <t>03 Tevékenységek egyéb nettó eredményszemléletű bevételei</t>
  </si>
  <si>
    <t>4.</t>
  </si>
  <si>
    <t>I. Tevékenységek nettó eredményszemléletű bevételei (=01+03)</t>
  </si>
  <si>
    <t>5.</t>
  </si>
  <si>
    <t>04 Saját termelésű készletek állományváltozása</t>
  </si>
  <si>
    <t>6.</t>
  </si>
  <si>
    <t>05 Saját előállítású eszközök aktivált értéke</t>
  </si>
  <si>
    <t>7.</t>
  </si>
  <si>
    <t>8.</t>
  </si>
  <si>
    <t xml:space="preserve">06 Központi működési célú támogatások eredményszemléletű bevételei </t>
  </si>
  <si>
    <t>9.</t>
  </si>
  <si>
    <t xml:space="preserve">07 Egyéb működési célú támogatások eredményszemléletű bevételei </t>
  </si>
  <si>
    <t>10.</t>
  </si>
  <si>
    <t>08 Felhalmozási célú támogatások eredményszemléletű bevételei</t>
  </si>
  <si>
    <t>11.</t>
  </si>
  <si>
    <t>09 Különféle egyéb eredményszemléletű bevételek</t>
  </si>
  <si>
    <t>12.</t>
  </si>
  <si>
    <t>III. Egyéb eredményszemléletű bevételek (06+09)</t>
  </si>
  <si>
    <t>13.</t>
  </si>
  <si>
    <t>10 Anyagköltség</t>
  </si>
  <si>
    <t>14.</t>
  </si>
  <si>
    <t>11 Igénybe vett szolgáltatások értéke</t>
  </si>
  <si>
    <t>15.</t>
  </si>
  <si>
    <t>12 Eladott áruk beszerzési értéke</t>
  </si>
  <si>
    <t>16.</t>
  </si>
  <si>
    <t>13 Eladott (közvetített) szolgáltatások értéke</t>
  </si>
  <si>
    <t>17.</t>
  </si>
  <si>
    <t>IV. Anyagjellegű ráfordítások</t>
  </si>
  <si>
    <t>18.</t>
  </si>
  <si>
    <t>14 Bérköltség</t>
  </si>
  <si>
    <t>19.</t>
  </si>
  <si>
    <t>15 Személyi jellegű egyéb kifizetések</t>
  </si>
  <si>
    <t>20.</t>
  </si>
  <si>
    <t xml:space="preserve">16 Bérjárulékok </t>
  </si>
  <si>
    <t>21.</t>
  </si>
  <si>
    <t>V. Személyi jellegű ráfordítások</t>
  </si>
  <si>
    <t>22.</t>
  </si>
  <si>
    <t>VI. Értékcsökkenési leírás</t>
  </si>
  <si>
    <t>23.</t>
  </si>
  <si>
    <t>VII. Egyéb ráfordítások</t>
  </si>
  <si>
    <t>24.</t>
  </si>
  <si>
    <t>25.</t>
  </si>
  <si>
    <t>17 Kapott (járó) osztalék és részesedés</t>
  </si>
  <si>
    <t>26.</t>
  </si>
  <si>
    <t xml:space="preserve">18 Részesedésekből származó </t>
  </si>
  <si>
    <t>27.</t>
  </si>
  <si>
    <t>19 Befektetett pénzügyi eszközökből származó eredményszemléletű, árfolyamnyereségek</t>
  </si>
  <si>
    <t>28.</t>
  </si>
  <si>
    <t xml:space="preserve">20 Egyéb kapott (járó) kamatok és kamatjellegű eredményszemléletű bevételek </t>
  </si>
  <si>
    <t>29.</t>
  </si>
  <si>
    <t>21 Pénzügyi műveletek egyéb eredményszemléletű bevételei</t>
  </si>
  <si>
    <t>30.</t>
  </si>
  <si>
    <t>VIII. Pénzügyi műveletek eredményszemléletű bevételei (=17+18+19+20+21)</t>
  </si>
  <si>
    <t>31.</t>
  </si>
  <si>
    <t>22 Részesedésekből származó ráfordítások és árfolyamveszteségek</t>
  </si>
  <si>
    <t>32.</t>
  </si>
  <si>
    <t>23 Befektetett pénzügyi eszközökből származó ráfordítások, árfolyamveszteségek</t>
  </si>
  <si>
    <t>34.</t>
  </si>
  <si>
    <t>24 Fizetendő kamatok és kamatjellegű ráfordítások</t>
  </si>
  <si>
    <t>35.</t>
  </si>
  <si>
    <t>25 Részesedések, értékpapírok, pénzeszközök értékvesztése</t>
  </si>
  <si>
    <t>36.</t>
  </si>
  <si>
    <t xml:space="preserve">26 Pénzügyi műveletek egyéb ráfordításai </t>
  </si>
  <si>
    <t>37.</t>
  </si>
  <si>
    <t>IX Pénzügyi műveletek ráfordításai</t>
  </si>
  <si>
    <t>38.</t>
  </si>
  <si>
    <t>B) PÉNZÜGYI MŰVELETEK EREDMÉNYE (VIII-IX)</t>
  </si>
  <si>
    <t>39.</t>
  </si>
  <si>
    <r>
      <t>II Aktivált saját teljesítmények értéke (=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04+05)</t>
    </r>
  </si>
  <si>
    <r>
      <t>A) TEVÉKENYSÉGEK EREDMÉNYE  (I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II+III-IV-V-VI-VII)</t>
    </r>
  </si>
  <si>
    <r>
      <t xml:space="preserve">C) MÉRLEGSZERINTI EREDMÉNY (= 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A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B)</t>
    </r>
  </si>
  <si>
    <t>Mezőtúr Város Önkormányzata</t>
  </si>
  <si>
    <t>Mezőtúri Közös Önkormányzat Hivatal</t>
  </si>
  <si>
    <t>Városi Összesen</t>
  </si>
  <si>
    <t>Mezőtúri Móricz Zsigmond Városi Könyvtár</t>
  </si>
  <si>
    <t>Mezőtúr Város Önkormányzata
2016. ÉVI ÖSSZEVONT EREDMÉNYKIMUTATÁSA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</si>
</sst>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</font>
    <font>
      <sz val="12"/>
      <color theme="1"/>
      <name val="Times New Roman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69">
    <xf numFmtId="0" fontId="0" fillId="0" borderId="0"/>
    <xf numFmtId="0" fontId="2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2" applyNumberFormat="0" applyAlignment="0" applyProtection="0"/>
    <xf numFmtId="0" fontId="13" fillId="21" borderId="13" applyNumberFormat="0" applyAlignment="0" applyProtection="0"/>
    <xf numFmtId="0" fontId="1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4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7" borderId="12" applyNumberFormat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22" borderId="0" applyNumberFormat="0" applyBorder="0" applyAlignment="0" applyProtection="0"/>
    <xf numFmtId="0" fontId="26" fillId="0" borderId="0"/>
    <xf numFmtId="0" fontId="1" fillId="0" borderId="0"/>
    <xf numFmtId="0" fontId="15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29" fillId="0" borderId="0"/>
    <xf numFmtId="0" fontId="27" fillId="0" borderId="0"/>
    <xf numFmtId="0" fontId="15" fillId="0" borderId="0"/>
    <xf numFmtId="0" fontId="16" fillId="0" borderId="0"/>
    <xf numFmtId="0" fontId="2" fillId="0" borderId="0"/>
    <xf numFmtId="0" fontId="30" fillId="0" borderId="0"/>
    <xf numFmtId="0" fontId="1" fillId="0" borderId="0"/>
    <xf numFmtId="0" fontId="30" fillId="0" borderId="0"/>
    <xf numFmtId="0" fontId="9" fillId="23" borderId="18" applyNumberFormat="0" applyFont="0" applyAlignment="0" applyProtection="0"/>
    <xf numFmtId="0" fontId="31" fillId="20" borderId="19" applyNumberFormat="0" applyAlignment="0" applyProtection="0"/>
    <xf numFmtId="9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0" applyNumberFormat="0" applyFill="0" applyAlignment="0" applyProtection="0"/>
    <xf numFmtId="0" fontId="34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1" applyFo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>
      <alignment horizontal="center"/>
    </xf>
    <xf numFmtId="0" fontId="35" fillId="0" borderId="2" xfId="1" applyFont="1" applyBorder="1" applyAlignment="1">
      <alignment horizontal="center" vertical="center" wrapText="1"/>
    </xf>
    <xf numFmtId="0" fontId="35" fillId="0" borderId="3" xfId="1" applyFont="1" applyBorder="1" applyAlignment="1">
      <alignment horizontal="left" vertical="center" wrapText="1"/>
    </xf>
    <xf numFmtId="164" fontId="35" fillId="0" borderId="4" xfId="1" applyNumberFormat="1" applyFont="1" applyBorder="1" applyAlignment="1">
      <alignment horizontal="right" vertical="center" wrapText="1"/>
    </xf>
    <xf numFmtId="164" fontId="35" fillId="0" borderId="5" xfId="1" applyNumberFormat="1" applyFont="1" applyBorder="1" applyAlignment="1">
      <alignment horizontal="right" vertical="center" wrapText="1"/>
    </xf>
    <xf numFmtId="164" fontId="35" fillId="0" borderId="6" xfId="1" applyNumberFormat="1" applyFont="1" applyBorder="1" applyAlignment="1">
      <alignment horizontal="right" vertical="center" wrapText="1"/>
    </xf>
    <xf numFmtId="0" fontId="35" fillId="0" borderId="7" xfId="1" applyFont="1" applyBorder="1" applyAlignment="1">
      <alignment horizontal="center" vertical="center" wrapText="1"/>
    </xf>
    <xf numFmtId="0" fontId="35" fillId="0" borderId="8" xfId="1" applyFont="1" applyBorder="1" applyAlignment="1">
      <alignment horizontal="left" vertical="center" wrapText="1"/>
    </xf>
    <xf numFmtId="164" fontId="35" fillId="0" borderId="9" xfId="1" applyNumberFormat="1" applyFont="1" applyBorder="1" applyAlignment="1">
      <alignment horizontal="right" vertical="center" wrapText="1"/>
    </xf>
    <xf numFmtId="164" fontId="35" fillId="0" borderId="10" xfId="1" applyNumberFormat="1" applyFont="1" applyBorder="1" applyAlignment="1">
      <alignment horizontal="right" vertical="center" wrapText="1"/>
    </xf>
    <xf numFmtId="164" fontId="35" fillId="0" borderId="11" xfId="1" applyNumberFormat="1" applyFont="1" applyBorder="1" applyAlignment="1">
      <alignment horizontal="right" vertical="center" wrapText="1"/>
    </xf>
    <xf numFmtId="0" fontId="36" fillId="0" borderId="7" xfId="1" applyFont="1" applyBorder="1" applyAlignment="1">
      <alignment horizontal="center" vertical="center" wrapText="1"/>
    </xf>
    <xf numFmtId="0" fontId="36" fillId="0" borderId="8" xfId="1" applyFont="1" applyBorder="1" applyAlignment="1">
      <alignment horizontal="left" vertical="center" wrapText="1"/>
    </xf>
    <xf numFmtId="164" fontId="36" fillId="0" borderId="9" xfId="1" applyNumberFormat="1" applyFont="1" applyBorder="1" applyAlignment="1">
      <alignment horizontal="right" vertical="center" wrapText="1"/>
    </xf>
    <xf numFmtId="164" fontId="36" fillId="0" borderId="10" xfId="1" applyNumberFormat="1" applyFont="1" applyBorder="1" applyAlignment="1">
      <alignment horizontal="right" vertical="center" wrapText="1"/>
    </xf>
    <xf numFmtId="164" fontId="36" fillId="0" borderId="11" xfId="1" applyNumberFormat="1" applyFont="1" applyBorder="1" applyAlignment="1">
      <alignment horizontal="right" vertical="center" wrapText="1"/>
    </xf>
    <xf numFmtId="0" fontId="36" fillId="0" borderId="1" xfId="2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/>
    </xf>
    <xf numFmtId="0" fontId="8" fillId="0" borderId="28" xfId="1" applyFont="1" applyFill="1" applyBorder="1" applyAlignment="1">
      <alignment horizontal="center"/>
    </xf>
    <xf numFmtId="0" fontId="8" fillId="0" borderId="24" xfId="1" applyFont="1" applyFill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36" fillId="0" borderId="27" xfId="2" applyFont="1" applyFill="1" applyBorder="1" applyAlignment="1">
      <alignment horizontal="center" vertical="center" wrapText="1"/>
    </xf>
    <xf numFmtId="0" fontId="36" fillId="0" borderId="28" xfId="2" applyFont="1" applyFill="1" applyBorder="1" applyAlignment="1">
      <alignment horizontal="center" vertical="center" wrapText="1"/>
    </xf>
    <xf numFmtId="0" fontId="36" fillId="0" borderId="29" xfId="1" applyFont="1" applyBorder="1" applyAlignment="1">
      <alignment horizontal="center" vertical="center" wrapText="1"/>
    </xf>
    <xf numFmtId="0" fontId="36" fillId="0" borderId="30" xfId="1" applyFont="1" applyBorder="1" applyAlignment="1">
      <alignment horizontal="left" vertical="center" wrapText="1"/>
    </xf>
    <xf numFmtId="164" fontId="36" fillId="0" borderId="31" xfId="1" applyNumberFormat="1" applyFont="1" applyBorder="1" applyAlignment="1">
      <alignment horizontal="right" vertical="center" wrapText="1"/>
    </xf>
    <xf numFmtId="164" fontId="36" fillId="0" borderId="32" xfId="1" applyNumberFormat="1" applyFont="1" applyBorder="1" applyAlignment="1">
      <alignment horizontal="right" vertical="center" wrapText="1"/>
    </xf>
    <xf numFmtId="164" fontId="36" fillId="0" borderId="33" xfId="1" applyNumberFormat="1" applyFont="1" applyBorder="1" applyAlignment="1">
      <alignment horizontal="right" vertical="center" wrapText="1"/>
    </xf>
    <xf numFmtId="0" fontId="36" fillId="0" borderId="21" xfId="1" applyFont="1" applyBorder="1" applyAlignment="1">
      <alignment horizontal="center" vertical="center" wrapText="1"/>
    </xf>
    <xf numFmtId="0" fontId="36" fillId="0" borderId="25" xfId="1" applyFont="1" applyBorder="1" applyAlignment="1">
      <alignment horizontal="left" vertical="center" wrapText="1"/>
    </xf>
    <xf numFmtId="164" fontId="36" fillId="0" borderId="27" xfId="1" applyNumberFormat="1" applyFont="1" applyBorder="1" applyAlignment="1">
      <alignment horizontal="right" vertical="center" wrapText="1"/>
    </xf>
    <xf numFmtId="164" fontId="36" fillId="0" borderId="1" xfId="1" applyNumberFormat="1" applyFont="1" applyBorder="1" applyAlignment="1">
      <alignment horizontal="right" vertical="center" wrapText="1"/>
    </xf>
    <xf numFmtId="164" fontId="36" fillId="0" borderId="28" xfId="1" applyNumberFormat="1" applyFont="1" applyBorder="1" applyAlignment="1">
      <alignment horizontal="right" vertical="center" wrapText="1"/>
    </xf>
    <xf numFmtId="164" fontId="35" fillId="0" borderId="4" xfId="1" applyNumberFormat="1" applyFont="1" applyBorder="1" applyAlignment="1">
      <alignment vertical="center"/>
    </xf>
    <xf numFmtId="164" fontId="35" fillId="0" borderId="5" xfId="1" applyNumberFormat="1" applyFont="1" applyBorder="1" applyAlignment="1">
      <alignment vertical="center"/>
    </xf>
    <xf numFmtId="164" fontId="35" fillId="0" borderId="6" xfId="1" applyNumberFormat="1" applyFont="1" applyBorder="1" applyAlignment="1">
      <alignment vertical="center"/>
    </xf>
    <xf numFmtId="164" fontId="35" fillId="0" borderId="9" xfId="1" applyNumberFormat="1" applyFont="1" applyBorder="1" applyAlignment="1">
      <alignment vertical="center"/>
    </xf>
    <xf numFmtId="164" fontId="35" fillId="0" borderId="10" xfId="1" applyNumberFormat="1" applyFont="1" applyBorder="1" applyAlignment="1">
      <alignment vertical="center"/>
    </xf>
    <xf numFmtId="164" fontId="35" fillId="0" borderId="11" xfId="1" applyNumberFormat="1" applyFont="1" applyBorder="1" applyAlignment="1">
      <alignment vertical="center"/>
    </xf>
    <xf numFmtId="0" fontId="36" fillId="0" borderId="24" xfId="2" applyFont="1" applyFill="1" applyBorder="1" applyAlignment="1">
      <alignment horizontal="center" vertical="center" wrapText="1"/>
    </xf>
    <xf numFmtId="0" fontId="36" fillId="0" borderId="25" xfId="2" applyFont="1" applyFill="1" applyBorder="1" applyAlignment="1">
      <alignment horizontal="center" vertical="center" wrapText="1"/>
    </xf>
    <xf numFmtId="0" fontId="36" fillId="0" borderId="26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wrapText="1"/>
    </xf>
    <xf numFmtId="0" fontId="5" fillId="0" borderId="0" xfId="2" applyFont="1" applyFill="1" applyBorder="1" applyAlignment="1" applyProtection="1">
      <alignment horizontal="center" vertical="center" wrapText="1"/>
      <protection locked="0"/>
    </xf>
    <xf numFmtId="0" fontId="38" fillId="0" borderId="24" xfId="2" applyFont="1" applyFill="1" applyBorder="1" applyAlignment="1" applyProtection="1">
      <alignment horizontal="center" vertical="center" wrapText="1"/>
      <protection locked="0"/>
    </xf>
    <xf numFmtId="0" fontId="38" fillId="0" borderId="25" xfId="2" applyFont="1" applyFill="1" applyBorder="1" applyAlignment="1" applyProtection="1">
      <alignment horizontal="center" vertical="center" wrapText="1"/>
      <protection locked="0"/>
    </xf>
    <xf numFmtId="0" fontId="38" fillId="0" borderId="26" xfId="2" applyFont="1" applyFill="1" applyBorder="1" applyAlignment="1" applyProtection="1">
      <alignment horizontal="center" vertical="center" wrapText="1"/>
      <protection locked="0"/>
    </xf>
    <xf numFmtId="0" fontId="36" fillId="0" borderId="22" xfId="2" applyFont="1" applyFill="1" applyBorder="1" applyAlignment="1">
      <alignment horizontal="center" vertical="center" wrapText="1"/>
    </xf>
    <xf numFmtId="0" fontId="36" fillId="0" borderId="23" xfId="2" applyFont="1" applyFill="1" applyBorder="1" applyAlignment="1">
      <alignment horizontal="center" vertical="center" wrapText="1"/>
    </xf>
  </cellXfs>
  <cellStyles count="6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Ezres 2 2" xfId="32"/>
    <cellStyle name="Ezres 3" xfId="33"/>
    <cellStyle name="Ezres 4" xfId="34"/>
    <cellStyle name="Good" xfId="35"/>
    <cellStyle name="Heading 1" xfId="36"/>
    <cellStyle name="Heading 2" xfId="37"/>
    <cellStyle name="Heading 3" xfId="38"/>
    <cellStyle name="Heading 4" xfId="39"/>
    <cellStyle name="Hiperhivatkozás" xfId="40"/>
    <cellStyle name="Input" xfId="41"/>
    <cellStyle name="Linked Cell" xfId="42"/>
    <cellStyle name="Már látott hiperhivatkozás" xfId="43"/>
    <cellStyle name="Neutral" xfId="44"/>
    <cellStyle name="Normál" xfId="0" builtinId="0"/>
    <cellStyle name="Normál 10" xfId="45"/>
    <cellStyle name="Normál 2" xfId="46"/>
    <cellStyle name="Normál 2 2" xfId="1"/>
    <cellStyle name="Normál 2 2 2" xfId="47"/>
    <cellStyle name="Normál 2 3" xfId="48"/>
    <cellStyle name="Normál 2 4" xfId="49"/>
    <cellStyle name="Normál 2 5" xfId="50"/>
    <cellStyle name="Normál 25" xfId="51"/>
    <cellStyle name="Normál 3" xfId="52"/>
    <cellStyle name="Normál 3 2" xfId="53"/>
    <cellStyle name="Normál 4" xfId="54"/>
    <cellStyle name="Normál 4 2" xfId="55"/>
    <cellStyle name="Normál 5" xfId="56"/>
    <cellStyle name="Normál 6" xfId="57"/>
    <cellStyle name="Normál 7" xfId="58"/>
    <cellStyle name="Normál 7 2" xfId="59"/>
    <cellStyle name="Normál 7 3" xfId="2"/>
    <cellStyle name="Normál 8" xfId="60"/>
    <cellStyle name="Normál 9" xfId="61"/>
    <cellStyle name="Normal_KARSZJ3" xfId="62"/>
    <cellStyle name="Note" xfId="63"/>
    <cellStyle name="Output" xfId="64"/>
    <cellStyle name="Százalék 2" xfId="65"/>
    <cellStyle name="Title" xfId="66"/>
    <cellStyle name="Total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emi/Local%20Settings/Temporary%20Internet%20Files/OLK22/4604elsz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08.%20normat&#237;va/2007.11.05/Szolnoki%20Kist&#233;rs&#233;g%20T&#246;bbc&#233;l&#250;%20T&#225;rsul&#225;sa,1600055,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3. feladatok"/>
      <sheetName val="2.4. feladat"/>
      <sheetName val="2.5.-2.8. feladatok"/>
      <sheetName val="Szakszolgálat-segéd"/>
    </sheetNames>
    <sheetDataSet>
      <sheetData sheetId="0" refreshError="1">
        <row r="10">
          <cell r="CG10">
            <v>3201</v>
          </cell>
          <cell r="CH10" t="str">
            <v>Komloi</v>
          </cell>
          <cell r="CI10">
            <v>41894</v>
          </cell>
          <cell r="CJ10">
            <v>7201</v>
          </cell>
          <cell r="CK10">
            <v>19</v>
          </cell>
          <cell r="CL10">
            <v>10</v>
          </cell>
          <cell r="CM10">
            <v>4</v>
          </cell>
          <cell r="CN10">
            <v>5</v>
          </cell>
        </row>
        <row r="11">
          <cell r="CG11">
            <v>3202</v>
          </cell>
          <cell r="CH11" t="str">
            <v>Mohacsi</v>
          </cell>
          <cell r="CI11">
            <v>52882</v>
          </cell>
          <cell r="CJ11">
            <v>9333</v>
          </cell>
          <cell r="CK11">
            <v>43</v>
          </cell>
          <cell r="CL11">
            <v>19</v>
          </cell>
          <cell r="CM11">
            <v>13</v>
          </cell>
          <cell r="CN11">
            <v>11</v>
          </cell>
        </row>
        <row r="12">
          <cell r="CG12">
            <v>3203</v>
          </cell>
          <cell r="CH12" t="str">
            <v>Sasdi</v>
          </cell>
          <cell r="CI12">
            <v>15281</v>
          </cell>
          <cell r="CJ12">
            <v>2991</v>
          </cell>
          <cell r="CK12">
            <v>27</v>
          </cell>
          <cell r="CL12">
            <v>21</v>
          </cell>
          <cell r="CM12">
            <v>3</v>
          </cell>
          <cell r="CN12">
            <v>3</v>
          </cell>
        </row>
        <row r="13">
          <cell r="CG13">
            <v>3204</v>
          </cell>
          <cell r="CH13" t="str">
            <v>Sellyei</v>
          </cell>
          <cell r="CI13">
            <v>14902</v>
          </cell>
          <cell r="CJ13">
            <v>3257</v>
          </cell>
          <cell r="CK13">
            <v>35</v>
          </cell>
          <cell r="CL13">
            <v>30</v>
          </cell>
          <cell r="CM13">
            <v>2</v>
          </cell>
          <cell r="CN13">
            <v>3</v>
          </cell>
        </row>
        <row r="14">
          <cell r="CG14">
            <v>3205</v>
          </cell>
          <cell r="CH14" t="str">
            <v>Siklosi</v>
          </cell>
          <cell r="CI14">
            <v>38925</v>
          </cell>
          <cell r="CJ14">
            <v>7834</v>
          </cell>
          <cell r="CK14">
            <v>53</v>
          </cell>
          <cell r="CL14">
            <v>39</v>
          </cell>
          <cell r="CM14">
            <v>6</v>
          </cell>
          <cell r="CN14">
            <v>8</v>
          </cell>
        </row>
        <row r="15">
          <cell r="CG15">
            <v>3206</v>
          </cell>
          <cell r="CH15" t="str">
            <v>Szigetvari</v>
          </cell>
          <cell r="CI15">
            <v>27841</v>
          </cell>
          <cell r="CJ15">
            <v>5790</v>
          </cell>
          <cell r="CK15">
            <v>46</v>
          </cell>
          <cell r="CL15">
            <v>37</v>
          </cell>
          <cell r="CM15">
            <v>6</v>
          </cell>
          <cell r="CN15">
            <v>3</v>
          </cell>
        </row>
        <row r="16">
          <cell r="CG16">
            <v>3207</v>
          </cell>
          <cell r="CH16" t="str">
            <v>Pecsi</v>
          </cell>
          <cell r="CI16">
            <v>183459</v>
          </cell>
          <cell r="CJ16">
            <v>32726</v>
          </cell>
          <cell r="CK16">
            <v>39</v>
          </cell>
          <cell r="CL16">
            <v>21</v>
          </cell>
          <cell r="CM16">
            <v>8</v>
          </cell>
          <cell r="CN16">
            <v>10</v>
          </cell>
        </row>
        <row r="17">
          <cell r="CG17">
            <v>3208</v>
          </cell>
          <cell r="CH17" t="str">
            <v>Pecsvaradi</v>
          </cell>
          <cell r="CI17">
            <v>13225</v>
          </cell>
          <cell r="CJ17">
            <v>2356</v>
          </cell>
          <cell r="CK17">
            <v>19</v>
          </cell>
          <cell r="CL17">
            <v>15</v>
          </cell>
          <cell r="CM17">
            <v>1</v>
          </cell>
          <cell r="CN17">
            <v>3</v>
          </cell>
        </row>
        <row r="18">
          <cell r="CG18">
            <v>3209</v>
          </cell>
          <cell r="CH18" t="str">
            <v>Szentlorinci</v>
          </cell>
          <cell r="CI18">
            <v>15775</v>
          </cell>
          <cell r="CJ18">
            <v>3279</v>
          </cell>
          <cell r="CK18">
            <v>20</v>
          </cell>
          <cell r="CL18">
            <v>12</v>
          </cell>
          <cell r="CM18">
            <v>4</v>
          </cell>
          <cell r="CN18">
            <v>4</v>
          </cell>
        </row>
        <row r="19">
          <cell r="CG19">
            <v>3301</v>
          </cell>
          <cell r="CH19" t="str">
            <v>Bajai</v>
          </cell>
          <cell r="CI19">
            <v>76793</v>
          </cell>
          <cell r="CJ19">
            <v>14062</v>
          </cell>
          <cell r="CK19">
            <v>20</v>
          </cell>
          <cell r="CL19">
            <v>1</v>
          </cell>
          <cell r="CM19">
            <v>1</v>
          </cell>
          <cell r="CN19">
            <v>18</v>
          </cell>
        </row>
        <row r="20">
          <cell r="CG20">
            <v>3302</v>
          </cell>
          <cell r="CH20" t="str">
            <v>Bacsalmasi</v>
          </cell>
          <cell r="CI20">
            <v>18425</v>
          </cell>
          <cell r="CJ20">
            <v>3554</v>
          </cell>
          <cell r="CK20">
            <v>8</v>
          </cell>
          <cell r="CL20">
            <v>1</v>
          </cell>
          <cell r="CM20">
            <v>2</v>
          </cell>
          <cell r="CN20">
            <v>5</v>
          </cell>
        </row>
        <row r="21">
          <cell r="CG21">
            <v>3303</v>
          </cell>
          <cell r="CH21" t="str">
            <v>Kalocsai</v>
          </cell>
          <cell r="CI21">
            <v>56350</v>
          </cell>
          <cell r="CJ21">
            <v>10179</v>
          </cell>
          <cell r="CK21">
            <v>20</v>
          </cell>
          <cell r="CL21">
            <v>3</v>
          </cell>
          <cell r="CM21">
            <v>3</v>
          </cell>
          <cell r="CN21">
            <v>14</v>
          </cell>
        </row>
        <row r="22">
          <cell r="CG22">
            <v>3304</v>
          </cell>
          <cell r="CH22" t="str">
            <v>Kecskemeti</v>
          </cell>
          <cell r="CI22">
            <v>171387</v>
          </cell>
          <cell r="CJ22">
            <v>34484</v>
          </cell>
          <cell r="CK22">
            <v>18</v>
          </cell>
          <cell r="CL22">
            <v>0</v>
          </cell>
          <cell r="CM22">
            <v>4</v>
          </cell>
          <cell r="CN22">
            <v>14</v>
          </cell>
        </row>
        <row r="23">
          <cell r="CG23">
            <v>3305</v>
          </cell>
          <cell r="CH23" t="str">
            <v>Kiskorosi</v>
          </cell>
          <cell r="CI23">
            <v>58664</v>
          </cell>
          <cell r="CJ23">
            <v>11092</v>
          </cell>
          <cell r="CK23">
            <v>15</v>
          </cell>
          <cell r="CL23">
            <v>0</v>
          </cell>
          <cell r="CM23">
            <v>1</v>
          </cell>
          <cell r="CN23">
            <v>14</v>
          </cell>
        </row>
        <row r="24">
          <cell r="CG24">
            <v>3306</v>
          </cell>
          <cell r="CH24" t="str">
            <v>Kiskunfelegyhazai</v>
          </cell>
          <cell r="CI24">
            <v>51149</v>
          </cell>
          <cell r="CJ24">
            <v>9551</v>
          </cell>
          <cell r="CK24">
            <v>11</v>
          </cell>
          <cell r="CL24">
            <v>1</v>
          </cell>
          <cell r="CM24">
            <v>1</v>
          </cell>
          <cell r="CN24">
            <v>9</v>
          </cell>
        </row>
        <row r="25">
          <cell r="CG25">
            <v>3307</v>
          </cell>
          <cell r="CH25" t="str">
            <v>Kiskunhalasi</v>
          </cell>
          <cell r="CI25">
            <v>47553</v>
          </cell>
          <cell r="CJ25">
            <v>9255</v>
          </cell>
          <cell r="CK25">
            <v>9</v>
          </cell>
          <cell r="CL25">
            <v>0</v>
          </cell>
          <cell r="CM25">
            <v>2</v>
          </cell>
          <cell r="CN25">
            <v>7</v>
          </cell>
        </row>
        <row r="26">
          <cell r="CG26">
            <v>3308</v>
          </cell>
          <cell r="CH26" t="str">
            <v>Kiskunmajsai</v>
          </cell>
          <cell r="CI26">
            <v>17199</v>
          </cell>
          <cell r="CJ26">
            <v>3520</v>
          </cell>
          <cell r="CK26">
            <v>4</v>
          </cell>
          <cell r="CL26">
            <v>0</v>
          </cell>
          <cell r="CM26">
            <v>1</v>
          </cell>
          <cell r="CN26">
            <v>3</v>
          </cell>
        </row>
        <row r="27">
          <cell r="CG27">
            <v>3309</v>
          </cell>
          <cell r="CH27" t="str">
            <v>Kunszentmiklosi</v>
          </cell>
          <cell r="CI27">
            <v>32350</v>
          </cell>
          <cell r="CJ27">
            <v>6740</v>
          </cell>
          <cell r="CK27">
            <v>10</v>
          </cell>
          <cell r="CL27">
            <v>1</v>
          </cell>
          <cell r="CM27">
            <v>1</v>
          </cell>
          <cell r="CN27">
            <v>8</v>
          </cell>
        </row>
        <row r="28">
          <cell r="CG28">
            <v>3310</v>
          </cell>
          <cell r="CH28" t="str">
            <v>Janoshalmai</v>
          </cell>
          <cell r="CI28">
            <v>17589</v>
          </cell>
          <cell r="CJ28">
            <v>3472</v>
          </cell>
          <cell r="CK28">
            <v>4</v>
          </cell>
          <cell r="CL28">
            <v>0</v>
          </cell>
          <cell r="CM28">
            <v>1</v>
          </cell>
          <cell r="CN28">
            <v>3</v>
          </cell>
        </row>
        <row r="29">
          <cell r="CG29">
            <v>3401</v>
          </cell>
          <cell r="CH29" t="str">
            <v>Bekescsabai</v>
          </cell>
          <cell r="CI29">
            <v>72626</v>
          </cell>
          <cell r="CJ29">
            <v>12559</v>
          </cell>
          <cell r="CK29">
            <v>5</v>
          </cell>
          <cell r="CL29">
            <v>1</v>
          </cell>
          <cell r="CM29">
            <v>0</v>
          </cell>
          <cell r="CN29">
            <v>4</v>
          </cell>
        </row>
        <row r="30">
          <cell r="CG30">
            <v>3402</v>
          </cell>
          <cell r="CH30" t="str">
            <v>Mezokovacshazai</v>
          </cell>
          <cell r="CI30">
            <v>45175</v>
          </cell>
          <cell r="CJ30">
            <v>8587</v>
          </cell>
          <cell r="CK30">
            <v>18</v>
          </cell>
          <cell r="CL30">
            <v>2</v>
          </cell>
          <cell r="CM30">
            <v>2</v>
          </cell>
          <cell r="CN30">
            <v>14</v>
          </cell>
        </row>
        <row r="31">
          <cell r="CG31">
            <v>3403</v>
          </cell>
          <cell r="CH31" t="str">
            <v>Oroshazai</v>
          </cell>
          <cell r="CI31">
            <v>63878</v>
          </cell>
          <cell r="CJ31">
            <v>11445</v>
          </cell>
          <cell r="CK31">
            <v>10</v>
          </cell>
          <cell r="CL31">
            <v>0</v>
          </cell>
          <cell r="CM31">
            <v>1</v>
          </cell>
          <cell r="CN31">
            <v>9</v>
          </cell>
        </row>
        <row r="32">
          <cell r="CG32">
            <v>3404</v>
          </cell>
          <cell r="CH32" t="str">
            <v>Sarkadi</v>
          </cell>
          <cell r="CI32">
            <v>25676</v>
          </cell>
          <cell r="CJ32">
            <v>5449</v>
          </cell>
          <cell r="CK32">
            <v>11</v>
          </cell>
          <cell r="CL32">
            <v>1</v>
          </cell>
          <cell r="CM32">
            <v>2</v>
          </cell>
          <cell r="CN32">
            <v>8</v>
          </cell>
        </row>
        <row r="33">
          <cell r="CG33">
            <v>3405</v>
          </cell>
          <cell r="CH33" t="str">
            <v>Szarvasi</v>
          </cell>
          <cell r="CI33">
            <v>30962</v>
          </cell>
          <cell r="CJ33">
            <v>5447</v>
          </cell>
          <cell r="CK33">
            <v>6</v>
          </cell>
          <cell r="CL33">
            <v>0</v>
          </cell>
          <cell r="CM33">
            <v>2</v>
          </cell>
          <cell r="CN33">
            <v>4</v>
          </cell>
        </row>
        <row r="34">
          <cell r="CG34">
            <v>3406</v>
          </cell>
          <cell r="CH34" t="str">
            <v>Szeghalomi</v>
          </cell>
          <cell r="CI34">
            <v>43493</v>
          </cell>
          <cell r="CJ34">
            <v>8950</v>
          </cell>
          <cell r="CK34">
            <v>9</v>
          </cell>
          <cell r="CL34">
            <v>1</v>
          </cell>
          <cell r="CM34">
            <v>1</v>
          </cell>
          <cell r="CN34">
            <v>7</v>
          </cell>
        </row>
        <row r="35">
          <cell r="CG35">
            <v>3407</v>
          </cell>
          <cell r="CH35" t="str">
            <v>Bekesi</v>
          </cell>
          <cell r="CI35">
            <v>57054</v>
          </cell>
          <cell r="CJ35">
            <v>10993</v>
          </cell>
          <cell r="CK35">
            <v>10</v>
          </cell>
          <cell r="CL35">
            <v>0</v>
          </cell>
          <cell r="CM35">
            <v>3</v>
          </cell>
          <cell r="CN35">
            <v>7</v>
          </cell>
        </row>
        <row r="36">
          <cell r="CG36">
            <v>3408</v>
          </cell>
          <cell r="CH36" t="str">
            <v>Gyulai</v>
          </cell>
          <cell r="CI36">
            <v>52715</v>
          </cell>
          <cell r="CJ36">
            <v>9133</v>
          </cell>
          <cell r="CK36">
            <v>6</v>
          </cell>
          <cell r="CL36">
            <v>0</v>
          </cell>
          <cell r="CM36">
            <v>0</v>
          </cell>
          <cell r="CN36">
            <v>6</v>
          </cell>
        </row>
        <row r="37">
          <cell r="CG37">
            <v>3501</v>
          </cell>
          <cell r="CH37" t="str">
            <v>Miskolci</v>
          </cell>
          <cell r="CI37">
            <v>276722</v>
          </cell>
          <cell r="CJ37">
            <v>54012</v>
          </cell>
          <cell r="CK37">
            <v>40</v>
          </cell>
          <cell r="CL37">
            <v>3</v>
          </cell>
          <cell r="CM37">
            <v>6</v>
          </cell>
          <cell r="CN37">
            <v>31</v>
          </cell>
        </row>
        <row r="38">
          <cell r="CG38">
            <v>3502</v>
          </cell>
          <cell r="CH38" t="str">
            <v>Edelenyi</v>
          </cell>
          <cell r="CI38">
            <v>37013</v>
          </cell>
          <cell r="CJ38">
            <v>9030</v>
          </cell>
          <cell r="CK38">
            <v>46</v>
          </cell>
          <cell r="CL38">
            <v>29</v>
          </cell>
          <cell r="CM38">
            <v>9</v>
          </cell>
          <cell r="CN38">
            <v>8</v>
          </cell>
        </row>
        <row r="39">
          <cell r="CG39">
            <v>3503</v>
          </cell>
          <cell r="CH39" t="str">
            <v>Encsi</v>
          </cell>
          <cell r="CI39">
            <v>24754</v>
          </cell>
          <cell r="CJ39">
            <v>6589</v>
          </cell>
          <cell r="CK39">
            <v>36</v>
          </cell>
          <cell r="CL39">
            <v>25</v>
          </cell>
          <cell r="CM39">
            <v>5</v>
          </cell>
          <cell r="CN39">
            <v>6</v>
          </cell>
        </row>
        <row r="40">
          <cell r="CG40">
            <v>3504</v>
          </cell>
          <cell r="CH40" t="str">
            <v>Kazincbarcikai</v>
          </cell>
          <cell r="CI40">
            <v>65318</v>
          </cell>
          <cell r="CJ40">
            <v>13144</v>
          </cell>
          <cell r="CK40">
            <v>33</v>
          </cell>
          <cell r="CL40">
            <v>10</v>
          </cell>
          <cell r="CM40">
            <v>10</v>
          </cell>
          <cell r="CN40">
            <v>13</v>
          </cell>
        </row>
        <row r="41">
          <cell r="CG41">
            <v>3505</v>
          </cell>
          <cell r="CH41" t="str">
            <v>Mezokovesdi</v>
          </cell>
          <cell r="CI41">
            <v>44860</v>
          </cell>
          <cell r="CJ41">
            <v>8462</v>
          </cell>
          <cell r="CK41">
            <v>21</v>
          </cell>
          <cell r="CL41">
            <v>3</v>
          </cell>
          <cell r="CM41">
            <v>5</v>
          </cell>
          <cell r="CN41">
            <v>13</v>
          </cell>
        </row>
        <row r="42">
          <cell r="CG42">
            <v>3506</v>
          </cell>
          <cell r="CH42" t="str">
            <v>Ozdi</v>
          </cell>
          <cell r="CI42">
            <v>77452</v>
          </cell>
          <cell r="CJ42">
            <v>17775</v>
          </cell>
          <cell r="CK42">
            <v>29</v>
          </cell>
          <cell r="CL42">
            <v>7</v>
          </cell>
          <cell r="CM42">
            <v>10</v>
          </cell>
          <cell r="CN42">
            <v>12</v>
          </cell>
        </row>
        <row r="43">
          <cell r="CG43">
            <v>3507</v>
          </cell>
          <cell r="CH43" t="str">
            <v>Sarospataki</v>
          </cell>
          <cell r="CI43">
            <v>27338</v>
          </cell>
          <cell r="CJ43">
            <v>5660</v>
          </cell>
          <cell r="CK43">
            <v>16</v>
          </cell>
          <cell r="CL43">
            <v>4</v>
          </cell>
          <cell r="CM43">
            <v>7</v>
          </cell>
          <cell r="CN43">
            <v>5</v>
          </cell>
        </row>
        <row r="44">
          <cell r="CG44">
            <v>3508</v>
          </cell>
          <cell r="CH44" t="str">
            <v>Satoraljaujhelyi</v>
          </cell>
          <cell r="CI44">
            <v>24807</v>
          </cell>
          <cell r="CJ44">
            <v>5174</v>
          </cell>
          <cell r="CK44">
            <v>19</v>
          </cell>
          <cell r="CL44">
            <v>13</v>
          </cell>
          <cell r="CM44">
            <v>3</v>
          </cell>
          <cell r="CN44">
            <v>3</v>
          </cell>
        </row>
        <row r="45">
          <cell r="CG45">
            <v>3509</v>
          </cell>
          <cell r="CH45" t="str">
            <v>Szerencsi</v>
          </cell>
          <cell r="CI45">
            <v>45834</v>
          </cell>
          <cell r="CJ45">
            <v>10692</v>
          </cell>
          <cell r="CK45">
            <v>18</v>
          </cell>
          <cell r="CL45">
            <v>2</v>
          </cell>
          <cell r="CM45">
            <v>2</v>
          </cell>
          <cell r="CN45">
            <v>14</v>
          </cell>
        </row>
        <row r="46">
          <cell r="CG46">
            <v>3510</v>
          </cell>
          <cell r="CH46" t="str">
            <v>Szikszoi</v>
          </cell>
          <cell r="CI46">
            <v>19696</v>
          </cell>
          <cell r="CJ46">
            <v>4945</v>
          </cell>
          <cell r="CK46">
            <v>23</v>
          </cell>
          <cell r="CL46">
            <v>14</v>
          </cell>
          <cell r="CM46">
            <v>3</v>
          </cell>
          <cell r="CN46">
            <v>6</v>
          </cell>
        </row>
        <row r="47">
          <cell r="CG47">
            <v>3511</v>
          </cell>
          <cell r="CH47" t="str">
            <v>Tiszaujvarosi</v>
          </cell>
          <cell r="CI47">
            <v>34554</v>
          </cell>
          <cell r="CJ47">
            <v>7385</v>
          </cell>
          <cell r="CK47">
            <v>16</v>
          </cell>
          <cell r="CL47">
            <v>3</v>
          </cell>
          <cell r="CM47">
            <v>4</v>
          </cell>
          <cell r="CN47">
            <v>9</v>
          </cell>
        </row>
        <row r="48">
          <cell r="CG48">
            <v>3512</v>
          </cell>
          <cell r="CH48" t="str">
            <v>Abauj–Hegykozi</v>
          </cell>
          <cell r="CI48">
            <v>15840</v>
          </cell>
          <cell r="CJ48">
            <v>3987</v>
          </cell>
          <cell r="CK48">
            <v>24</v>
          </cell>
          <cell r="CL48">
            <v>14</v>
          </cell>
          <cell r="CM48">
            <v>4</v>
          </cell>
          <cell r="CN48">
            <v>6</v>
          </cell>
        </row>
        <row r="49">
          <cell r="CG49">
            <v>3513</v>
          </cell>
          <cell r="CH49" t="str">
            <v>Bodrogkozi</v>
          </cell>
          <cell r="CI49">
            <v>19492</v>
          </cell>
          <cell r="CJ49">
            <v>5020</v>
          </cell>
          <cell r="CK49">
            <v>17</v>
          </cell>
          <cell r="CL49">
            <v>5</v>
          </cell>
          <cell r="CM49">
            <v>6</v>
          </cell>
          <cell r="CN49">
            <v>6</v>
          </cell>
        </row>
        <row r="50">
          <cell r="CG50">
            <v>3514</v>
          </cell>
          <cell r="CH50" t="str">
            <v xml:space="preserve">Mezocsati </v>
          </cell>
          <cell r="CI50">
            <v>15597</v>
          </cell>
          <cell r="CJ50">
            <v>3709</v>
          </cell>
          <cell r="CK50">
            <v>9</v>
          </cell>
          <cell r="CL50">
            <v>3</v>
          </cell>
          <cell r="CM50">
            <v>1</v>
          </cell>
          <cell r="CN50">
            <v>5</v>
          </cell>
        </row>
        <row r="51">
          <cell r="CG51">
            <v>3515</v>
          </cell>
          <cell r="CH51" t="str">
            <v>Tokaji</v>
          </cell>
          <cell r="CI51">
            <v>14264</v>
          </cell>
          <cell r="CJ51">
            <v>2786</v>
          </cell>
          <cell r="CK51">
            <v>11</v>
          </cell>
          <cell r="CL51">
            <v>3</v>
          </cell>
          <cell r="CM51">
            <v>4</v>
          </cell>
          <cell r="CN51">
            <v>4</v>
          </cell>
        </row>
        <row r="52">
          <cell r="CG52">
            <v>3601</v>
          </cell>
          <cell r="CH52" t="str">
            <v>Csongradi</v>
          </cell>
          <cell r="CI52">
            <v>24682</v>
          </cell>
          <cell r="CJ52">
            <v>4432</v>
          </cell>
          <cell r="CK52">
            <v>4</v>
          </cell>
          <cell r="CL52">
            <v>0</v>
          </cell>
          <cell r="CM52">
            <v>0</v>
          </cell>
          <cell r="CN52">
            <v>4</v>
          </cell>
        </row>
        <row r="53">
          <cell r="CG53">
            <v>3602</v>
          </cell>
          <cell r="CH53" t="str">
            <v>Hodmezovasarhelyi</v>
          </cell>
          <cell r="CI53">
            <v>59200</v>
          </cell>
          <cell r="CJ53">
            <v>11086</v>
          </cell>
          <cell r="CK53">
            <v>4</v>
          </cell>
          <cell r="CL53">
            <v>0</v>
          </cell>
          <cell r="CM53">
            <v>0</v>
          </cell>
          <cell r="CN53">
            <v>4</v>
          </cell>
        </row>
        <row r="54">
          <cell r="CG54">
            <v>3603</v>
          </cell>
          <cell r="CH54" t="str">
            <v>Kisteleki</v>
          </cell>
          <cell r="CI54">
            <v>19304</v>
          </cell>
          <cell r="CJ54">
            <v>3590</v>
          </cell>
          <cell r="CK54">
            <v>6</v>
          </cell>
          <cell r="CL54">
            <v>0</v>
          </cell>
          <cell r="CM54">
            <v>0</v>
          </cell>
          <cell r="CN54">
            <v>6</v>
          </cell>
        </row>
        <row r="55">
          <cell r="CG55">
            <v>3604</v>
          </cell>
          <cell r="CH55" t="str">
            <v>Makoi</v>
          </cell>
          <cell r="CI55">
            <v>50432</v>
          </cell>
          <cell r="CJ55">
            <v>9587</v>
          </cell>
          <cell r="CK55">
            <v>17</v>
          </cell>
          <cell r="CL55">
            <v>1</v>
          </cell>
          <cell r="CM55">
            <v>8</v>
          </cell>
          <cell r="CN55">
            <v>8</v>
          </cell>
        </row>
        <row r="56">
          <cell r="CG56">
            <v>3605</v>
          </cell>
          <cell r="CH56" t="str">
            <v>Morahalomi</v>
          </cell>
          <cell r="CI56">
            <v>26201</v>
          </cell>
          <cell r="CJ56">
            <v>4882</v>
          </cell>
          <cell r="CK56">
            <v>9</v>
          </cell>
          <cell r="CL56">
            <v>0</v>
          </cell>
          <cell r="CM56">
            <v>1</v>
          </cell>
          <cell r="CN56">
            <v>8</v>
          </cell>
        </row>
        <row r="57">
          <cell r="CG57">
            <v>3606</v>
          </cell>
          <cell r="CH57" t="str">
            <v>Szegedi</v>
          </cell>
          <cell r="CI57">
            <v>201914</v>
          </cell>
          <cell r="CJ57">
            <v>37042</v>
          </cell>
          <cell r="CK57">
            <v>12</v>
          </cell>
          <cell r="CL57">
            <v>0</v>
          </cell>
          <cell r="CM57">
            <v>1</v>
          </cell>
          <cell r="CN57">
            <v>11</v>
          </cell>
        </row>
        <row r="58">
          <cell r="CG58">
            <v>3607</v>
          </cell>
          <cell r="CH58" t="str">
            <v>Szentesi</v>
          </cell>
          <cell r="CI58">
            <v>44843</v>
          </cell>
          <cell r="CJ58">
            <v>8210</v>
          </cell>
          <cell r="CK58">
            <v>8</v>
          </cell>
          <cell r="CL58">
            <v>1</v>
          </cell>
          <cell r="CM58">
            <v>2</v>
          </cell>
          <cell r="CN58">
            <v>5</v>
          </cell>
        </row>
        <row r="59">
          <cell r="CG59">
            <v>3701</v>
          </cell>
          <cell r="CH59" t="str">
            <v>Bicskei</v>
          </cell>
          <cell r="CI59">
            <v>37996</v>
          </cell>
          <cell r="CJ59">
            <v>7841</v>
          </cell>
          <cell r="CK59">
            <v>16</v>
          </cell>
          <cell r="CL59">
            <v>2</v>
          </cell>
          <cell r="CM59">
            <v>3</v>
          </cell>
          <cell r="CN59">
            <v>11</v>
          </cell>
        </row>
        <row r="60">
          <cell r="CG60">
            <v>3702</v>
          </cell>
          <cell r="CH60" t="str">
            <v>Dunaujvarosi</v>
          </cell>
          <cell r="CI60">
            <v>75871</v>
          </cell>
          <cell r="CJ60">
            <v>13439</v>
          </cell>
          <cell r="CK60">
            <v>9</v>
          </cell>
          <cell r="CL60">
            <v>0</v>
          </cell>
          <cell r="CM60">
            <v>0</v>
          </cell>
          <cell r="CN60">
            <v>9</v>
          </cell>
        </row>
        <row r="61">
          <cell r="CG61">
            <v>3703</v>
          </cell>
          <cell r="CH61" t="str">
            <v>Enyingi</v>
          </cell>
          <cell r="CI61">
            <v>22480</v>
          </cell>
          <cell r="CJ61">
            <v>4900</v>
          </cell>
          <cell r="CK61">
            <v>9</v>
          </cell>
          <cell r="CL61">
            <v>0</v>
          </cell>
          <cell r="CM61">
            <v>2</v>
          </cell>
          <cell r="CN61">
            <v>7</v>
          </cell>
        </row>
        <row r="62">
          <cell r="CG62">
            <v>3704</v>
          </cell>
          <cell r="CH62" t="str">
            <v>Gardonyi</v>
          </cell>
          <cell r="CI62">
            <v>24839</v>
          </cell>
          <cell r="CJ62">
            <v>4577</v>
          </cell>
          <cell r="CK62">
            <v>8</v>
          </cell>
          <cell r="CL62">
            <v>1</v>
          </cell>
          <cell r="CM62">
            <v>0</v>
          </cell>
          <cell r="CN62">
            <v>7</v>
          </cell>
        </row>
        <row r="63">
          <cell r="CG63">
            <v>3705</v>
          </cell>
          <cell r="CH63" t="str">
            <v xml:space="preserve">Mori </v>
          </cell>
          <cell r="CI63">
            <v>35383</v>
          </cell>
          <cell r="CJ63">
            <v>6885</v>
          </cell>
          <cell r="CK63">
            <v>14</v>
          </cell>
          <cell r="CL63">
            <v>2</v>
          </cell>
          <cell r="CM63">
            <v>3</v>
          </cell>
          <cell r="CN63">
            <v>9</v>
          </cell>
        </row>
        <row r="64">
          <cell r="CG64">
            <v>3706</v>
          </cell>
          <cell r="CH64" t="str">
            <v>Sarbogardi</v>
          </cell>
          <cell r="CI64">
            <v>26417</v>
          </cell>
          <cell r="CJ64">
            <v>5567</v>
          </cell>
          <cell r="CK64">
            <v>10</v>
          </cell>
          <cell r="CL64">
            <v>0</v>
          </cell>
          <cell r="CM64">
            <v>4</v>
          </cell>
          <cell r="CN64">
            <v>6</v>
          </cell>
        </row>
        <row r="65">
          <cell r="CG65">
            <v>3707</v>
          </cell>
          <cell r="CH65" t="str">
            <v>Szekesfehervari</v>
          </cell>
          <cell r="CI65">
            <v>137619</v>
          </cell>
          <cell r="CJ65">
            <v>25009</v>
          </cell>
          <cell r="CK65">
            <v>18</v>
          </cell>
          <cell r="CL65">
            <v>1</v>
          </cell>
          <cell r="CM65">
            <v>3</v>
          </cell>
          <cell r="CN65">
            <v>14</v>
          </cell>
        </row>
        <row r="66">
          <cell r="CG66">
            <v>3708</v>
          </cell>
          <cell r="CH66" t="str">
            <v>Abai</v>
          </cell>
          <cell r="CI66">
            <v>24042</v>
          </cell>
          <cell r="CJ66">
            <v>5597</v>
          </cell>
          <cell r="CK66">
            <v>9</v>
          </cell>
          <cell r="CL66">
            <v>0</v>
          </cell>
          <cell r="CM66">
            <v>0</v>
          </cell>
          <cell r="CN66">
            <v>9</v>
          </cell>
        </row>
        <row r="67">
          <cell r="CG67">
            <v>3709</v>
          </cell>
          <cell r="CH67" t="str">
            <v>Adonyi</v>
          </cell>
          <cell r="CI67">
            <v>25023</v>
          </cell>
          <cell r="CJ67">
            <v>5190</v>
          </cell>
          <cell r="CK67">
            <v>8</v>
          </cell>
          <cell r="CL67">
            <v>0</v>
          </cell>
          <cell r="CM67">
            <v>0</v>
          </cell>
          <cell r="CN67">
            <v>8</v>
          </cell>
        </row>
        <row r="68">
          <cell r="CG68">
            <v>3710</v>
          </cell>
          <cell r="CH68" t="str">
            <v>Ercsi</v>
          </cell>
          <cell r="CI68">
            <v>24275</v>
          </cell>
          <cell r="CJ68">
            <v>5152</v>
          </cell>
          <cell r="CK68">
            <v>7</v>
          </cell>
          <cell r="CL68">
            <v>0</v>
          </cell>
          <cell r="CM68">
            <v>0</v>
          </cell>
          <cell r="CN68">
            <v>7</v>
          </cell>
        </row>
        <row r="69">
          <cell r="CG69">
            <v>3801</v>
          </cell>
          <cell r="CH69" t="str">
            <v>Csornai</v>
          </cell>
          <cell r="CI69">
            <v>35883</v>
          </cell>
          <cell r="CJ69">
            <v>6453</v>
          </cell>
          <cell r="CK69">
            <v>34</v>
          </cell>
          <cell r="CL69">
            <v>14</v>
          </cell>
          <cell r="CM69">
            <v>11</v>
          </cell>
          <cell r="CN69">
            <v>9</v>
          </cell>
        </row>
        <row r="70">
          <cell r="CG70">
            <v>3802</v>
          </cell>
          <cell r="CH70" t="str">
            <v>Gyori</v>
          </cell>
          <cell r="CI70">
            <v>175658</v>
          </cell>
          <cell r="CJ70">
            <v>32264</v>
          </cell>
          <cell r="CK70">
            <v>27</v>
          </cell>
          <cell r="CL70">
            <v>1</v>
          </cell>
          <cell r="CM70">
            <v>5</v>
          </cell>
          <cell r="CN70">
            <v>21</v>
          </cell>
        </row>
        <row r="71">
          <cell r="CG71">
            <v>3803</v>
          </cell>
          <cell r="CH71" t="str">
            <v>Kapuvari</v>
          </cell>
          <cell r="CI71">
            <v>25548</v>
          </cell>
          <cell r="CJ71">
            <v>4402</v>
          </cell>
          <cell r="CK71">
            <v>19</v>
          </cell>
          <cell r="CL71">
            <v>6</v>
          </cell>
          <cell r="CM71">
            <v>8</v>
          </cell>
          <cell r="CN71">
            <v>5</v>
          </cell>
        </row>
        <row r="72">
          <cell r="CG72">
            <v>3804</v>
          </cell>
          <cell r="CH72" t="str">
            <v>Mosonmagyarovari</v>
          </cell>
          <cell r="CI72">
            <v>73629</v>
          </cell>
          <cell r="CJ72">
            <v>14247</v>
          </cell>
          <cell r="CK72">
            <v>26</v>
          </cell>
          <cell r="CL72">
            <v>4</v>
          </cell>
          <cell r="CM72">
            <v>5</v>
          </cell>
          <cell r="CN72">
            <v>17</v>
          </cell>
        </row>
        <row r="73">
          <cell r="CG73">
            <v>3805</v>
          </cell>
          <cell r="CH73" t="str">
            <v>Sopron–Fertodi</v>
          </cell>
          <cell r="CI73">
            <v>93339</v>
          </cell>
          <cell r="CJ73">
            <v>16539</v>
          </cell>
          <cell r="CK73">
            <v>39</v>
          </cell>
          <cell r="CL73">
            <v>15</v>
          </cell>
          <cell r="CM73">
            <v>7</v>
          </cell>
          <cell r="CN73">
            <v>17</v>
          </cell>
        </row>
        <row r="74">
          <cell r="CG74">
            <v>3806</v>
          </cell>
          <cell r="CH74" t="str">
            <v>Teti</v>
          </cell>
          <cell r="CI74">
            <v>19544</v>
          </cell>
          <cell r="CJ74">
            <v>3645</v>
          </cell>
          <cell r="CK74">
            <v>19</v>
          </cell>
          <cell r="CL74">
            <v>6</v>
          </cell>
          <cell r="CM74">
            <v>6</v>
          </cell>
          <cell r="CN74">
            <v>7</v>
          </cell>
        </row>
        <row r="75">
          <cell r="CG75">
            <v>3807</v>
          </cell>
          <cell r="CH75" t="str">
            <v>Pannonhalmai</v>
          </cell>
          <cell r="CI75">
            <v>17027</v>
          </cell>
          <cell r="CJ75">
            <v>3441</v>
          </cell>
          <cell r="CK75">
            <v>18</v>
          </cell>
          <cell r="CL75">
            <v>7</v>
          </cell>
          <cell r="CM75">
            <v>5</v>
          </cell>
          <cell r="CN75">
            <v>6</v>
          </cell>
        </row>
        <row r="76">
          <cell r="CG76">
            <v>3901</v>
          </cell>
          <cell r="CH76" t="str">
            <v>Balmazujvarosi</v>
          </cell>
          <cell r="CI76">
            <v>31083</v>
          </cell>
          <cell r="CJ76">
            <v>6894</v>
          </cell>
          <cell r="CK76">
            <v>4</v>
          </cell>
          <cell r="CL76">
            <v>0</v>
          </cell>
          <cell r="CM76">
            <v>0</v>
          </cell>
          <cell r="CN76">
            <v>4</v>
          </cell>
        </row>
        <row r="77">
          <cell r="CG77">
            <v>3902</v>
          </cell>
          <cell r="CH77" t="str">
            <v>Berettyoujfalui</v>
          </cell>
          <cell r="CI77">
            <v>55485</v>
          </cell>
          <cell r="CJ77">
            <v>11960</v>
          </cell>
          <cell r="CK77">
            <v>29</v>
          </cell>
          <cell r="CL77">
            <v>3</v>
          </cell>
          <cell r="CM77">
            <v>8</v>
          </cell>
          <cell r="CN77">
            <v>18</v>
          </cell>
        </row>
        <row r="78">
          <cell r="CG78">
            <v>3904</v>
          </cell>
          <cell r="CH78" t="str">
            <v>Hajduboszormenyi</v>
          </cell>
          <cell r="CI78">
            <v>60222</v>
          </cell>
          <cell r="CJ78">
            <v>13266</v>
          </cell>
          <cell r="CK78">
            <v>3</v>
          </cell>
          <cell r="CL78">
            <v>0</v>
          </cell>
          <cell r="CM78">
            <v>0</v>
          </cell>
          <cell r="CN78">
            <v>3</v>
          </cell>
        </row>
        <row r="79">
          <cell r="CG79">
            <v>3905</v>
          </cell>
          <cell r="CH79" t="str">
            <v>Hajduszoboszloi</v>
          </cell>
          <cell r="CI79">
            <v>34431</v>
          </cell>
          <cell r="CJ79">
            <v>6804</v>
          </cell>
          <cell r="CK79">
            <v>4</v>
          </cell>
          <cell r="CL79">
            <v>0</v>
          </cell>
          <cell r="CM79">
            <v>0</v>
          </cell>
          <cell r="CN79">
            <v>4</v>
          </cell>
        </row>
        <row r="80">
          <cell r="CG80">
            <v>3906</v>
          </cell>
          <cell r="CH80" t="str">
            <v>Polgari</v>
          </cell>
          <cell r="CI80">
            <v>15106</v>
          </cell>
          <cell r="CJ80">
            <v>3062</v>
          </cell>
          <cell r="CK80">
            <v>6</v>
          </cell>
          <cell r="CL80">
            <v>1</v>
          </cell>
          <cell r="CM80">
            <v>2</v>
          </cell>
          <cell r="CN80">
            <v>3</v>
          </cell>
        </row>
        <row r="81">
          <cell r="CG81">
            <v>3907</v>
          </cell>
          <cell r="CH81" t="str">
            <v>Puspokladanyi</v>
          </cell>
          <cell r="CI81">
            <v>53435</v>
          </cell>
          <cell r="CJ81">
            <v>11720</v>
          </cell>
          <cell r="CK81">
            <v>13</v>
          </cell>
          <cell r="CL81">
            <v>1</v>
          </cell>
          <cell r="CM81">
            <v>1</v>
          </cell>
          <cell r="CN81">
            <v>11</v>
          </cell>
        </row>
        <row r="82">
          <cell r="CG82">
            <v>3908</v>
          </cell>
          <cell r="CH82" t="str">
            <v>Derecske–Letavertesi</v>
          </cell>
          <cell r="CI82">
            <v>40663</v>
          </cell>
          <cell r="CJ82">
            <v>9842</v>
          </cell>
          <cell r="CK82">
            <v>11</v>
          </cell>
          <cell r="CL82">
            <v>0</v>
          </cell>
          <cell r="CM82">
            <v>1</v>
          </cell>
          <cell r="CN82">
            <v>10</v>
          </cell>
        </row>
        <row r="83">
          <cell r="CG83">
            <v>3909</v>
          </cell>
          <cell r="CH83" t="str">
            <v>Hajduhadhazi</v>
          </cell>
          <cell r="CI83">
            <v>61750</v>
          </cell>
          <cell r="CJ83">
            <v>16161</v>
          </cell>
          <cell r="CK83">
            <v>11</v>
          </cell>
          <cell r="CL83">
            <v>0</v>
          </cell>
          <cell r="CM83">
            <v>0</v>
          </cell>
          <cell r="CN83">
            <v>11</v>
          </cell>
        </row>
        <row r="84">
          <cell r="CG84">
            <v>4001</v>
          </cell>
          <cell r="CH84" t="str">
            <v>Egri</v>
          </cell>
          <cell r="CI84">
            <v>79355</v>
          </cell>
          <cell r="CJ84">
            <v>14031</v>
          </cell>
          <cell r="CK84">
            <v>14</v>
          </cell>
          <cell r="CL84">
            <v>1</v>
          </cell>
          <cell r="CM84">
            <v>2</v>
          </cell>
          <cell r="CN84">
            <v>11</v>
          </cell>
        </row>
        <row r="85">
          <cell r="CG85">
            <v>4002</v>
          </cell>
          <cell r="CH85" t="str">
            <v>Hevesi</v>
          </cell>
          <cell r="CI85">
            <v>37966</v>
          </cell>
          <cell r="CJ85">
            <v>8933</v>
          </cell>
          <cell r="CK85">
            <v>17</v>
          </cell>
          <cell r="CL85">
            <v>1</v>
          </cell>
          <cell r="CM85">
            <v>4</v>
          </cell>
          <cell r="CN85">
            <v>12</v>
          </cell>
        </row>
        <row r="86">
          <cell r="CG86">
            <v>4003</v>
          </cell>
          <cell r="CH86" t="str">
            <v>Fuzesabonyi</v>
          </cell>
          <cell r="CI86">
            <v>38533</v>
          </cell>
          <cell r="CJ86">
            <v>8117</v>
          </cell>
          <cell r="CK86">
            <v>19</v>
          </cell>
          <cell r="CL86">
            <v>2</v>
          </cell>
          <cell r="CM86">
            <v>4</v>
          </cell>
          <cell r="CN86">
            <v>13</v>
          </cell>
        </row>
        <row r="87">
          <cell r="CG87">
            <v>4004</v>
          </cell>
          <cell r="CH87" t="str">
            <v>Gyongyosi</v>
          </cell>
          <cell r="CI87">
            <v>77512</v>
          </cell>
          <cell r="CJ87">
            <v>13947</v>
          </cell>
          <cell r="CK87">
            <v>25</v>
          </cell>
          <cell r="CL87">
            <v>0</v>
          </cell>
          <cell r="CM87">
            <v>4</v>
          </cell>
          <cell r="CN87">
            <v>21</v>
          </cell>
        </row>
        <row r="88">
          <cell r="CG88">
            <v>4005</v>
          </cell>
          <cell r="CH88" t="str">
            <v>Hatvani</v>
          </cell>
          <cell r="CI88">
            <v>54833</v>
          </cell>
          <cell r="CJ88">
            <v>9956</v>
          </cell>
          <cell r="CK88">
            <v>13</v>
          </cell>
          <cell r="CL88">
            <v>0</v>
          </cell>
          <cell r="CM88">
            <v>1</v>
          </cell>
          <cell r="CN88">
            <v>12</v>
          </cell>
        </row>
        <row r="89">
          <cell r="CG89">
            <v>4006</v>
          </cell>
          <cell r="CH89" t="str">
            <v>Petervasarai</v>
          </cell>
          <cell r="CI89">
            <v>23610</v>
          </cell>
          <cell r="CJ89">
            <v>3996</v>
          </cell>
          <cell r="CK89">
            <v>20</v>
          </cell>
          <cell r="CL89">
            <v>4</v>
          </cell>
          <cell r="CM89">
            <v>8</v>
          </cell>
          <cell r="CN89">
            <v>8</v>
          </cell>
        </row>
        <row r="90">
          <cell r="CG90">
            <v>4007</v>
          </cell>
          <cell r="CH90" t="str">
            <v>Belapatfalvai</v>
          </cell>
          <cell r="CI90">
            <v>13671</v>
          </cell>
          <cell r="CJ90">
            <v>2461</v>
          </cell>
          <cell r="CK90">
            <v>13</v>
          </cell>
          <cell r="CL90">
            <v>4</v>
          </cell>
          <cell r="CM90">
            <v>4</v>
          </cell>
          <cell r="CN90">
            <v>5</v>
          </cell>
        </row>
        <row r="91">
          <cell r="CG91">
            <v>4101</v>
          </cell>
          <cell r="CH91" t="str">
            <v>Dorogi</v>
          </cell>
          <cell r="CI91">
            <v>41265</v>
          </cell>
          <cell r="CJ91">
            <v>8172</v>
          </cell>
          <cell r="CK91">
            <v>15</v>
          </cell>
          <cell r="CL91">
            <v>0</v>
          </cell>
          <cell r="CM91">
            <v>5</v>
          </cell>
          <cell r="CN91">
            <v>10</v>
          </cell>
        </row>
        <row r="92">
          <cell r="CG92">
            <v>4102</v>
          </cell>
          <cell r="CH92" t="str">
            <v>Esztergomi</v>
          </cell>
          <cell r="CI92">
            <v>56614</v>
          </cell>
          <cell r="CJ92">
            <v>10939</v>
          </cell>
          <cell r="CK92">
            <v>9</v>
          </cell>
          <cell r="CL92">
            <v>0</v>
          </cell>
          <cell r="CM92">
            <v>1</v>
          </cell>
          <cell r="CN92">
            <v>8</v>
          </cell>
        </row>
        <row r="93">
          <cell r="CG93">
            <v>4103</v>
          </cell>
          <cell r="CH93" t="str">
            <v>Kisberi</v>
          </cell>
          <cell r="CI93">
            <v>21431</v>
          </cell>
          <cell r="CJ93">
            <v>4238</v>
          </cell>
          <cell r="CK93">
            <v>17</v>
          </cell>
          <cell r="CL93">
            <v>3</v>
          </cell>
          <cell r="CM93">
            <v>7</v>
          </cell>
          <cell r="CN93">
            <v>7</v>
          </cell>
        </row>
        <row r="94">
          <cell r="CG94">
            <v>4104</v>
          </cell>
          <cell r="CH94" t="str">
            <v>Komaromi</v>
          </cell>
          <cell r="CI94">
            <v>41354</v>
          </cell>
          <cell r="CJ94">
            <v>7899</v>
          </cell>
          <cell r="CK94">
            <v>9</v>
          </cell>
          <cell r="CL94">
            <v>1</v>
          </cell>
          <cell r="CM94">
            <v>1</v>
          </cell>
          <cell r="CN94">
            <v>7</v>
          </cell>
        </row>
        <row r="95">
          <cell r="CG95">
            <v>4105</v>
          </cell>
          <cell r="CH95" t="str">
            <v>Oroszlanyi</v>
          </cell>
          <cell r="CI95">
            <v>28104</v>
          </cell>
          <cell r="CJ95">
            <v>5576</v>
          </cell>
          <cell r="CK95">
            <v>6</v>
          </cell>
          <cell r="CL95">
            <v>0</v>
          </cell>
          <cell r="CM95">
            <v>0</v>
          </cell>
          <cell r="CN95">
            <v>6</v>
          </cell>
        </row>
        <row r="96">
          <cell r="CG96">
            <v>4106</v>
          </cell>
          <cell r="CH96" t="str">
            <v>Tatai</v>
          </cell>
          <cell r="CI96">
            <v>39539</v>
          </cell>
          <cell r="CJ96">
            <v>7315</v>
          </cell>
          <cell r="CK96">
            <v>10</v>
          </cell>
          <cell r="CL96">
            <v>1</v>
          </cell>
          <cell r="CM96">
            <v>1</v>
          </cell>
          <cell r="CN96">
            <v>8</v>
          </cell>
        </row>
        <row r="97">
          <cell r="CG97">
            <v>4107</v>
          </cell>
          <cell r="CH97" t="str">
            <v>Tatabanyai</v>
          </cell>
          <cell r="CI97">
            <v>89658</v>
          </cell>
          <cell r="CJ97">
            <v>16803</v>
          </cell>
          <cell r="CK97">
            <v>10</v>
          </cell>
          <cell r="CL97">
            <v>0</v>
          </cell>
          <cell r="CM97">
            <v>1</v>
          </cell>
          <cell r="CN97">
            <v>9</v>
          </cell>
        </row>
        <row r="98">
          <cell r="CG98">
            <v>4201</v>
          </cell>
          <cell r="CH98" t="str">
            <v>Balassagyarmati</v>
          </cell>
          <cell r="CI98">
            <v>42712</v>
          </cell>
          <cell r="CJ98">
            <v>8118</v>
          </cell>
          <cell r="CK98">
            <v>29</v>
          </cell>
          <cell r="CL98">
            <v>7</v>
          </cell>
          <cell r="CM98">
            <v>13</v>
          </cell>
          <cell r="CN98">
            <v>9</v>
          </cell>
        </row>
        <row r="99">
          <cell r="CG99">
            <v>4202</v>
          </cell>
          <cell r="CH99" t="str">
            <v>Batonyterenyei</v>
          </cell>
          <cell r="CI99">
            <v>26519</v>
          </cell>
          <cell r="CJ99">
            <v>5062</v>
          </cell>
          <cell r="CK99">
            <v>14</v>
          </cell>
          <cell r="CL99">
            <v>4</v>
          </cell>
          <cell r="CM99">
            <v>5</v>
          </cell>
          <cell r="CN99">
            <v>5</v>
          </cell>
        </row>
        <row r="100">
          <cell r="CG100">
            <v>4203</v>
          </cell>
          <cell r="CH100" t="str">
            <v>Pasztoi</v>
          </cell>
          <cell r="CI100">
            <v>33671</v>
          </cell>
          <cell r="CJ100">
            <v>6465</v>
          </cell>
          <cell r="CK100">
            <v>26</v>
          </cell>
          <cell r="CL100">
            <v>10</v>
          </cell>
          <cell r="CM100">
            <v>3</v>
          </cell>
          <cell r="CN100">
            <v>13</v>
          </cell>
        </row>
        <row r="101">
          <cell r="CG101">
            <v>4204</v>
          </cell>
          <cell r="CH101" t="str">
            <v>Retsagi</v>
          </cell>
          <cell r="CI101">
            <v>25551</v>
          </cell>
          <cell r="CJ101">
            <v>4746</v>
          </cell>
          <cell r="CK101">
            <v>25</v>
          </cell>
          <cell r="CL101">
            <v>5</v>
          </cell>
          <cell r="CM101">
            <v>11</v>
          </cell>
          <cell r="CN101">
            <v>9</v>
          </cell>
        </row>
        <row r="102">
          <cell r="CG102">
            <v>4205</v>
          </cell>
          <cell r="CH102" t="str">
            <v>Salgotarjani</v>
          </cell>
          <cell r="CI102">
            <v>68970</v>
          </cell>
          <cell r="CJ102">
            <v>13129</v>
          </cell>
          <cell r="CK102">
            <v>24</v>
          </cell>
          <cell r="CL102">
            <v>1</v>
          </cell>
          <cell r="CM102">
            <v>10</v>
          </cell>
          <cell r="CN102">
            <v>13</v>
          </cell>
        </row>
        <row r="103">
          <cell r="CG103">
            <v>4206</v>
          </cell>
          <cell r="CH103" t="str">
            <v>Szecsenyi</v>
          </cell>
          <cell r="CI103">
            <v>20278</v>
          </cell>
          <cell r="CJ103">
            <v>4200</v>
          </cell>
          <cell r="CK103">
            <v>13</v>
          </cell>
          <cell r="CL103">
            <v>2</v>
          </cell>
          <cell r="CM103">
            <v>4</v>
          </cell>
          <cell r="CN103">
            <v>7</v>
          </cell>
        </row>
        <row r="104">
          <cell r="CG104">
            <v>4301</v>
          </cell>
          <cell r="CH104" t="str">
            <v>Aszodi</v>
          </cell>
          <cell r="CI104">
            <v>35152</v>
          </cell>
          <cell r="CJ104">
            <v>7086</v>
          </cell>
          <cell r="CK104">
            <v>9</v>
          </cell>
          <cell r="CL104">
            <v>0</v>
          </cell>
          <cell r="CM104">
            <v>0</v>
          </cell>
          <cell r="CN104">
            <v>9</v>
          </cell>
        </row>
        <row r="105">
          <cell r="CG105">
            <v>4302</v>
          </cell>
          <cell r="CH105" t="str">
            <v>Cegledi</v>
          </cell>
          <cell r="CI105">
            <v>121676</v>
          </cell>
          <cell r="CJ105">
            <v>25130</v>
          </cell>
          <cell r="CK105">
            <v>15</v>
          </cell>
          <cell r="CL105">
            <v>0</v>
          </cell>
          <cell r="CM105">
            <v>2</v>
          </cell>
          <cell r="CN105">
            <v>13</v>
          </cell>
        </row>
        <row r="106">
          <cell r="CG106">
            <v>4303</v>
          </cell>
          <cell r="CH106" t="str">
            <v>Dabasi</v>
          </cell>
          <cell r="CI106">
            <v>43581</v>
          </cell>
          <cell r="CJ106">
            <v>9218</v>
          </cell>
          <cell r="CK106">
            <v>10</v>
          </cell>
          <cell r="CL106">
            <v>0</v>
          </cell>
          <cell r="CM106">
            <v>0</v>
          </cell>
          <cell r="CN106">
            <v>10</v>
          </cell>
        </row>
        <row r="107">
          <cell r="CG107">
            <v>4304</v>
          </cell>
          <cell r="CH107" t="str">
            <v>Godolloi</v>
          </cell>
          <cell r="CI107">
            <v>107112</v>
          </cell>
          <cell r="CJ107">
            <v>22692</v>
          </cell>
          <cell r="CK107">
            <v>13</v>
          </cell>
          <cell r="CL107">
            <v>0</v>
          </cell>
          <cell r="CM107">
            <v>0</v>
          </cell>
          <cell r="CN107">
            <v>13</v>
          </cell>
        </row>
        <row r="108">
          <cell r="CG108">
            <v>4305</v>
          </cell>
          <cell r="CH108" t="str">
            <v>Monori</v>
          </cell>
          <cell r="CI108">
            <v>90999</v>
          </cell>
          <cell r="CJ108">
            <v>18942</v>
          </cell>
          <cell r="CK108">
            <v>16</v>
          </cell>
          <cell r="CL108">
            <v>0</v>
          </cell>
          <cell r="CM108">
            <v>1</v>
          </cell>
          <cell r="CN108">
            <v>15</v>
          </cell>
        </row>
        <row r="109">
          <cell r="CG109">
            <v>4306</v>
          </cell>
          <cell r="CH109" t="str">
            <v>Nagykatai</v>
          </cell>
          <cell r="CI109">
            <v>61958</v>
          </cell>
          <cell r="CJ109">
            <v>13051</v>
          </cell>
          <cell r="CK109">
            <v>13</v>
          </cell>
          <cell r="CL109">
            <v>0</v>
          </cell>
          <cell r="CM109">
            <v>0</v>
          </cell>
          <cell r="CN109">
            <v>13</v>
          </cell>
        </row>
        <row r="110">
          <cell r="CG110">
            <v>4307</v>
          </cell>
          <cell r="CH110" t="str">
            <v>Rackevei</v>
          </cell>
          <cell r="CI110">
            <v>132600</v>
          </cell>
          <cell r="CJ110">
            <v>27244</v>
          </cell>
          <cell r="CK110">
            <v>20</v>
          </cell>
          <cell r="CL110">
            <v>1</v>
          </cell>
          <cell r="CM110">
            <v>0</v>
          </cell>
          <cell r="CN110">
            <v>19</v>
          </cell>
        </row>
        <row r="111">
          <cell r="CG111">
            <v>4308</v>
          </cell>
          <cell r="CH111" t="str">
            <v>Szobi</v>
          </cell>
          <cell r="CI111">
            <v>12619</v>
          </cell>
          <cell r="CJ111">
            <v>2452</v>
          </cell>
          <cell r="CK111">
            <v>13</v>
          </cell>
          <cell r="CL111">
            <v>4</v>
          </cell>
          <cell r="CM111">
            <v>4</v>
          </cell>
          <cell r="CN111">
            <v>5</v>
          </cell>
        </row>
        <row r="112">
          <cell r="CG112">
            <v>4309</v>
          </cell>
          <cell r="CH112" t="str">
            <v>Vaci</v>
          </cell>
          <cell r="CI112">
            <v>69631</v>
          </cell>
          <cell r="CJ112">
            <v>13529</v>
          </cell>
          <cell r="CK112">
            <v>19</v>
          </cell>
          <cell r="CL112">
            <v>0</v>
          </cell>
          <cell r="CM112">
            <v>3</v>
          </cell>
          <cell r="CN112">
            <v>16</v>
          </cell>
        </row>
        <row r="113">
          <cell r="CG113">
            <v>4310</v>
          </cell>
          <cell r="CH113" t="str">
            <v>Budaorsi</v>
          </cell>
          <cell r="CI113">
            <v>148602</v>
          </cell>
          <cell r="CJ113">
            <v>30469</v>
          </cell>
          <cell r="CK113">
            <v>10</v>
          </cell>
          <cell r="CL113">
            <v>0</v>
          </cell>
          <cell r="CM113">
            <v>0</v>
          </cell>
          <cell r="CN113">
            <v>10</v>
          </cell>
        </row>
        <row r="114">
          <cell r="CG114">
            <v>4311</v>
          </cell>
          <cell r="CH114" t="str">
            <v>Dunakeszi</v>
          </cell>
          <cell r="CI114">
            <v>66102</v>
          </cell>
          <cell r="CJ114">
            <v>12856</v>
          </cell>
          <cell r="CK114">
            <v>3</v>
          </cell>
          <cell r="CL114">
            <v>0</v>
          </cell>
          <cell r="CM114">
            <v>0</v>
          </cell>
          <cell r="CN114">
            <v>3</v>
          </cell>
        </row>
        <row r="115">
          <cell r="CG115">
            <v>4312</v>
          </cell>
          <cell r="CH115" t="str">
            <v>Gyali</v>
          </cell>
          <cell r="CI115">
            <v>73710</v>
          </cell>
          <cell r="CJ115">
            <v>14901</v>
          </cell>
          <cell r="CK115">
            <v>7</v>
          </cell>
          <cell r="CL115">
            <v>0</v>
          </cell>
          <cell r="CM115">
            <v>0</v>
          </cell>
          <cell r="CN115">
            <v>7</v>
          </cell>
        </row>
        <row r="116">
          <cell r="CG116">
            <v>4313</v>
          </cell>
          <cell r="CH116" t="str">
            <v>Pilisvorosvari</v>
          </cell>
          <cell r="CI116">
            <v>86709</v>
          </cell>
          <cell r="CJ116">
            <v>18734</v>
          </cell>
          <cell r="CK116">
            <v>18</v>
          </cell>
          <cell r="CL116">
            <v>0</v>
          </cell>
          <cell r="CM116">
            <v>1</v>
          </cell>
          <cell r="CN116">
            <v>17</v>
          </cell>
        </row>
        <row r="117">
          <cell r="CG117">
            <v>4314</v>
          </cell>
          <cell r="CH117" t="str">
            <v>Szentendrei</v>
          </cell>
          <cell r="CI117">
            <v>74586</v>
          </cell>
          <cell r="CJ117">
            <v>15466</v>
          </cell>
          <cell r="CK117">
            <v>13</v>
          </cell>
          <cell r="CL117">
            <v>0</v>
          </cell>
          <cell r="CM117">
            <v>1</v>
          </cell>
          <cell r="CN117">
            <v>12</v>
          </cell>
        </row>
        <row r="118">
          <cell r="CG118">
            <v>4315</v>
          </cell>
          <cell r="CH118" t="str">
            <v>Veresegyhazi</v>
          </cell>
          <cell r="CI118">
            <v>32303</v>
          </cell>
          <cell r="CJ118">
            <v>7487</v>
          </cell>
          <cell r="CK118">
            <v>8</v>
          </cell>
          <cell r="CL118">
            <v>1</v>
          </cell>
          <cell r="CM118">
            <v>1</v>
          </cell>
          <cell r="CN118">
            <v>6</v>
          </cell>
        </row>
        <row r="119">
          <cell r="CG119">
            <v>4401</v>
          </cell>
          <cell r="CH119" t="str">
            <v>Barcsi</v>
          </cell>
          <cell r="CI119">
            <v>26208</v>
          </cell>
          <cell r="CJ119">
            <v>5370</v>
          </cell>
          <cell r="CK119">
            <v>26</v>
          </cell>
          <cell r="CL119">
            <v>14</v>
          </cell>
          <cell r="CM119">
            <v>7</v>
          </cell>
          <cell r="CN119">
            <v>5</v>
          </cell>
        </row>
        <row r="120">
          <cell r="CG120">
            <v>4402</v>
          </cell>
          <cell r="CH120" t="str">
            <v>Csurgoi</v>
          </cell>
          <cell r="CI120">
            <v>18600</v>
          </cell>
          <cell r="CJ120">
            <v>3875</v>
          </cell>
          <cell r="CK120">
            <v>18</v>
          </cell>
          <cell r="CL120">
            <v>7</v>
          </cell>
          <cell r="CM120">
            <v>4</v>
          </cell>
          <cell r="CN120">
            <v>7</v>
          </cell>
        </row>
        <row r="121">
          <cell r="CG121">
            <v>4403</v>
          </cell>
          <cell r="CH121" t="str">
            <v>Fonyodi</v>
          </cell>
          <cell r="CI121">
            <v>28549</v>
          </cell>
          <cell r="CJ121">
            <v>4609</v>
          </cell>
          <cell r="CK121">
            <v>14</v>
          </cell>
          <cell r="CL121">
            <v>2</v>
          </cell>
          <cell r="CM121">
            <v>4</v>
          </cell>
          <cell r="CN121">
            <v>8</v>
          </cell>
        </row>
        <row r="122">
          <cell r="CG122">
            <v>4404</v>
          </cell>
          <cell r="CH122" t="str">
            <v>Kaposvari</v>
          </cell>
          <cell r="CI122">
            <v>123452</v>
          </cell>
          <cell r="CJ122">
            <v>23771</v>
          </cell>
          <cell r="CK122">
            <v>77</v>
          </cell>
          <cell r="CL122">
            <v>35</v>
          </cell>
          <cell r="CM122">
            <v>23</v>
          </cell>
          <cell r="CN122">
            <v>19</v>
          </cell>
        </row>
        <row r="123">
          <cell r="CG123">
            <v>4405</v>
          </cell>
          <cell r="CH123" t="str">
            <v>Lengyeltoti</v>
          </cell>
          <cell r="CI123">
            <v>11516</v>
          </cell>
          <cell r="CJ123">
            <v>2433</v>
          </cell>
          <cell r="CK123">
            <v>10</v>
          </cell>
          <cell r="CL123">
            <v>4</v>
          </cell>
          <cell r="CM123">
            <v>1</v>
          </cell>
          <cell r="CN123">
            <v>5</v>
          </cell>
        </row>
        <row r="124">
          <cell r="CG124">
            <v>4406</v>
          </cell>
          <cell r="CH124" t="str">
            <v>Marcali</v>
          </cell>
          <cell r="CI124">
            <v>32275</v>
          </cell>
          <cell r="CJ124">
            <v>6273</v>
          </cell>
          <cell r="CK124">
            <v>34</v>
          </cell>
          <cell r="CL124">
            <v>17</v>
          </cell>
          <cell r="CM124">
            <v>13</v>
          </cell>
          <cell r="CN124">
            <v>4</v>
          </cell>
        </row>
        <row r="125">
          <cell r="CG125">
            <v>4407</v>
          </cell>
          <cell r="CH125" t="str">
            <v>Nagyatadi</v>
          </cell>
          <cell r="CI125">
            <v>28388</v>
          </cell>
          <cell r="CJ125">
            <v>5800</v>
          </cell>
          <cell r="CK125">
            <v>18</v>
          </cell>
          <cell r="CL125">
            <v>5</v>
          </cell>
          <cell r="CM125">
            <v>6</v>
          </cell>
          <cell r="CN125">
            <v>7</v>
          </cell>
        </row>
        <row r="126">
          <cell r="CG126">
            <v>4408</v>
          </cell>
          <cell r="CH126" t="str">
            <v>Siofoki</v>
          </cell>
          <cell r="CI126">
            <v>38629</v>
          </cell>
          <cell r="CJ126">
            <v>6730</v>
          </cell>
          <cell r="CK126">
            <v>10</v>
          </cell>
          <cell r="CL126">
            <v>1</v>
          </cell>
          <cell r="CM126">
            <v>2</v>
          </cell>
          <cell r="CN126">
            <v>7</v>
          </cell>
        </row>
        <row r="127">
          <cell r="CG127">
            <v>4409</v>
          </cell>
          <cell r="CH127" t="str">
            <v>Tabi</v>
          </cell>
          <cell r="CI127">
            <v>16311</v>
          </cell>
          <cell r="CJ127">
            <v>3078</v>
          </cell>
          <cell r="CK127">
            <v>25</v>
          </cell>
          <cell r="CL127">
            <v>15</v>
          </cell>
          <cell r="CM127">
            <v>7</v>
          </cell>
          <cell r="CN127">
            <v>3</v>
          </cell>
        </row>
        <row r="128">
          <cell r="CG128">
            <v>4410</v>
          </cell>
          <cell r="CH128" t="str">
            <v>Balatonfoldvari</v>
          </cell>
          <cell r="CI128">
            <v>12356</v>
          </cell>
          <cell r="CJ128">
            <v>1917</v>
          </cell>
          <cell r="CK128">
            <v>13</v>
          </cell>
          <cell r="CL128">
            <v>3</v>
          </cell>
          <cell r="CM128">
            <v>6</v>
          </cell>
          <cell r="CN128">
            <v>4</v>
          </cell>
        </row>
        <row r="129">
          <cell r="CG129">
            <v>4501</v>
          </cell>
          <cell r="CH129" t="str">
            <v>Baktaloranthazai</v>
          </cell>
          <cell r="CI129">
            <v>35694</v>
          </cell>
          <cell r="CJ129">
            <v>8774</v>
          </cell>
          <cell r="CK129">
            <v>19</v>
          </cell>
          <cell r="CL129">
            <v>0</v>
          </cell>
          <cell r="CM129">
            <v>4</v>
          </cell>
          <cell r="CN129">
            <v>15</v>
          </cell>
        </row>
        <row r="130">
          <cell r="CG130">
            <v>4502</v>
          </cell>
          <cell r="CH130" t="str">
            <v>Csengeri</v>
          </cell>
          <cell r="CI130">
            <v>14736</v>
          </cell>
          <cell r="CJ130">
            <v>3365</v>
          </cell>
          <cell r="CK130">
            <v>11</v>
          </cell>
          <cell r="CL130">
            <v>3</v>
          </cell>
          <cell r="CM130">
            <v>5</v>
          </cell>
          <cell r="CN130">
            <v>3</v>
          </cell>
        </row>
        <row r="131">
          <cell r="CG131">
            <v>4503</v>
          </cell>
          <cell r="CH131" t="str">
            <v>Fehergyarmati</v>
          </cell>
          <cell r="CI131">
            <v>40589</v>
          </cell>
          <cell r="CJ131">
            <v>9452</v>
          </cell>
          <cell r="CK131">
            <v>49</v>
          </cell>
          <cell r="CL131">
            <v>18</v>
          </cell>
          <cell r="CM131">
            <v>24</v>
          </cell>
          <cell r="CN131">
            <v>7</v>
          </cell>
        </row>
        <row r="132">
          <cell r="CG132">
            <v>4504</v>
          </cell>
          <cell r="CH132" t="str">
            <v>Kisvardai</v>
          </cell>
          <cell r="CI132">
            <v>77422</v>
          </cell>
          <cell r="CJ132">
            <v>18965</v>
          </cell>
          <cell r="CK132">
            <v>32</v>
          </cell>
          <cell r="CL132">
            <v>2</v>
          </cell>
          <cell r="CM132">
            <v>6</v>
          </cell>
          <cell r="CN132">
            <v>24</v>
          </cell>
        </row>
        <row r="133">
          <cell r="CG133">
            <v>4505</v>
          </cell>
          <cell r="CH133" t="str">
            <v>Mateszalkai</v>
          </cell>
          <cell r="CI133">
            <v>68913</v>
          </cell>
          <cell r="CJ133">
            <v>15861</v>
          </cell>
          <cell r="CK133">
            <v>26</v>
          </cell>
          <cell r="CL133">
            <v>3</v>
          </cell>
          <cell r="CM133">
            <v>3</v>
          </cell>
          <cell r="CN133">
            <v>20</v>
          </cell>
        </row>
        <row r="134">
          <cell r="CG134">
            <v>4506</v>
          </cell>
          <cell r="CH134" t="str">
            <v>Nagykalloi</v>
          </cell>
          <cell r="CI134">
            <v>46656</v>
          </cell>
          <cell r="CJ134">
            <v>10938</v>
          </cell>
          <cell r="CK134">
            <v>9</v>
          </cell>
          <cell r="CL134">
            <v>0</v>
          </cell>
          <cell r="CM134">
            <v>0</v>
          </cell>
          <cell r="CN134">
            <v>9</v>
          </cell>
        </row>
        <row r="135">
          <cell r="CG135">
            <v>4507</v>
          </cell>
          <cell r="CH135" t="str">
            <v>Nyirbatori</v>
          </cell>
          <cell r="CI135">
            <v>45818</v>
          </cell>
          <cell r="CJ135">
            <v>11353</v>
          </cell>
          <cell r="CK135">
            <v>20</v>
          </cell>
          <cell r="CL135">
            <v>1</v>
          </cell>
          <cell r="CM135">
            <v>4</v>
          </cell>
          <cell r="CN135">
            <v>15</v>
          </cell>
        </row>
        <row r="136">
          <cell r="CG136">
            <v>4508</v>
          </cell>
          <cell r="CH136" t="str">
            <v>Nyiregyhazai</v>
          </cell>
          <cell r="CI136">
            <v>144253</v>
          </cell>
          <cell r="CJ136">
            <v>28632</v>
          </cell>
          <cell r="CK136">
            <v>9</v>
          </cell>
          <cell r="CL136">
            <v>0</v>
          </cell>
          <cell r="CM136">
            <v>0</v>
          </cell>
          <cell r="CN136">
            <v>9</v>
          </cell>
        </row>
        <row r="137">
          <cell r="CG137">
            <v>4509</v>
          </cell>
          <cell r="CH137" t="str">
            <v>Tiszavasvari</v>
          </cell>
          <cell r="CI137">
            <v>38415</v>
          </cell>
          <cell r="CJ137">
            <v>9109</v>
          </cell>
          <cell r="CK137">
            <v>10</v>
          </cell>
          <cell r="CL137">
            <v>1</v>
          </cell>
          <cell r="CM137">
            <v>1</v>
          </cell>
          <cell r="CN137">
            <v>8</v>
          </cell>
        </row>
        <row r="138">
          <cell r="CG138">
            <v>4510</v>
          </cell>
          <cell r="CH138" t="str">
            <v>Vasarosnamenyi</v>
          </cell>
          <cell r="CI138">
            <v>32594</v>
          </cell>
          <cell r="CJ138">
            <v>7373</v>
          </cell>
          <cell r="CK138">
            <v>27</v>
          </cell>
          <cell r="CL138">
            <v>5</v>
          </cell>
          <cell r="CM138">
            <v>15</v>
          </cell>
          <cell r="CN138">
            <v>7</v>
          </cell>
        </row>
        <row r="139">
          <cell r="CG139">
            <v>4511</v>
          </cell>
          <cell r="CH139" t="str">
            <v>Ibrany–Nagyhalaszi</v>
          </cell>
          <cell r="CI139">
            <v>46946</v>
          </cell>
          <cell r="CJ139">
            <v>11486</v>
          </cell>
          <cell r="CK139">
            <v>17</v>
          </cell>
          <cell r="CL139">
            <v>0</v>
          </cell>
          <cell r="CM139">
            <v>2</v>
          </cell>
          <cell r="CN139">
            <v>15</v>
          </cell>
        </row>
        <row r="140">
          <cell r="CG140">
            <v>4601</v>
          </cell>
          <cell r="CH140" t="str">
            <v>Jaszberenyi</v>
          </cell>
          <cell r="CI140">
            <v>88787</v>
          </cell>
          <cell r="CJ140">
            <v>17279</v>
          </cell>
          <cell r="CK140">
            <v>18</v>
          </cell>
          <cell r="CL140">
            <v>1</v>
          </cell>
          <cell r="CM140">
            <v>1</v>
          </cell>
          <cell r="CN140">
            <v>16</v>
          </cell>
        </row>
        <row r="141">
          <cell r="CG141">
            <v>4602</v>
          </cell>
          <cell r="CH141" t="str">
            <v>Karcagi</v>
          </cell>
          <cell r="CI141">
            <v>47268</v>
          </cell>
          <cell r="CJ141">
            <v>10422</v>
          </cell>
          <cell r="CK141">
            <v>5</v>
          </cell>
          <cell r="CL141">
            <v>0</v>
          </cell>
          <cell r="CM141">
            <v>0</v>
          </cell>
          <cell r="CN141">
            <v>5</v>
          </cell>
        </row>
        <row r="142">
          <cell r="CG142">
            <v>4603</v>
          </cell>
          <cell r="CH142" t="str">
            <v>Kunszentmartoni</v>
          </cell>
          <cell r="CI142">
            <v>39282</v>
          </cell>
          <cell r="CJ142">
            <v>7718</v>
          </cell>
          <cell r="CK142">
            <v>11</v>
          </cell>
          <cell r="CL142">
            <v>1</v>
          </cell>
          <cell r="CM142">
            <v>1</v>
          </cell>
          <cell r="CN142">
            <v>9</v>
          </cell>
        </row>
        <row r="143">
          <cell r="CG143">
            <v>4604</v>
          </cell>
          <cell r="CH143" t="str">
            <v>Szolnoki</v>
          </cell>
          <cell r="CI143">
            <v>121347</v>
          </cell>
          <cell r="CJ143">
            <v>22931</v>
          </cell>
          <cell r="CK143">
            <v>17</v>
          </cell>
          <cell r="CL143">
            <v>2</v>
          </cell>
          <cell r="CM143">
            <v>2</v>
          </cell>
          <cell r="CN143">
            <v>13</v>
          </cell>
        </row>
        <row r="144">
          <cell r="CG144">
            <v>4605</v>
          </cell>
          <cell r="CH144" t="str">
            <v>Tiszafuredi</v>
          </cell>
          <cell r="CI144">
            <v>41986</v>
          </cell>
          <cell r="CJ144">
            <v>8599</v>
          </cell>
          <cell r="CK144">
            <v>13</v>
          </cell>
          <cell r="CL144">
            <v>0</v>
          </cell>
          <cell r="CM144">
            <v>2</v>
          </cell>
          <cell r="CN144">
            <v>11</v>
          </cell>
        </row>
        <row r="145">
          <cell r="CG145">
            <v>4606</v>
          </cell>
          <cell r="CH145" t="str">
            <v>Torokszentmiklosi</v>
          </cell>
          <cell r="CI145">
            <v>46540</v>
          </cell>
          <cell r="CJ145">
            <v>10093</v>
          </cell>
          <cell r="CK145">
            <v>9</v>
          </cell>
          <cell r="CL145">
            <v>0</v>
          </cell>
          <cell r="CM145">
            <v>1</v>
          </cell>
          <cell r="CN145">
            <v>8</v>
          </cell>
        </row>
        <row r="146">
          <cell r="CG146">
            <v>4607</v>
          </cell>
          <cell r="CH146" t="str">
            <v>Mezoturi</v>
          </cell>
          <cell r="CI146">
            <v>30986</v>
          </cell>
          <cell r="CJ146">
            <v>5820</v>
          </cell>
          <cell r="CK146">
            <v>5</v>
          </cell>
          <cell r="CL146">
            <v>1</v>
          </cell>
          <cell r="CM146">
            <v>2</v>
          </cell>
          <cell r="CN146">
            <v>2</v>
          </cell>
        </row>
        <row r="147">
          <cell r="CG147">
            <v>4701</v>
          </cell>
          <cell r="CH147" t="str">
            <v>Bonyhadi</v>
          </cell>
          <cell r="CI147">
            <v>30280</v>
          </cell>
          <cell r="CJ147">
            <v>5495</v>
          </cell>
          <cell r="CK147">
            <v>21</v>
          </cell>
          <cell r="CL147">
            <v>8</v>
          </cell>
          <cell r="CM147">
            <v>7</v>
          </cell>
          <cell r="CN147">
            <v>6</v>
          </cell>
        </row>
        <row r="148">
          <cell r="CG148">
            <v>4702</v>
          </cell>
          <cell r="CH148" t="str">
            <v>Dombovari</v>
          </cell>
          <cell r="CI148">
            <v>34816</v>
          </cell>
          <cell r="CJ148">
            <v>6442</v>
          </cell>
          <cell r="CK148">
            <v>16</v>
          </cell>
          <cell r="CL148">
            <v>4</v>
          </cell>
          <cell r="CM148">
            <v>4</v>
          </cell>
          <cell r="CN148">
            <v>8</v>
          </cell>
        </row>
        <row r="149">
          <cell r="CG149">
            <v>4703</v>
          </cell>
          <cell r="CH149" t="str">
            <v>Paksi</v>
          </cell>
          <cell r="CI149">
            <v>50177</v>
          </cell>
          <cell r="CJ149">
            <v>9789</v>
          </cell>
          <cell r="CK149">
            <v>14</v>
          </cell>
          <cell r="CL149">
            <v>1</v>
          </cell>
          <cell r="CM149">
            <v>0</v>
          </cell>
          <cell r="CN149">
            <v>13</v>
          </cell>
        </row>
        <row r="150">
          <cell r="CG150">
            <v>4704</v>
          </cell>
          <cell r="CH150" t="str">
            <v>Szekszardi</v>
          </cell>
          <cell r="CI150">
            <v>89515</v>
          </cell>
          <cell r="CJ150">
            <v>16628</v>
          </cell>
          <cell r="CK150">
            <v>26</v>
          </cell>
          <cell r="CL150">
            <v>2</v>
          </cell>
          <cell r="CM150">
            <v>10</v>
          </cell>
          <cell r="CN150">
            <v>14</v>
          </cell>
        </row>
        <row r="151">
          <cell r="CG151">
            <v>4705</v>
          </cell>
          <cell r="CH151" t="str">
            <v>Tamasi</v>
          </cell>
          <cell r="CI151">
            <v>42310</v>
          </cell>
          <cell r="CJ151">
            <v>8060</v>
          </cell>
          <cell r="CK151">
            <v>32</v>
          </cell>
          <cell r="CL151">
            <v>13</v>
          </cell>
          <cell r="CM151">
            <v>6</v>
          </cell>
          <cell r="CN151">
            <v>13</v>
          </cell>
        </row>
        <row r="152">
          <cell r="CG152">
            <v>4801</v>
          </cell>
          <cell r="CH152" t="str">
            <v>Celldomolki</v>
          </cell>
          <cell r="CI152">
            <v>27041</v>
          </cell>
          <cell r="CJ152">
            <v>5009</v>
          </cell>
          <cell r="CK152">
            <v>28</v>
          </cell>
          <cell r="CL152">
            <v>17</v>
          </cell>
          <cell r="CM152">
            <v>8</v>
          </cell>
          <cell r="CN152">
            <v>3</v>
          </cell>
        </row>
        <row r="153">
          <cell r="CG153">
            <v>4802</v>
          </cell>
          <cell r="CH153" t="str">
            <v>Csepregi</v>
          </cell>
          <cell r="CI153">
            <v>11464</v>
          </cell>
          <cell r="CJ153">
            <v>2034</v>
          </cell>
          <cell r="CK153">
            <v>17</v>
          </cell>
          <cell r="CL153">
            <v>12</v>
          </cell>
          <cell r="CM153">
            <v>3</v>
          </cell>
          <cell r="CN153">
            <v>2</v>
          </cell>
        </row>
        <row r="154">
          <cell r="CG154">
            <v>4803</v>
          </cell>
          <cell r="CH154" t="str">
            <v>Kormendi</v>
          </cell>
          <cell r="CI154">
            <v>22193</v>
          </cell>
          <cell r="CJ154">
            <v>4175</v>
          </cell>
          <cell r="CK154">
            <v>25</v>
          </cell>
          <cell r="CL154">
            <v>20</v>
          </cell>
          <cell r="CM154">
            <v>1</v>
          </cell>
          <cell r="CN154">
            <v>4</v>
          </cell>
        </row>
        <row r="155">
          <cell r="CG155">
            <v>4804</v>
          </cell>
          <cell r="CH155" t="str">
            <v>Koszegi</v>
          </cell>
          <cell r="CI155">
            <v>17909</v>
          </cell>
          <cell r="CJ155">
            <v>3403</v>
          </cell>
          <cell r="CK155">
            <v>15</v>
          </cell>
          <cell r="CL155">
            <v>9</v>
          </cell>
          <cell r="CM155">
            <v>3</v>
          </cell>
          <cell r="CN155">
            <v>3</v>
          </cell>
        </row>
        <row r="156">
          <cell r="CG156">
            <v>4805</v>
          </cell>
          <cell r="CH156" t="str">
            <v>Oriszentpeteri</v>
          </cell>
          <cell r="CI156">
            <v>7287</v>
          </cell>
          <cell r="CJ156">
            <v>1171</v>
          </cell>
          <cell r="CK156">
            <v>22</v>
          </cell>
          <cell r="CL156">
            <v>18</v>
          </cell>
          <cell r="CM156">
            <v>3</v>
          </cell>
          <cell r="CN156">
            <v>1</v>
          </cell>
        </row>
        <row r="157">
          <cell r="CG157">
            <v>4806</v>
          </cell>
          <cell r="CH157" t="str">
            <v>Sarvari</v>
          </cell>
          <cell r="CI157">
            <v>36973</v>
          </cell>
          <cell r="CJ157">
            <v>6501</v>
          </cell>
          <cell r="CK157">
            <v>31</v>
          </cell>
          <cell r="CL157">
            <v>13</v>
          </cell>
          <cell r="CM157">
            <v>12</v>
          </cell>
          <cell r="CN157">
            <v>6</v>
          </cell>
        </row>
        <row r="158">
          <cell r="CG158">
            <v>4807</v>
          </cell>
          <cell r="CH158" t="str">
            <v>Szentgotthardi</v>
          </cell>
          <cell r="CI158">
            <v>15212</v>
          </cell>
          <cell r="CJ158">
            <v>2646</v>
          </cell>
          <cell r="CK158">
            <v>15</v>
          </cell>
          <cell r="CL158">
            <v>10</v>
          </cell>
          <cell r="CM158">
            <v>4</v>
          </cell>
          <cell r="CN158">
            <v>1</v>
          </cell>
        </row>
        <row r="159">
          <cell r="CG159">
            <v>4808</v>
          </cell>
          <cell r="CH159" t="str">
            <v>Szombathelyi</v>
          </cell>
          <cell r="CI159">
            <v>113283</v>
          </cell>
          <cell r="CJ159">
            <v>20380</v>
          </cell>
          <cell r="CK159">
            <v>40</v>
          </cell>
          <cell r="CL159">
            <v>17</v>
          </cell>
          <cell r="CM159">
            <v>11</v>
          </cell>
          <cell r="CN159">
            <v>12</v>
          </cell>
        </row>
        <row r="160">
          <cell r="CG160">
            <v>4809</v>
          </cell>
          <cell r="CH160" t="str">
            <v>Vasvari</v>
          </cell>
          <cell r="CI160">
            <v>15096</v>
          </cell>
          <cell r="CJ160">
            <v>2966</v>
          </cell>
          <cell r="CK160">
            <v>23</v>
          </cell>
          <cell r="CL160">
            <v>14</v>
          </cell>
          <cell r="CM160">
            <v>7</v>
          </cell>
          <cell r="CN160">
            <v>2</v>
          </cell>
        </row>
        <row r="161">
          <cell r="CG161">
            <v>4901</v>
          </cell>
          <cell r="CH161" t="str">
            <v>Ajkai</v>
          </cell>
          <cell r="CI161">
            <v>59779</v>
          </cell>
          <cell r="CJ161">
            <v>11075</v>
          </cell>
          <cell r="CK161">
            <v>39</v>
          </cell>
          <cell r="CL161">
            <v>22</v>
          </cell>
          <cell r="CM161">
            <v>7</v>
          </cell>
          <cell r="CN161">
            <v>10</v>
          </cell>
        </row>
        <row r="162">
          <cell r="CG162">
            <v>4902</v>
          </cell>
          <cell r="CH162" t="str">
            <v>Balatonalmadi</v>
          </cell>
          <cell r="CI162">
            <v>28660</v>
          </cell>
          <cell r="CJ162">
            <v>4895</v>
          </cell>
          <cell r="CK162">
            <v>12</v>
          </cell>
          <cell r="CL162">
            <v>1</v>
          </cell>
          <cell r="CM162">
            <v>2</v>
          </cell>
          <cell r="CN162">
            <v>9</v>
          </cell>
        </row>
        <row r="163">
          <cell r="CG163">
            <v>4903</v>
          </cell>
          <cell r="CH163" t="str">
            <v>Balatonfuredi</v>
          </cell>
          <cell r="CI163">
            <v>22875</v>
          </cell>
          <cell r="CJ163">
            <v>3678</v>
          </cell>
          <cell r="CK163">
            <v>20</v>
          </cell>
          <cell r="CL163">
            <v>13</v>
          </cell>
          <cell r="CM163">
            <v>4</v>
          </cell>
          <cell r="CN163">
            <v>3</v>
          </cell>
        </row>
        <row r="164">
          <cell r="CG164">
            <v>4904</v>
          </cell>
          <cell r="CH164" t="str">
            <v>Papai</v>
          </cell>
          <cell r="CI164">
            <v>62729</v>
          </cell>
          <cell r="CJ164">
            <v>12016</v>
          </cell>
          <cell r="CK164">
            <v>49</v>
          </cell>
          <cell r="CL164">
            <v>20</v>
          </cell>
          <cell r="CM164">
            <v>21</v>
          </cell>
          <cell r="CN164">
            <v>8</v>
          </cell>
        </row>
        <row r="165">
          <cell r="CG165">
            <v>4905</v>
          </cell>
          <cell r="CH165" t="str">
            <v>Sumegi</v>
          </cell>
          <cell r="CI165">
            <v>16714</v>
          </cell>
          <cell r="CJ165">
            <v>3263</v>
          </cell>
          <cell r="CK165">
            <v>21</v>
          </cell>
          <cell r="CL165">
            <v>15</v>
          </cell>
          <cell r="CM165">
            <v>4</v>
          </cell>
          <cell r="CN165">
            <v>2</v>
          </cell>
        </row>
        <row r="166">
          <cell r="CG166">
            <v>4906</v>
          </cell>
          <cell r="CH166" t="str">
            <v>Tapolcai</v>
          </cell>
          <cell r="CI166">
            <v>37953</v>
          </cell>
          <cell r="CJ166">
            <v>6989</v>
          </cell>
          <cell r="CK166">
            <v>33</v>
          </cell>
          <cell r="CL166">
            <v>18</v>
          </cell>
          <cell r="CM166">
            <v>6</v>
          </cell>
          <cell r="CN166">
            <v>9</v>
          </cell>
        </row>
        <row r="167">
          <cell r="CG167">
            <v>4907</v>
          </cell>
          <cell r="CH167" t="str">
            <v>Varpalotai</v>
          </cell>
          <cell r="CI167">
            <v>38508</v>
          </cell>
          <cell r="CJ167">
            <v>7383</v>
          </cell>
          <cell r="CK167">
            <v>6</v>
          </cell>
          <cell r="CL167">
            <v>0</v>
          </cell>
          <cell r="CM167">
            <v>1</v>
          </cell>
          <cell r="CN167">
            <v>5</v>
          </cell>
        </row>
        <row r="168">
          <cell r="CG168">
            <v>4908</v>
          </cell>
          <cell r="CH168" t="str">
            <v>Veszpremi</v>
          </cell>
          <cell r="CI168">
            <v>80926</v>
          </cell>
          <cell r="CJ168">
            <v>15111</v>
          </cell>
          <cell r="CK168">
            <v>20</v>
          </cell>
          <cell r="CL168">
            <v>8</v>
          </cell>
          <cell r="CM168">
            <v>3</v>
          </cell>
          <cell r="CN168">
            <v>9</v>
          </cell>
        </row>
        <row r="169">
          <cell r="CG169">
            <v>4909</v>
          </cell>
          <cell r="CH169" t="str">
            <v>Zirci</v>
          </cell>
          <cell r="CI169">
            <v>21884</v>
          </cell>
          <cell r="CJ169">
            <v>4236</v>
          </cell>
          <cell r="CK169">
            <v>17</v>
          </cell>
          <cell r="CL169">
            <v>3</v>
          </cell>
          <cell r="CM169">
            <v>8</v>
          </cell>
          <cell r="CN169">
            <v>6</v>
          </cell>
        </row>
        <row r="170">
          <cell r="CG170">
            <v>5001</v>
          </cell>
          <cell r="CH170" t="str">
            <v>Keszthely–Hevizi</v>
          </cell>
          <cell r="CI170">
            <v>48197</v>
          </cell>
          <cell r="CJ170">
            <v>8183</v>
          </cell>
          <cell r="CK170">
            <v>27</v>
          </cell>
          <cell r="CL170">
            <v>10</v>
          </cell>
          <cell r="CM170">
            <v>6</v>
          </cell>
          <cell r="CN170">
            <v>11</v>
          </cell>
        </row>
        <row r="171">
          <cell r="CG171">
            <v>5002</v>
          </cell>
          <cell r="CH171" t="str">
            <v>Lenti</v>
          </cell>
          <cell r="CI171">
            <v>23190</v>
          </cell>
          <cell r="CJ171">
            <v>3855</v>
          </cell>
          <cell r="CK171">
            <v>51</v>
          </cell>
          <cell r="CL171">
            <v>41</v>
          </cell>
          <cell r="CM171">
            <v>5</v>
          </cell>
          <cell r="CN171">
            <v>5</v>
          </cell>
        </row>
        <row r="172">
          <cell r="CG172">
            <v>5003</v>
          </cell>
          <cell r="CH172" t="str">
            <v>Letenyei</v>
          </cell>
          <cell r="CI172">
            <v>18495</v>
          </cell>
          <cell r="CJ172">
            <v>3339</v>
          </cell>
          <cell r="CK172">
            <v>28</v>
          </cell>
          <cell r="CL172">
            <v>17</v>
          </cell>
          <cell r="CM172">
            <v>8</v>
          </cell>
          <cell r="CN172">
            <v>3</v>
          </cell>
        </row>
        <row r="173">
          <cell r="CG173">
            <v>5004</v>
          </cell>
          <cell r="CH173" t="str">
            <v>Nagykanizsai</v>
          </cell>
          <cell r="CI173">
            <v>82811</v>
          </cell>
          <cell r="CJ173">
            <v>14427</v>
          </cell>
          <cell r="CK173">
            <v>48</v>
          </cell>
          <cell r="CL173">
            <v>25</v>
          </cell>
          <cell r="CM173">
            <v>13</v>
          </cell>
          <cell r="CN173">
            <v>10</v>
          </cell>
        </row>
        <row r="174">
          <cell r="CG174">
            <v>5005</v>
          </cell>
          <cell r="CH174" t="str">
            <v>Zalaegerszegi</v>
          </cell>
          <cell r="CI174">
            <v>104326</v>
          </cell>
          <cell r="CJ174">
            <v>18247</v>
          </cell>
          <cell r="CK174">
            <v>79</v>
          </cell>
          <cell r="CL174">
            <v>47</v>
          </cell>
          <cell r="CM174">
            <v>19</v>
          </cell>
          <cell r="CN174">
            <v>13</v>
          </cell>
        </row>
        <row r="175">
          <cell r="CG175">
            <v>5006</v>
          </cell>
          <cell r="CH175" t="str">
            <v>Zalaszentgroti</v>
          </cell>
          <cell r="CI175">
            <v>18368</v>
          </cell>
          <cell r="CJ175">
            <v>3266</v>
          </cell>
          <cell r="CK175">
            <v>24</v>
          </cell>
          <cell r="CL175">
            <v>15</v>
          </cell>
          <cell r="CM175">
            <v>5</v>
          </cell>
          <cell r="CN175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2.4. feladat-szoc. étkeztetés"/>
      <sheetName val="2.4. feladat"/>
      <sheetName val="2.5.-2.8. feladatok"/>
      <sheetName val="info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Layout" topLeftCell="D1" zoomScaleNormal="100" workbookViewId="0">
      <selection activeCell="A2" sqref="A2:N2"/>
    </sheetView>
  </sheetViews>
  <sheetFormatPr defaultRowHeight="15.5" x14ac:dyDescent="0.35"/>
  <cols>
    <col min="1" max="1" width="4.81640625" style="1" customWidth="1"/>
    <col min="2" max="2" width="37.1796875" style="1" customWidth="1"/>
    <col min="3" max="3" width="12.1796875" style="1" customWidth="1"/>
    <col min="4" max="4" width="10.7265625" style="1" customWidth="1"/>
    <col min="5" max="5" width="12" style="1" customWidth="1"/>
    <col min="6" max="6" width="11.1796875" style="1" customWidth="1"/>
    <col min="7" max="7" width="10.7265625" style="1" customWidth="1"/>
    <col min="8" max="8" width="10.54296875" style="1" customWidth="1"/>
    <col min="9" max="9" width="10" style="1" customWidth="1"/>
    <col min="10" max="10" width="11" style="1" customWidth="1"/>
    <col min="11" max="11" width="10.1796875" style="1" customWidth="1"/>
    <col min="12" max="12" width="12.453125" style="1" customWidth="1"/>
    <col min="13" max="13" width="10.54296875" style="1" customWidth="1"/>
    <col min="14" max="14" width="12.453125" style="1" customWidth="1"/>
    <col min="15" max="256" width="9.1796875" style="1"/>
    <col min="257" max="257" width="6.54296875" style="1" customWidth="1"/>
    <col min="258" max="258" width="89.7265625" style="1" customWidth="1"/>
    <col min="259" max="259" width="13" style="1" customWidth="1"/>
    <col min="260" max="260" width="13.26953125" style="1" customWidth="1"/>
    <col min="261" max="261" width="14" style="1" customWidth="1"/>
    <col min="262" max="512" width="9.1796875" style="1"/>
    <col min="513" max="513" width="6.54296875" style="1" customWidth="1"/>
    <col min="514" max="514" width="89.7265625" style="1" customWidth="1"/>
    <col min="515" max="515" width="13" style="1" customWidth="1"/>
    <col min="516" max="516" width="13.26953125" style="1" customWidth="1"/>
    <col min="517" max="517" width="14" style="1" customWidth="1"/>
    <col min="518" max="768" width="9.1796875" style="1"/>
    <col min="769" max="769" width="6.54296875" style="1" customWidth="1"/>
    <col min="770" max="770" width="89.7265625" style="1" customWidth="1"/>
    <col min="771" max="771" width="13" style="1" customWidth="1"/>
    <col min="772" max="772" width="13.26953125" style="1" customWidth="1"/>
    <col min="773" max="773" width="14" style="1" customWidth="1"/>
    <col min="774" max="1024" width="9.1796875" style="1"/>
    <col min="1025" max="1025" width="6.54296875" style="1" customWidth="1"/>
    <col min="1026" max="1026" width="89.7265625" style="1" customWidth="1"/>
    <col min="1027" max="1027" width="13" style="1" customWidth="1"/>
    <col min="1028" max="1028" width="13.26953125" style="1" customWidth="1"/>
    <col min="1029" max="1029" width="14" style="1" customWidth="1"/>
    <col min="1030" max="1280" width="9.1796875" style="1"/>
    <col min="1281" max="1281" width="6.54296875" style="1" customWidth="1"/>
    <col min="1282" max="1282" width="89.7265625" style="1" customWidth="1"/>
    <col min="1283" max="1283" width="13" style="1" customWidth="1"/>
    <col min="1284" max="1284" width="13.26953125" style="1" customWidth="1"/>
    <col min="1285" max="1285" width="14" style="1" customWidth="1"/>
    <col min="1286" max="1536" width="9.1796875" style="1"/>
    <col min="1537" max="1537" width="6.54296875" style="1" customWidth="1"/>
    <col min="1538" max="1538" width="89.7265625" style="1" customWidth="1"/>
    <col min="1539" max="1539" width="13" style="1" customWidth="1"/>
    <col min="1540" max="1540" width="13.26953125" style="1" customWidth="1"/>
    <col min="1541" max="1541" width="14" style="1" customWidth="1"/>
    <col min="1542" max="1792" width="9.1796875" style="1"/>
    <col min="1793" max="1793" width="6.54296875" style="1" customWidth="1"/>
    <col min="1794" max="1794" width="89.7265625" style="1" customWidth="1"/>
    <col min="1795" max="1795" width="13" style="1" customWidth="1"/>
    <col min="1796" max="1796" width="13.26953125" style="1" customWidth="1"/>
    <col min="1797" max="1797" width="14" style="1" customWidth="1"/>
    <col min="1798" max="2048" width="9.1796875" style="1"/>
    <col min="2049" max="2049" width="6.54296875" style="1" customWidth="1"/>
    <col min="2050" max="2050" width="89.7265625" style="1" customWidth="1"/>
    <col min="2051" max="2051" width="13" style="1" customWidth="1"/>
    <col min="2052" max="2052" width="13.26953125" style="1" customWidth="1"/>
    <col min="2053" max="2053" width="14" style="1" customWidth="1"/>
    <col min="2054" max="2304" width="9.1796875" style="1"/>
    <col min="2305" max="2305" width="6.54296875" style="1" customWidth="1"/>
    <col min="2306" max="2306" width="89.7265625" style="1" customWidth="1"/>
    <col min="2307" max="2307" width="13" style="1" customWidth="1"/>
    <col min="2308" max="2308" width="13.26953125" style="1" customWidth="1"/>
    <col min="2309" max="2309" width="14" style="1" customWidth="1"/>
    <col min="2310" max="2560" width="9.1796875" style="1"/>
    <col min="2561" max="2561" width="6.54296875" style="1" customWidth="1"/>
    <col min="2562" max="2562" width="89.7265625" style="1" customWidth="1"/>
    <col min="2563" max="2563" width="13" style="1" customWidth="1"/>
    <col min="2564" max="2564" width="13.26953125" style="1" customWidth="1"/>
    <col min="2565" max="2565" width="14" style="1" customWidth="1"/>
    <col min="2566" max="2816" width="9.1796875" style="1"/>
    <col min="2817" max="2817" width="6.54296875" style="1" customWidth="1"/>
    <col min="2818" max="2818" width="89.7265625" style="1" customWidth="1"/>
    <col min="2819" max="2819" width="13" style="1" customWidth="1"/>
    <col min="2820" max="2820" width="13.26953125" style="1" customWidth="1"/>
    <col min="2821" max="2821" width="14" style="1" customWidth="1"/>
    <col min="2822" max="3072" width="9.1796875" style="1"/>
    <col min="3073" max="3073" width="6.54296875" style="1" customWidth="1"/>
    <col min="3074" max="3074" width="89.7265625" style="1" customWidth="1"/>
    <col min="3075" max="3075" width="13" style="1" customWidth="1"/>
    <col min="3076" max="3076" width="13.26953125" style="1" customWidth="1"/>
    <col min="3077" max="3077" width="14" style="1" customWidth="1"/>
    <col min="3078" max="3328" width="9.1796875" style="1"/>
    <col min="3329" max="3329" width="6.54296875" style="1" customWidth="1"/>
    <col min="3330" max="3330" width="89.7265625" style="1" customWidth="1"/>
    <col min="3331" max="3331" width="13" style="1" customWidth="1"/>
    <col min="3332" max="3332" width="13.26953125" style="1" customWidth="1"/>
    <col min="3333" max="3333" width="14" style="1" customWidth="1"/>
    <col min="3334" max="3584" width="9.1796875" style="1"/>
    <col min="3585" max="3585" width="6.54296875" style="1" customWidth="1"/>
    <col min="3586" max="3586" width="89.7265625" style="1" customWidth="1"/>
    <col min="3587" max="3587" width="13" style="1" customWidth="1"/>
    <col min="3588" max="3588" width="13.26953125" style="1" customWidth="1"/>
    <col min="3589" max="3589" width="14" style="1" customWidth="1"/>
    <col min="3590" max="3840" width="9.1796875" style="1"/>
    <col min="3841" max="3841" width="6.54296875" style="1" customWidth="1"/>
    <col min="3842" max="3842" width="89.7265625" style="1" customWidth="1"/>
    <col min="3843" max="3843" width="13" style="1" customWidth="1"/>
    <col min="3844" max="3844" width="13.26953125" style="1" customWidth="1"/>
    <col min="3845" max="3845" width="14" style="1" customWidth="1"/>
    <col min="3846" max="4096" width="9.1796875" style="1"/>
    <col min="4097" max="4097" width="6.54296875" style="1" customWidth="1"/>
    <col min="4098" max="4098" width="89.7265625" style="1" customWidth="1"/>
    <col min="4099" max="4099" width="13" style="1" customWidth="1"/>
    <col min="4100" max="4100" width="13.26953125" style="1" customWidth="1"/>
    <col min="4101" max="4101" width="14" style="1" customWidth="1"/>
    <col min="4102" max="4352" width="9.1796875" style="1"/>
    <col min="4353" max="4353" width="6.54296875" style="1" customWidth="1"/>
    <col min="4354" max="4354" width="89.7265625" style="1" customWidth="1"/>
    <col min="4355" max="4355" width="13" style="1" customWidth="1"/>
    <col min="4356" max="4356" width="13.26953125" style="1" customWidth="1"/>
    <col min="4357" max="4357" width="14" style="1" customWidth="1"/>
    <col min="4358" max="4608" width="9.1796875" style="1"/>
    <col min="4609" max="4609" width="6.54296875" style="1" customWidth="1"/>
    <col min="4610" max="4610" width="89.7265625" style="1" customWidth="1"/>
    <col min="4611" max="4611" width="13" style="1" customWidth="1"/>
    <col min="4612" max="4612" width="13.26953125" style="1" customWidth="1"/>
    <col min="4613" max="4613" width="14" style="1" customWidth="1"/>
    <col min="4614" max="4864" width="9.1796875" style="1"/>
    <col min="4865" max="4865" width="6.54296875" style="1" customWidth="1"/>
    <col min="4866" max="4866" width="89.7265625" style="1" customWidth="1"/>
    <col min="4867" max="4867" width="13" style="1" customWidth="1"/>
    <col min="4868" max="4868" width="13.26953125" style="1" customWidth="1"/>
    <col min="4869" max="4869" width="14" style="1" customWidth="1"/>
    <col min="4870" max="5120" width="9.1796875" style="1"/>
    <col min="5121" max="5121" width="6.54296875" style="1" customWidth="1"/>
    <col min="5122" max="5122" width="89.7265625" style="1" customWidth="1"/>
    <col min="5123" max="5123" width="13" style="1" customWidth="1"/>
    <col min="5124" max="5124" width="13.26953125" style="1" customWidth="1"/>
    <col min="5125" max="5125" width="14" style="1" customWidth="1"/>
    <col min="5126" max="5376" width="9.1796875" style="1"/>
    <col min="5377" max="5377" width="6.54296875" style="1" customWidth="1"/>
    <col min="5378" max="5378" width="89.7265625" style="1" customWidth="1"/>
    <col min="5379" max="5379" width="13" style="1" customWidth="1"/>
    <col min="5380" max="5380" width="13.26953125" style="1" customWidth="1"/>
    <col min="5381" max="5381" width="14" style="1" customWidth="1"/>
    <col min="5382" max="5632" width="9.1796875" style="1"/>
    <col min="5633" max="5633" width="6.54296875" style="1" customWidth="1"/>
    <col min="5634" max="5634" width="89.7265625" style="1" customWidth="1"/>
    <col min="5635" max="5635" width="13" style="1" customWidth="1"/>
    <col min="5636" max="5636" width="13.26953125" style="1" customWidth="1"/>
    <col min="5637" max="5637" width="14" style="1" customWidth="1"/>
    <col min="5638" max="5888" width="9.1796875" style="1"/>
    <col min="5889" max="5889" width="6.54296875" style="1" customWidth="1"/>
    <col min="5890" max="5890" width="89.7265625" style="1" customWidth="1"/>
    <col min="5891" max="5891" width="13" style="1" customWidth="1"/>
    <col min="5892" max="5892" width="13.26953125" style="1" customWidth="1"/>
    <col min="5893" max="5893" width="14" style="1" customWidth="1"/>
    <col min="5894" max="6144" width="9.1796875" style="1"/>
    <col min="6145" max="6145" width="6.54296875" style="1" customWidth="1"/>
    <col min="6146" max="6146" width="89.7265625" style="1" customWidth="1"/>
    <col min="6147" max="6147" width="13" style="1" customWidth="1"/>
    <col min="6148" max="6148" width="13.26953125" style="1" customWidth="1"/>
    <col min="6149" max="6149" width="14" style="1" customWidth="1"/>
    <col min="6150" max="6400" width="9.1796875" style="1"/>
    <col min="6401" max="6401" width="6.54296875" style="1" customWidth="1"/>
    <col min="6402" max="6402" width="89.7265625" style="1" customWidth="1"/>
    <col min="6403" max="6403" width="13" style="1" customWidth="1"/>
    <col min="6404" max="6404" width="13.26953125" style="1" customWidth="1"/>
    <col min="6405" max="6405" width="14" style="1" customWidth="1"/>
    <col min="6406" max="6656" width="9.1796875" style="1"/>
    <col min="6657" max="6657" width="6.54296875" style="1" customWidth="1"/>
    <col min="6658" max="6658" width="89.7265625" style="1" customWidth="1"/>
    <col min="6659" max="6659" width="13" style="1" customWidth="1"/>
    <col min="6660" max="6660" width="13.26953125" style="1" customWidth="1"/>
    <col min="6661" max="6661" width="14" style="1" customWidth="1"/>
    <col min="6662" max="6912" width="9.1796875" style="1"/>
    <col min="6913" max="6913" width="6.54296875" style="1" customWidth="1"/>
    <col min="6914" max="6914" width="89.7265625" style="1" customWidth="1"/>
    <col min="6915" max="6915" width="13" style="1" customWidth="1"/>
    <col min="6916" max="6916" width="13.26953125" style="1" customWidth="1"/>
    <col min="6917" max="6917" width="14" style="1" customWidth="1"/>
    <col min="6918" max="7168" width="9.1796875" style="1"/>
    <col min="7169" max="7169" width="6.54296875" style="1" customWidth="1"/>
    <col min="7170" max="7170" width="89.7265625" style="1" customWidth="1"/>
    <col min="7171" max="7171" width="13" style="1" customWidth="1"/>
    <col min="7172" max="7172" width="13.26953125" style="1" customWidth="1"/>
    <col min="7173" max="7173" width="14" style="1" customWidth="1"/>
    <col min="7174" max="7424" width="9.1796875" style="1"/>
    <col min="7425" max="7425" width="6.54296875" style="1" customWidth="1"/>
    <col min="7426" max="7426" width="89.7265625" style="1" customWidth="1"/>
    <col min="7427" max="7427" width="13" style="1" customWidth="1"/>
    <col min="7428" max="7428" width="13.26953125" style="1" customWidth="1"/>
    <col min="7429" max="7429" width="14" style="1" customWidth="1"/>
    <col min="7430" max="7680" width="9.1796875" style="1"/>
    <col min="7681" max="7681" width="6.54296875" style="1" customWidth="1"/>
    <col min="7682" max="7682" width="89.7265625" style="1" customWidth="1"/>
    <col min="7683" max="7683" width="13" style="1" customWidth="1"/>
    <col min="7684" max="7684" width="13.26953125" style="1" customWidth="1"/>
    <col min="7685" max="7685" width="14" style="1" customWidth="1"/>
    <col min="7686" max="7936" width="9.1796875" style="1"/>
    <col min="7937" max="7937" width="6.54296875" style="1" customWidth="1"/>
    <col min="7938" max="7938" width="89.7265625" style="1" customWidth="1"/>
    <col min="7939" max="7939" width="13" style="1" customWidth="1"/>
    <col min="7940" max="7940" width="13.26953125" style="1" customWidth="1"/>
    <col min="7941" max="7941" width="14" style="1" customWidth="1"/>
    <col min="7942" max="8192" width="9.1796875" style="1"/>
    <col min="8193" max="8193" width="6.54296875" style="1" customWidth="1"/>
    <col min="8194" max="8194" width="89.7265625" style="1" customWidth="1"/>
    <col min="8195" max="8195" width="13" style="1" customWidth="1"/>
    <col min="8196" max="8196" width="13.26953125" style="1" customWidth="1"/>
    <col min="8197" max="8197" width="14" style="1" customWidth="1"/>
    <col min="8198" max="8448" width="9.1796875" style="1"/>
    <col min="8449" max="8449" width="6.54296875" style="1" customWidth="1"/>
    <col min="8450" max="8450" width="89.7265625" style="1" customWidth="1"/>
    <col min="8451" max="8451" width="13" style="1" customWidth="1"/>
    <col min="8452" max="8452" width="13.26953125" style="1" customWidth="1"/>
    <col min="8453" max="8453" width="14" style="1" customWidth="1"/>
    <col min="8454" max="8704" width="9.1796875" style="1"/>
    <col min="8705" max="8705" width="6.54296875" style="1" customWidth="1"/>
    <col min="8706" max="8706" width="89.7265625" style="1" customWidth="1"/>
    <col min="8707" max="8707" width="13" style="1" customWidth="1"/>
    <col min="8708" max="8708" width="13.26953125" style="1" customWidth="1"/>
    <col min="8709" max="8709" width="14" style="1" customWidth="1"/>
    <col min="8710" max="8960" width="9.1796875" style="1"/>
    <col min="8961" max="8961" width="6.54296875" style="1" customWidth="1"/>
    <col min="8962" max="8962" width="89.7265625" style="1" customWidth="1"/>
    <col min="8963" max="8963" width="13" style="1" customWidth="1"/>
    <col min="8964" max="8964" width="13.26953125" style="1" customWidth="1"/>
    <col min="8965" max="8965" width="14" style="1" customWidth="1"/>
    <col min="8966" max="9216" width="9.1796875" style="1"/>
    <col min="9217" max="9217" width="6.54296875" style="1" customWidth="1"/>
    <col min="9218" max="9218" width="89.7265625" style="1" customWidth="1"/>
    <col min="9219" max="9219" width="13" style="1" customWidth="1"/>
    <col min="9220" max="9220" width="13.26953125" style="1" customWidth="1"/>
    <col min="9221" max="9221" width="14" style="1" customWidth="1"/>
    <col min="9222" max="9472" width="9.1796875" style="1"/>
    <col min="9473" max="9473" width="6.54296875" style="1" customWidth="1"/>
    <col min="9474" max="9474" width="89.7265625" style="1" customWidth="1"/>
    <col min="9475" max="9475" width="13" style="1" customWidth="1"/>
    <col min="9476" max="9476" width="13.26953125" style="1" customWidth="1"/>
    <col min="9477" max="9477" width="14" style="1" customWidth="1"/>
    <col min="9478" max="9728" width="9.1796875" style="1"/>
    <col min="9729" max="9729" width="6.54296875" style="1" customWidth="1"/>
    <col min="9730" max="9730" width="89.7265625" style="1" customWidth="1"/>
    <col min="9731" max="9731" width="13" style="1" customWidth="1"/>
    <col min="9732" max="9732" width="13.26953125" style="1" customWidth="1"/>
    <col min="9733" max="9733" width="14" style="1" customWidth="1"/>
    <col min="9734" max="9984" width="9.1796875" style="1"/>
    <col min="9985" max="9985" width="6.54296875" style="1" customWidth="1"/>
    <col min="9986" max="9986" width="89.7265625" style="1" customWidth="1"/>
    <col min="9987" max="9987" width="13" style="1" customWidth="1"/>
    <col min="9988" max="9988" width="13.26953125" style="1" customWidth="1"/>
    <col min="9989" max="9989" width="14" style="1" customWidth="1"/>
    <col min="9990" max="10240" width="9.1796875" style="1"/>
    <col min="10241" max="10241" width="6.54296875" style="1" customWidth="1"/>
    <col min="10242" max="10242" width="89.7265625" style="1" customWidth="1"/>
    <col min="10243" max="10243" width="13" style="1" customWidth="1"/>
    <col min="10244" max="10244" width="13.26953125" style="1" customWidth="1"/>
    <col min="10245" max="10245" width="14" style="1" customWidth="1"/>
    <col min="10246" max="10496" width="9.1796875" style="1"/>
    <col min="10497" max="10497" width="6.54296875" style="1" customWidth="1"/>
    <col min="10498" max="10498" width="89.7265625" style="1" customWidth="1"/>
    <col min="10499" max="10499" width="13" style="1" customWidth="1"/>
    <col min="10500" max="10500" width="13.26953125" style="1" customWidth="1"/>
    <col min="10501" max="10501" width="14" style="1" customWidth="1"/>
    <col min="10502" max="10752" width="9.1796875" style="1"/>
    <col min="10753" max="10753" width="6.54296875" style="1" customWidth="1"/>
    <col min="10754" max="10754" width="89.7265625" style="1" customWidth="1"/>
    <col min="10755" max="10755" width="13" style="1" customWidth="1"/>
    <col min="10756" max="10756" width="13.26953125" style="1" customWidth="1"/>
    <col min="10757" max="10757" width="14" style="1" customWidth="1"/>
    <col min="10758" max="11008" width="9.1796875" style="1"/>
    <col min="11009" max="11009" width="6.54296875" style="1" customWidth="1"/>
    <col min="11010" max="11010" width="89.7265625" style="1" customWidth="1"/>
    <col min="11011" max="11011" width="13" style="1" customWidth="1"/>
    <col min="11012" max="11012" width="13.26953125" style="1" customWidth="1"/>
    <col min="11013" max="11013" width="14" style="1" customWidth="1"/>
    <col min="11014" max="11264" width="9.1796875" style="1"/>
    <col min="11265" max="11265" width="6.54296875" style="1" customWidth="1"/>
    <col min="11266" max="11266" width="89.7265625" style="1" customWidth="1"/>
    <col min="11267" max="11267" width="13" style="1" customWidth="1"/>
    <col min="11268" max="11268" width="13.26953125" style="1" customWidth="1"/>
    <col min="11269" max="11269" width="14" style="1" customWidth="1"/>
    <col min="11270" max="11520" width="9.1796875" style="1"/>
    <col min="11521" max="11521" width="6.54296875" style="1" customWidth="1"/>
    <col min="11522" max="11522" width="89.7265625" style="1" customWidth="1"/>
    <col min="11523" max="11523" width="13" style="1" customWidth="1"/>
    <col min="11524" max="11524" width="13.26953125" style="1" customWidth="1"/>
    <col min="11525" max="11525" width="14" style="1" customWidth="1"/>
    <col min="11526" max="11776" width="9.1796875" style="1"/>
    <col min="11777" max="11777" width="6.54296875" style="1" customWidth="1"/>
    <col min="11778" max="11778" width="89.7265625" style="1" customWidth="1"/>
    <col min="11779" max="11779" width="13" style="1" customWidth="1"/>
    <col min="11780" max="11780" width="13.26953125" style="1" customWidth="1"/>
    <col min="11781" max="11781" width="14" style="1" customWidth="1"/>
    <col min="11782" max="12032" width="9.1796875" style="1"/>
    <col min="12033" max="12033" width="6.54296875" style="1" customWidth="1"/>
    <col min="12034" max="12034" width="89.7265625" style="1" customWidth="1"/>
    <col min="12035" max="12035" width="13" style="1" customWidth="1"/>
    <col min="12036" max="12036" width="13.26953125" style="1" customWidth="1"/>
    <col min="12037" max="12037" width="14" style="1" customWidth="1"/>
    <col min="12038" max="12288" width="9.1796875" style="1"/>
    <col min="12289" max="12289" width="6.54296875" style="1" customWidth="1"/>
    <col min="12290" max="12290" width="89.7265625" style="1" customWidth="1"/>
    <col min="12291" max="12291" width="13" style="1" customWidth="1"/>
    <col min="12292" max="12292" width="13.26953125" style="1" customWidth="1"/>
    <col min="12293" max="12293" width="14" style="1" customWidth="1"/>
    <col min="12294" max="12544" width="9.1796875" style="1"/>
    <col min="12545" max="12545" width="6.54296875" style="1" customWidth="1"/>
    <col min="12546" max="12546" width="89.7265625" style="1" customWidth="1"/>
    <col min="12547" max="12547" width="13" style="1" customWidth="1"/>
    <col min="12548" max="12548" width="13.26953125" style="1" customWidth="1"/>
    <col min="12549" max="12549" width="14" style="1" customWidth="1"/>
    <col min="12550" max="12800" width="9.1796875" style="1"/>
    <col min="12801" max="12801" width="6.54296875" style="1" customWidth="1"/>
    <col min="12802" max="12802" width="89.7265625" style="1" customWidth="1"/>
    <col min="12803" max="12803" width="13" style="1" customWidth="1"/>
    <col min="12804" max="12804" width="13.26953125" style="1" customWidth="1"/>
    <col min="12805" max="12805" width="14" style="1" customWidth="1"/>
    <col min="12806" max="13056" width="9.1796875" style="1"/>
    <col min="13057" max="13057" width="6.54296875" style="1" customWidth="1"/>
    <col min="13058" max="13058" width="89.7265625" style="1" customWidth="1"/>
    <col min="13059" max="13059" width="13" style="1" customWidth="1"/>
    <col min="13060" max="13060" width="13.26953125" style="1" customWidth="1"/>
    <col min="13061" max="13061" width="14" style="1" customWidth="1"/>
    <col min="13062" max="13312" width="9.1796875" style="1"/>
    <col min="13313" max="13313" width="6.54296875" style="1" customWidth="1"/>
    <col min="13314" max="13314" width="89.7265625" style="1" customWidth="1"/>
    <col min="13315" max="13315" width="13" style="1" customWidth="1"/>
    <col min="13316" max="13316" width="13.26953125" style="1" customWidth="1"/>
    <col min="13317" max="13317" width="14" style="1" customWidth="1"/>
    <col min="13318" max="13568" width="9.1796875" style="1"/>
    <col min="13569" max="13569" width="6.54296875" style="1" customWidth="1"/>
    <col min="13570" max="13570" width="89.7265625" style="1" customWidth="1"/>
    <col min="13571" max="13571" width="13" style="1" customWidth="1"/>
    <col min="13572" max="13572" width="13.26953125" style="1" customWidth="1"/>
    <col min="13573" max="13573" width="14" style="1" customWidth="1"/>
    <col min="13574" max="13824" width="9.1796875" style="1"/>
    <col min="13825" max="13825" width="6.54296875" style="1" customWidth="1"/>
    <col min="13826" max="13826" width="89.7265625" style="1" customWidth="1"/>
    <col min="13827" max="13827" width="13" style="1" customWidth="1"/>
    <col min="13828" max="13828" width="13.26953125" style="1" customWidth="1"/>
    <col min="13829" max="13829" width="14" style="1" customWidth="1"/>
    <col min="13830" max="14080" width="9.1796875" style="1"/>
    <col min="14081" max="14081" width="6.54296875" style="1" customWidth="1"/>
    <col min="14082" max="14082" width="89.7265625" style="1" customWidth="1"/>
    <col min="14083" max="14083" width="13" style="1" customWidth="1"/>
    <col min="14084" max="14084" width="13.26953125" style="1" customWidth="1"/>
    <col min="14085" max="14085" width="14" style="1" customWidth="1"/>
    <col min="14086" max="14336" width="9.1796875" style="1"/>
    <col min="14337" max="14337" width="6.54296875" style="1" customWidth="1"/>
    <col min="14338" max="14338" width="89.7265625" style="1" customWidth="1"/>
    <col min="14339" max="14339" width="13" style="1" customWidth="1"/>
    <col min="14340" max="14340" width="13.26953125" style="1" customWidth="1"/>
    <col min="14341" max="14341" width="14" style="1" customWidth="1"/>
    <col min="14342" max="14592" width="9.1796875" style="1"/>
    <col min="14593" max="14593" width="6.54296875" style="1" customWidth="1"/>
    <col min="14594" max="14594" width="89.7265625" style="1" customWidth="1"/>
    <col min="14595" max="14595" width="13" style="1" customWidth="1"/>
    <col min="14596" max="14596" width="13.26953125" style="1" customWidth="1"/>
    <col min="14597" max="14597" width="14" style="1" customWidth="1"/>
    <col min="14598" max="14848" width="9.1796875" style="1"/>
    <col min="14849" max="14849" width="6.54296875" style="1" customWidth="1"/>
    <col min="14850" max="14850" width="89.7265625" style="1" customWidth="1"/>
    <col min="14851" max="14851" width="13" style="1" customWidth="1"/>
    <col min="14852" max="14852" width="13.26953125" style="1" customWidth="1"/>
    <col min="14853" max="14853" width="14" style="1" customWidth="1"/>
    <col min="14854" max="15104" width="9.1796875" style="1"/>
    <col min="15105" max="15105" width="6.54296875" style="1" customWidth="1"/>
    <col min="15106" max="15106" width="89.7265625" style="1" customWidth="1"/>
    <col min="15107" max="15107" width="13" style="1" customWidth="1"/>
    <col min="15108" max="15108" width="13.26953125" style="1" customWidth="1"/>
    <col min="15109" max="15109" width="14" style="1" customWidth="1"/>
    <col min="15110" max="15360" width="9.1796875" style="1"/>
    <col min="15361" max="15361" width="6.54296875" style="1" customWidth="1"/>
    <col min="15362" max="15362" width="89.7265625" style="1" customWidth="1"/>
    <col min="15363" max="15363" width="13" style="1" customWidth="1"/>
    <col min="15364" max="15364" width="13.26953125" style="1" customWidth="1"/>
    <col min="15365" max="15365" width="14" style="1" customWidth="1"/>
    <col min="15366" max="15616" width="9.1796875" style="1"/>
    <col min="15617" max="15617" width="6.54296875" style="1" customWidth="1"/>
    <col min="15618" max="15618" width="89.7265625" style="1" customWidth="1"/>
    <col min="15619" max="15619" width="13" style="1" customWidth="1"/>
    <col min="15620" max="15620" width="13.26953125" style="1" customWidth="1"/>
    <col min="15621" max="15621" width="14" style="1" customWidth="1"/>
    <col min="15622" max="15872" width="9.1796875" style="1"/>
    <col min="15873" max="15873" width="6.54296875" style="1" customWidth="1"/>
    <col min="15874" max="15874" width="89.7265625" style="1" customWidth="1"/>
    <col min="15875" max="15875" width="13" style="1" customWidth="1"/>
    <col min="15876" max="15876" width="13.26953125" style="1" customWidth="1"/>
    <col min="15877" max="15877" width="14" style="1" customWidth="1"/>
    <col min="15878" max="16128" width="9.1796875" style="1"/>
    <col min="16129" max="16129" width="6.54296875" style="1" customWidth="1"/>
    <col min="16130" max="16130" width="89.7265625" style="1" customWidth="1"/>
    <col min="16131" max="16131" width="13" style="1" customWidth="1"/>
    <col min="16132" max="16132" width="13.26953125" style="1" customWidth="1"/>
    <col min="16133" max="16133" width="14" style="1" customWidth="1"/>
    <col min="16134" max="16384" width="9.1796875" style="1"/>
  </cols>
  <sheetData>
    <row r="1" spans="1:14" ht="11.25" customHeight="1" x14ac:dyDescent="0.25">
      <c r="D1" s="2"/>
      <c r="E1" s="3"/>
    </row>
    <row r="2" spans="1:14" ht="39" customHeight="1" x14ac:dyDescent="0.35">
      <c r="A2" s="48" t="s">
        <v>86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3.5" customHeight="1" x14ac:dyDescent="0.25">
      <c r="A3" s="4"/>
      <c r="B3" s="4"/>
      <c r="C3" s="4"/>
      <c r="D3" s="4"/>
      <c r="E3" s="4"/>
      <c r="L3" s="47" t="s">
        <v>0</v>
      </c>
      <c r="M3" s="47"/>
      <c r="N3" s="47"/>
    </row>
    <row r="4" spans="1:14" ht="37.5" customHeight="1" x14ac:dyDescent="0.35">
      <c r="A4" s="52" t="s">
        <v>1</v>
      </c>
      <c r="B4" s="52" t="s">
        <v>2</v>
      </c>
      <c r="C4" s="49" t="s">
        <v>82</v>
      </c>
      <c r="D4" s="50"/>
      <c r="E4" s="51"/>
      <c r="F4" s="44" t="s">
        <v>83</v>
      </c>
      <c r="G4" s="45"/>
      <c r="H4" s="46"/>
      <c r="I4" s="44" t="s">
        <v>85</v>
      </c>
      <c r="J4" s="45"/>
      <c r="K4" s="46"/>
      <c r="L4" s="44" t="s">
        <v>84</v>
      </c>
      <c r="M4" s="45"/>
      <c r="N4" s="46"/>
    </row>
    <row r="5" spans="1:14" ht="26" x14ac:dyDescent="0.35">
      <c r="A5" s="53"/>
      <c r="B5" s="53"/>
      <c r="C5" s="26" t="s">
        <v>3</v>
      </c>
      <c r="D5" s="21" t="s">
        <v>4</v>
      </c>
      <c r="E5" s="27" t="s">
        <v>5</v>
      </c>
      <c r="F5" s="26" t="s">
        <v>3</v>
      </c>
      <c r="G5" s="21" t="s">
        <v>4</v>
      </c>
      <c r="H5" s="27" t="s">
        <v>5</v>
      </c>
      <c r="I5" s="26" t="s">
        <v>3</v>
      </c>
      <c r="J5" s="21" t="s">
        <v>4</v>
      </c>
      <c r="K5" s="27" t="s">
        <v>5</v>
      </c>
      <c r="L5" s="26" t="s">
        <v>3</v>
      </c>
      <c r="M5" s="21" t="s">
        <v>4</v>
      </c>
      <c r="N5" s="27" t="s">
        <v>5</v>
      </c>
    </row>
    <row r="6" spans="1:14" ht="14.25" customHeight="1" x14ac:dyDescent="0.25">
      <c r="A6" s="24">
        <v>1</v>
      </c>
      <c r="B6" s="25">
        <v>2</v>
      </c>
      <c r="C6" s="22">
        <v>3</v>
      </c>
      <c r="D6" s="5">
        <v>4</v>
      </c>
      <c r="E6" s="23">
        <v>5</v>
      </c>
      <c r="F6" s="22">
        <v>6</v>
      </c>
      <c r="G6" s="5">
        <v>7</v>
      </c>
      <c r="H6" s="23">
        <v>8</v>
      </c>
      <c r="I6" s="22">
        <v>9</v>
      </c>
      <c r="J6" s="5">
        <v>10</v>
      </c>
      <c r="K6" s="23">
        <v>11</v>
      </c>
      <c r="L6" s="22">
        <v>12</v>
      </c>
      <c r="M6" s="5">
        <v>13</v>
      </c>
      <c r="N6" s="23">
        <v>14</v>
      </c>
    </row>
    <row r="7" spans="1:14" ht="25.5" customHeight="1" x14ac:dyDescent="0.35">
      <c r="A7" s="6" t="s">
        <v>6</v>
      </c>
      <c r="B7" s="7" t="s">
        <v>7</v>
      </c>
      <c r="C7" s="8">
        <v>697028000</v>
      </c>
      <c r="D7" s="9"/>
      <c r="E7" s="10">
        <v>718560675</v>
      </c>
      <c r="F7" s="38"/>
      <c r="G7" s="39"/>
      <c r="H7" s="40"/>
      <c r="I7" s="38"/>
      <c r="J7" s="39"/>
      <c r="K7" s="40"/>
      <c r="L7" s="38">
        <f>SUM(C7+F7+I7)</f>
        <v>697028000</v>
      </c>
      <c r="M7" s="39">
        <f t="shared" ref="M7:N7" si="0">SUM(D7+G7+J7)</f>
        <v>0</v>
      </c>
      <c r="N7" s="40">
        <f t="shared" si="0"/>
        <v>718560675</v>
      </c>
    </row>
    <row r="8" spans="1:14" ht="25.5" customHeight="1" x14ac:dyDescent="0.35">
      <c r="A8" s="11" t="s">
        <v>8</v>
      </c>
      <c r="B8" s="12" t="s">
        <v>9</v>
      </c>
      <c r="C8" s="13">
        <v>113664000</v>
      </c>
      <c r="D8" s="14"/>
      <c r="E8" s="15">
        <v>95728695</v>
      </c>
      <c r="F8" s="41">
        <v>883000</v>
      </c>
      <c r="G8" s="42"/>
      <c r="H8" s="43">
        <v>4547949</v>
      </c>
      <c r="I8" s="41">
        <v>1068000</v>
      </c>
      <c r="J8" s="42"/>
      <c r="K8" s="43">
        <v>894975</v>
      </c>
      <c r="L8" s="41">
        <f t="shared" ref="L8:L41" si="1">SUM(C8+F8+I8)</f>
        <v>115615000</v>
      </c>
      <c r="M8" s="42">
        <f t="shared" ref="M8:N41" si="2">SUM(D8+G8+J8)</f>
        <v>0</v>
      </c>
      <c r="N8" s="43">
        <f t="shared" ref="N8:N41" si="3">SUM(E8+H8+K8)</f>
        <v>101171619</v>
      </c>
    </row>
    <row r="9" spans="1:14" ht="25.5" customHeight="1" x14ac:dyDescent="0.35">
      <c r="A9" s="11" t="s">
        <v>10</v>
      </c>
      <c r="B9" s="12" t="s">
        <v>11</v>
      </c>
      <c r="C9" s="13">
        <v>31027000</v>
      </c>
      <c r="D9" s="14"/>
      <c r="E9" s="15">
        <v>23295039</v>
      </c>
      <c r="F9" s="41"/>
      <c r="G9" s="42"/>
      <c r="H9" s="43"/>
      <c r="I9" s="41"/>
      <c r="J9" s="42"/>
      <c r="K9" s="43"/>
      <c r="L9" s="41">
        <f t="shared" si="1"/>
        <v>31027000</v>
      </c>
      <c r="M9" s="42">
        <f t="shared" si="2"/>
        <v>0</v>
      </c>
      <c r="N9" s="43">
        <f t="shared" si="3"/>
        <v>23295039</v>
      </c>
    </row>
    <row r="10" spans="1:14" ht="25.5" customHeight="1" x14ac:dyDescent="0.35">
      <c r="A10" s="16" t="s">
        <v>12</v>
      </c>
      <c r="B10" s="17" t="s">
        <v>13</v>
      </c>
      <c r="C10" s="18">
        <f>SUM(C7:C9)</f>
        <v>841719000</v>
      </c>
      <c r="D10" s="19">
        <f t="shared" ref="D10:N10" si="4">SUM(D7:D9)</f>
        <v>0</v>
      </c>
      <c r="E10" s="20">
        <f t="shared" si="4"/>
        <v>837584409</v>
      </c>
      <c r="F10" s="18">
        <f t="shared" si="4"/>
        <v>883000</v>
      </c>
      <c r="G10" s="19">
        <f t="shared" si="4"/>
        <v>0</v>
      </c>
      <c r="H10" s="20">
        <f t="shared" si="4"/>
        <v>4547949</v>
      </c>
      <c r="I10" s="18">
        <f t="shared" si="4"/>
        <v>1068000</v>
      </c>
      <c r="J10" s="19">
        <f t="shared" si="4"/>
        <v>0</v>
      </c>
      <c r="K10" s="20">
        <f t="shared" si="4"/>
        <v>894975</v>
      </c>
      <c r="L10" s="18">
        <f t="shared" si="4"/>
        <v>843670000</v>
      </c>
      <c r="M10" s="19">
        <f t="shared" si="4"/>
        <v>0</v>
      </c>
      <c r="N10" s="20">
        <f t="shared" si="4"/>
        <v>843027333</v>
      </c>
    </row>
    <row r="11" spans="1:14" ht="25.5" customHeight="1" x14ac:dyDescent="0.35">
      <c r="A11" s="11" t="s">
        <v>14</v>
      </c>
      <c r="B11" s="12" t="s">
        <v>15</v>
      </c>
      <c r="C11" s="13">
        <v>25729000</v>
      </c>
      <c r="D11" s="14"/>
      <c r="E11" s="15">
        <v>6861582</v>
      </c>
      <c r="F11" s="41"/>
      <c r="G11" s="42"/>
      <c r="H11" s="43"/>
      <c r="I11" s="41"/>
      <c r="J11" s="42"/>
      <c r="K11" s="43"/>
      <c r="L11" s="41">
        <f t="shared" si="1"/>
        <v>25729000</v>
      </c>
      <c r="M11" s="42">
        <f t="shared" si="2"/>
        <v>0</v>
      </c>
      <c r="N11" s="43">
        <f t="shared" si="3"/>
        <v>6861582</v>
      </c>
    </row>
    <row r="12" spans="1:14" ht="25.5" customHeight="1" x14ac:dyDescent="0.35">
      <c r="A12" s="11" t="s">
        <v>16</v>
      </c>
      <c r="B12" s="12" t="s">
        <v>17</v>
      </c>
      <c r="C12" s="13"/>
      <c r="D12" s="14"/>
      <c r="E12" s="15"/>
      <c r="F12" s="41"/>
      <c r="G12" s="42"/>
      <c r="H12" s="43"/>
      <c r="I12" s="41"/>
      <c r="J12" s="42"/>
      <c r="K12" s="43"/>
      <c r="L12" s="41">
        <f t="shared" si="1"/>
        <v>0</v>
      </c>
      <c r="M12" s="42">
        <f t="shared" si="2"/>
        <v>0</v>
      </c>
      <c r="N12" s="43">
        <f t="shared" si="3"/>
        <v>0</v>
      </c>
    </row>
    <row r="13" spans="1:14" ht="25.5" customHeight="1" x14ac:dyDescent="0.35">
      <c r="A13" s="16" t="s">
        <v>18</v>
      </c>
      <c r="B13" s="17" t="s">
        <v>79</v>
      </c>
      <c r="C13" s="18">
        <f>SUM(C11:C12)</f>
        <v>25729000</v>
      </c>
      <c r="D13" s="19">
        <f t="shared" ref="D13:N13" si="5">SUM(D11:D12)</f>
        <v>0</v>
      </c>
      <c r="E13" s="20">
        <f t="shared" si="5"/>
        <v>6861582</v>
      </c>
      <c r="F13" s="18">
        <f t="shared" si="5"/>
        <v>0</v>
      </c>
      <c r="G13" s="19">
        <f t="shared" si="5"/>
        <v>0</v>
      </c>
      <c r="H13" s="20">
        <f t="shared" si="5"/>
        <v>0</v>
      </c>
      <c r="I13" s="18">
        <f t="shared" si="5"/>
        <v>0</v>
      </c>
      <c r="J13" s="19">
        <f t="shared" si="5"/>
        <v>0</v>
      </c>
      <c r="K13" s="20">
        <f t="shared" si="5"/>
        <v>0</v>
      </c>
      <c r="L13" s="18">
        <f t="shared" si="5"/>
        <v>25729000</v>
      </c>
      <c r="M13" s="19">
        <f t="shared" si="5"/>
        <v>0</v>
      </c>
      <c r="N13" s="20">
        <f t="shared" si="5"/>
        <v>6861582</v>
      </c>
    </row>
    <row r="14" spans="1:14" ht="25.5" customHeight="1" x14ac:dyDescent="0.35">
      <c r="A14" s="11" t="s">
        <v>19</v>
      </c>
      <c r="B14" s="12" t="s">
        <v>20</v>
      </c>
      <c r="C14" s="13">
        <v>964727000</v>
      </c>
      <c r="D14" s="14"/>
      <c r="E14" s="15">
        <v>893972289</v>
      </c>
      <c r="F14" s="41">
        <v>304460000</v>
      </c>
      <c r="G14" s="42"/>
      <c r="H14" s="43">
        <v>274562591</v>
      </c>
      <c r="I14" s="41">
        <v>23565000</v>
      </c>
      <c r="J14" s="42"/>
      <c r="K14" s="43">
        <v>24599626</v>
      </c>
      <c r="L14" s="41">
        <f t="shared" si="1"/>
        <v>1292752000</v>
      </c>
      <c r="M14" s="42">
        <f t="shared" si="2"/>
        <v>0</v>
      </c>
      <c r="N14" s="43">
        <f t="shared" si="3"/>
        <v>1193134506</v>
      </c>
    </row>
    <row r="15" spans="1:14" ht="25.5" customHeight="1" x14ac:dyDescent="0.35">
      <c r="A15" s="11" t="s">
        <v>21</v>
      </c>
      <c r="B15" s="12" t="s">
        <v>22</v>
      </c>
      <c r="C15" s="13">
        <v>434045000</v>
      </c>
      <c r="D15" s="14"/>
      <c r="E15" s="15">
        <v>489031839</v>
      </c>
      <c r="F15" s="41">
        <v>1391000</v>
      </c>
      <c r="G15" s="42"/>
      <c r="H15" s="43">
        <v>3768001</v>
      </c>
      <c r="I15" s="41"/>
      <c r="J15" s="42"/>
      <c r="K15" s="43">
        <v>2523894</v>
      </c>
      <c r="L15" s="41">
        <f t="shared" si="1"/>
        <v>435436000</v>
      </c>
      <c r="M15" s="42">
        <f t="shared" si="2"/>
        <v>0</v>
      </c>
      <c r="N15" s="43">
        <f t="shared" si="3"/>
        <v>495323734</v>
      </c>
    </row>
    <row r="16" spans="1:14" ht="25.5" customHeight="1" x14ac:dyDescent="0.35">
      <c r="A16" s="11" t="s">
        <v>23</v>
      </c>
      <c r="B16" s="12" t="s">
        <v>24</v>
      </c>
      <c r="C16" s="13"/>
      <c r="D16" s="14"/>
      <c r="E16" s="15">
        <v>1798173</v>
      </c>
      <c r="F16" s="41"/>
      <c r="G16" s="42"/>
      <c r="H16" s="43"/>
      <c r="I16" s="41"/>
      <c r="J16" s="42"/>
      <c r="K16" s="43"/>
      <c r="L16" s="41">
        <f t="shared" si="1"/>
        <v>0</v>
      </c>
      <c r="M16" s="42">
        <f t="shared" si="2"/>
        <v>0</v>
      </c>
      <c r="N16" s="43">
        <f t="shared" si="3"/>
        <v>1798173</v>
      </c>
    </row>
    <row r="17" spans="1:14" ht="25.5" customHeight="1" x14ac:dyDescent="0.35">
      <c r="A17" s="11" t="s">
        <v>25</v>
      </c>
      <c r="B17" s="12" t="s">
        <v>26</v>
      </c>
      <c r="C17" s="13">
        <v>1109754000</v>
      </c>
      <c r="D17" s="14"/>
      <c r="E17" s="15">
        <v>135157208</v>
      </c>
      <c r="F17" s="41">
        <v>-100000</v>
      </c>
      <c r="G17" s="42"/>
      <c r="H17" s="43">
        <v>-114313</v>
      </c>
      <c r="I17" s="41"/>
      <c r="J17" s="42"/>
      <c r="K17" s="43"/>
      <c r="L17" s="41">
        <f t="shared" si="1"/>
        <v>1109654000</v>
      </c>
      <c r="M17" s="42">
        <f t="shared" si="2"/>
        <v>0</v>
      </c>
      <c r="N17" s="43">
        <f t="shared" si="3"/>
        <v>135042895</v>
      </c>
    </row>
    <row r="18" spans="1:14" ht="25.5" customHeight="1" x14ac:dyDescent="0.35">
      <c r="A18" s="16" t="s">
        <v>27</v>
      </c>
      <c r="B18" s="17" t="s">
        <v>28</v>
      </c>
      <c r="C18" s="18">
        <f>SUM(C14:C17)</f>
        <v>2508526000</v>
      </c>
      <c r="D18" s="19">
        <f t="shared" ref="D18:N18" si="6">SUM(D14:D17)</f>
        <v>0</v>
      </c>
      <c r="E18" s="20">
        <f t="shared" si="6"/>
        <v>1519959509</v>
      </c>
      <c r="F18" s="18">
        <f t="shared" si="6"/>
        <v>305751000</v>
      </c>
      <c r="G18" s="19">
        <f t="shared" si="6"/>
        <v>0</v>
      </c>
      <c r="H18" s="20">
        <f t="shared" si="6"/>
        <v>278216279</v>
      </c>
      <c r="I18" s="18">
        <f t="shared" si="6"/>
        <v>23565000</v>
      </c>
      <c r="J18" s="19">
        <f t="shared" si="6"/>
        <v>0</v>
      </c>
      <c r="K18" s="20">
        <f t="shared" si="6"/>
        <v>27123520</v>
      </c>
      <c r="L18" s="18">
        <f t="shared" si="6"/>
        <v>2837842000</v>
      </c>
      <c r="M18" s="19">
        <f t="shared" si="6"/>
        <v>0</v>
      </c>
      <c r="N18" s="20">
        <f t="shared" si="6"/>
        <v>1825299308</v>
      </c>
    </row>
    <row r="19" spans="1:14" ht="25.5" customHeight="1" x14ac:dyDescent="0.35">
      <c r="A19" s="11" t="s">
        <v>29</v>
      </c>
      <c r="B19" s="12" t="s">
        <v>30</v>
      </c>
      <c r="C19" s="13">
        <v>20286000</v>
      </c>
      <c r="D19" s="14"/>
      <c r="E19" s="15">
        <v>27379390</v>
      </c>
      <c r="F19" s="41">
        <v>4309000</v>
      </c>
      <c r="G19" s="42"/>
      <c r="H19" s="43">
        <v>2988337</v>
      </c>
      <c r="I19" s="41">
        <v>3677000</v>
      </c>
      <c r="J19" s="42"/>
      <c r="K19" s="43">
        <v>3879459</v>
      </c>
      <c r="L19" s="41">
        <f t="shared" si="1"/>
        <v>28272000</v>
      </c>
      <c r="M19" s="42">
        <f t="shared" si="2"/>
        <v>0</v>
      </c>
      <c r="N19" s="43">
        <f t="shared" si="3"/>
        <v>34247186</v>
      </c>
    </row>
    <row r="20" spans="1:14" ht="25.5" customHeight="1" x14ac:dyDescent="0.35">
      <c r="A20" s="11" t="s">
        <v>31</v>
      </c>
      <c r="B20" s="12" t="s">
        <v>32</v>
      </c>
      <c r="C20" s="13">
        <v>325414000</v>
      </c>
      <c r="D20" s="14"/>
      <c r="E20" s="15">
        <v>359260705</v>
      </c>
      <c r="F20" s="41">
        <v>40096000</v>
      </c>
      <c r="G20" s="42"/>
      <c r="H20" s="43">
        <v>35387434</v>
      </c>
      <c r="I20" s="41">
        <v>1280000</v>
      </c>
      <c r="J20" s="42"/>
      <c r="K20" s="43">
        <v>1314467</v>
      </c>
      <c r="L20" s="41">
        <f t="shared" si="1"/>
        <v>366790000</v>
      </c>
      <c r="M20" s="42">
        <f t="shared" si="2"/>
        <v>0</v>
      </c>
      <c r="N20" s="43">
        <f t="shared" si="3"/>
        <v>395962606</v>
      </c>
    </row>
    <row r="21" spans="1:14" ht="25.5" customHeight="1" x14ac:dyDescent="0.35">
      <c r="A21" s="11" t="s">
        <v>33</v>
      </c>
      <c r="B21" s="12" t="s">
        <v>34</v>
      </c>
      <c r="C21" s="13"/>
      <c r="D21" s="14"/>
      <c r="E21" s="15"/>
      <c r="F21" s="41"/>
      <c r="G21" s="42"/>
      <c r="H21" s="43"/>
      <c r="I21" s="41"/>
      <c r="J21" s="42"/>
      <c r="K21" s="43"/>
      <c r="L21" s="41">
        <f t="shared" si="1"/>
        <v>0</v>
      </c>
      <c r="M21" s="42">
        <f t="shared" si="2"/>
        <v>0</v>
      </c>
      <c r="N21" s="43">
        <f t="shared" si="3"/>
        <v>0</v>
      </c>
    </row>
    <row r="22" spans="1:14" ht="25.5" customHeight="1" x14ac:dyDescent="0.35">
      <c r="A22" s="11" t="s">
        <v>35</v>
      </c>
      <c r="B22" s="12" t="s">
        <v>36</v>
      </c>
      <c r="C22" s="13"/>
      <c r="D22" s="14"/>
      <c r="E22" s="15"/>
      <c r="F22" s="41"/>
      <c r="G22" s="42"/>
      <c r="H22" s="43"/>
      <c r="I22" s="41"/>
      <c r="J22" s="42"/>
      <c r="K22" s="43"/>
      <c r="L22" s="41">
        <f t="shared" si="1"/>
        <v>0</v>
      </c>
      <c r="M22" s="42">
        <f t="shared" si="2"/>
        <v>0</v>
      </c>
      <c r="N22" s="43">
        <f t="shared" si="3"/>
        <v>0</v>
      </c>
    </row>
    <row r="23" spans="1:14" ht="25.5" customHeight="1" x14ac:dyDescent="0.35">
      <c r="A23" s="16" t="s">
        <v>37</v>
      </c>
      <c r="B23" s="17" t="s">
        <v>38</v>
      </c>
      <c r="C23" s="18">
        <f>SUM(C19:C22)</f>
        <v>345700000</v>
      </c>
      <c r="D23" s="19">
        <f t="shared" ref="D23:N23" si="7">SUM(D19:D22)</f>
        <v>0</v>
      </c>
      <c r="E23" s="20">
        <f t="shared" si="7"/>
        <v>386640095</v>
      </c>
      <c r="F23" s="18">
        <f t="shared" si="7"/>
        <v>44405000</v>
      </c>
      <c r="G23" s="19">
        <f t="shared" si="7"/>
        <v>0</v>
      </c>
      <c r="H23" s="20">
        <f t="shared" si="7"/>
        <v>38375771</v>
      </c>
      <c r="I23" s="18">
        <f t="shared" si="7"/>
        <v>4957000</v>
      </c>
      <c r="J23" s="19">
        <f t="shared" si="7"/>
        <v>0</v>
      </c>
      <c r="K23" s="20">
        <f t="shared" si="7"/>
        <v>5193926</v>
      </c>
      <c r="L23" s="18">
        <f t="shared" si="7"/>
        <v>395062000</v>
      </c>
      <c r="M23" s="19">
        <f t="shared" si="7"/>
        <v>0</v>
      </c>
      <c r="N23" s="20">
        <f t="shared" si="7"/>
        <v>430209792</v>
      </c>
    </row>
    <row r="24" spans="1:14" ht="25.5" customHeight="1" x14ac:dyDescent="0.35">
      <c r="A24" s="11" t="s">
        <v>39</v>
      </c>
      <c r="B24" s="12" t="s">
        <v>40</v>
      </c>
      <c r="C24" s="13">
        <v>216042000</v>
      </c>
      <c r="D24" s="14"/>
      <c r="E24" s="15">
        <v>331404723</v>
      </c>
      <c r="F24" s="41">
        <v>137904000</v>
      </c>
      <c r="G24" s="42"/>
      <c r="H24" s="43">
        <v>171574109</v>
      </c>
      <c r="I24" s="41">
        <v>11212000</v>
      </c>
      <c r="J24" s="42"/>
      <c r="K24" s="43">
        <v>17306014</v>
      </c>
      <c r="L24" s="41">
        <f t="shared" si="1"/>
        <v>365158000</v>
      </c>
      <c r="M24" s="42">
        <f t="shared" si="2"/>
        <v>0</v>
      </c>
      <c r="N24" s="43">
        <f t="shared" si="2"/>
        <v>520284846</v>
      </c>
    </row>
    <row r="25" spans="1:14" ht="25.5" customHeight="1" x14ac:dyDescent="0.35">
      <c r="A25" s="11" t="s">
        <v>41</v>
      </c>
      <c r="B25" s="12" t="s">
        <v>42</v>
      </c>
      <c r="C25" s="13">
        <v>37656000</v>
      </c>
      <c r="D25" s="14"/>
      <c r="E25" s="15">
        <v>53670146</v>
      </c>
      <c r="F25" s="41">
        <v>14509000</v>
      </c>
      <c r="G25" s="42"/>
      <c r="H25" s="43">
        <v>18167699</v>
      </c>
      <c r="I25" s="41">
        <v>2214000</v>
      </c>
      <c r="J25" s="42"/>
      <c r="K25" s="43">
        <v>1418800</v>
      </c>
      <c r="L25" s="41">
        <f t="shared" si="1"/>
        <v>54379000</v>
      </c>
      <c r="M25" s="42">
        <f t="shared" si="2"/>
        <v>0</v>
      </c>
      <c r="N25" s="43">
        <f t="shared" si="2"/>
        <v>73256645</v>
      </c>
    </row>
    <row r="26" spans="1:14" ht="25.5" customHeight="1" x14ac:dyDescent="0.35">
      <c r="A26" s="11" t="s">
        <v>43</v>
      </c>
      <c r="B26" s="12" t="s">
        <v>44</v>
      </c>
      <c r="C26" s="13">
        <v>39871000</v>
      </c>
      <c r="D26" s="14"/>
      <c r="E26" s="15">
        <v>62877602</v>
      </c>
      <c r="F26" s="41">
        <v>42521000</v>
      </c>
      <c r="G26" s="42"/>
      <c r="H26" s="43">
        <v>52471604</v>
      </c>
      <c r="I26" s="41">
        <v>3641000</v>
      </c>
      <c r="J26" s="42"/>
      <c r="K26" s="43">
        <v>4809963</v>
      </c>
      <c r="L26" s="41">
        <f t="shared" si="1"/>
        <v>86033000</v>
      </c>
      <c r="M26" s="42">
        <f t="shared" si="2"/>
        <v>0</v>
      </c>
      <c r="N26" s="43">
        <f t="shared" si="2"/>
        <v>120159169</v>
      </c>
    </row>
    <row r="27" spans="1:14" ht="25.5" customHeight="1" x14ac:dyDescent="0.35">
      <c r="A27" s="16" t="s">
        <v>45</v>
      </c>
      <c r="B27" s="17" t="s">
        <v>46</v>
      </c>
      <c r="C27" s="18">
        <f>SUM(C24:C26)</f>
        <v>293569000</v>
      </c>
      <c r="D27" s="19">
        <f t="shared" ref="D27:N27" si="8">SUM(D24:D26)</f>
        <v>0</v>
      </c>
      <c r="E27" s="20">
        <f t="shared" si="8"/>
        <v>447952471</v>
      </c>
      <c r="F27" s="18">
        <f t="shared" si="8"/>
        <v>194934000</v>
      </c>
      <c r="G27" s="19">
        <f t="shared" si="8"/>
        <v>0</v>
      </c>
      <c r="H27" s="20">
        <f t="shared" si="8"/>
        <v>242213412</v>
      </c>
      <c r="I27" s="18">
        <f t="shared" si="8"/>
        <v>17067000</v>
      </c>
      <c r="J27" s="19">
        <f t="shared" si="8"/>
        <v>0</v>
      </c>
      <c r="K27" s="20">
        <f t="shared" si="8"/>
        <v>23534777</v>
      </c>
      <c r="L27" s="18">
        <f t="shared" si="8"/>
        <v>505570000</v>
      </c>
      <c r="M27" s="19">
        <f t="shared" si="8"/>
        <v>0</v>
      </c>
      <c r="N27" s="20">
        <f t="shared" si="8"/>
        <v>713700660</v>
      </c>
    </row>
    <row r="28" spans="1:14" ht="25.5" customHeight="1" x14ac:dyDescent="0.35">
      <c r="A28" s="16" t="s">
        <v>47</v>
      </c>
      <c r="B28" s="17" t="s">
        <v>48</v>
      </c>
      <c r="C28" s="18">
        <v>270058000</v>
      </c>
      <c r="D28" s="19"/>
      <c r="E28" s="20">
        <v>294163504</v>
      </c>
      <c r="F28" s="41">
        <v>1402000</v>
      </c>
      <c r="G28" s="42"/>
      <c r="H28" s="43">
        <v>2348748</v>
      </c>
      <c r="I28" s="41">
        <v>204000</v>
      </c>
      <c r="J28" s="42"/>
      <c r="K28" s="43">
        <v>432190</v>
      </c>
      <c r="L28" s="41">
        <f t="shared" si="1"/>
        <v>271664000</v>
      </c>
      <c r="M28" s="42">
        <f t="shared" si="2"/>
        <v>0</v>
      </c>
      <c r="N28" s="43">
        <f t="shared" si="3"/>
        <v>296944442</v>
      </c>
    </row>
    <row r="29" spans="1:14" ht="25.5" customHeight="1" x14ac:dyDescent="0.35">
      <c r="A29" s="16" t="s">
        <v>49</v>
      </c>
      <c r="B29" s="17" t="s">
        <v>50</v>
      </c>
      <c r="C29" s="18">
        <v>1721779000</v>
      </c>
      <c r="D29" s="19"/>
      <c r="E29" s="20">
        <v>1699298446</v>
      </c>
      <c r="F29" s="41">
        <v>48409000</v>
      </c>
      <c r="G29" s="42"/>
      <c r="H29" s="43">
        <v>21369112</v>
      </c>
      <c r="I29" s="41">
        <v>551000</v>
      </c>
      <c r="J29" s="42"/>
      <c r="K29" s="43">
        <v>656036</v>
      </c>
      <c r="L29" s="41">
        <f t="shared" si="1"/>
        <v>1770739000</v>
      </c>
      <c r="M29" s="42">
        <f t="shared" si="2"/>
        <v>0</v>
      </c>
      <c r="N29" s="43">
        <f t="shared" si="3"/>
        <v>1721323594</v>
      </c>
    </row>
    <row r="30" spans="1:14" ht="25.5" customHeight="1" x14ac:dyDescent="0.35">
      <c r="A30" s="16" t="s">
        <v>51</v>
      </c>
      <c r="B30" s="17" t="s">
        <v>80</v>
      </c>
      <c r="C30" s="18">
        <f>C10+C13+C18-C23-C27-C28-C29</f>
        <v>744868000</v>
      </c>
      <c r="D30" s="19">
        <f t="shared" ref="D30:N30" si="9">D10+D13+D18-D23-D27-D28-D29</f>
        <v>0</v>
      </c>
      <c r="E30" s="20">
        <f t="shared" si="9"/>
        <v>-463649016</v>
      </c>
      <c r="F30" s="18">
        <f t="shared" si="9"/>
        <v>17484000</v>
      </c>
      <c r="G30" s="19">
        <f t="shared" si="9"/>
        <v>0</v>
      </c>
      <c r="H30" s="20">
        <f t="shared" si="9"/>
        <v>-21542815</v>
      </c>
      <c r="I30" s="18">
        <f t="shared" si="9"/>
        <v>1854000</v>
      </c>
      <c r="J30" s="19">
        <f t="shared" si="9"/>
        <v>0</v>
      </c>
      <c r="K30" s="20">
        <f t="shared" si="9"/>
        <v>-1798434</v>
      </c>
      <c r="L30" s="18">
        <f t="shared" si="9"/>
        <v>764206000</v>
      </c>
      <c r="M30" s="19">
        <f t="shared" si="9"/>
        <v>0</v>
      </c>
      <c r="N30" s="20">
        <f t="shared" si="9"/>
        <v>-486990265</v>
      </c>
    </row>
    <row r="31" spans="1:14" ht="25.5" customHeight="1" x14ac:dyDescent="0.35">
      <c r="A31" s="11" t="s">
        <v>52</v>
      </c>
      <c r="B31" s="12" t="s">
        <v>53</v>
      </c>
      <c r="C31" s="13"/>
      <c r="D31" s="14"/>
      <c r="E31" s="15"/>
      <c r="F31" s="41"/>
      <c r="G31" s="42"/>
      <c r="H31" s="43"/>
      <c r="I31" s="41"/>
      <c r="J31" s="42"/>
      <c r="K31" s="43"/>
      <c r="L31" s="41">
        <f t="shared" si="1"/>
        <v>0</v>
      </c>
      <c r="M31" s="42">
        <f t="shared" si="2"/>
        <v>0</v>
      </c>
      <c r="N31" s="43">
        <f t="shared" si="3"/>
        <v>0</v>
      </c>
    </row>
    <row r="32" spans="1:14" ht="25.5" customHeight="1" x14ac:dyDescent="0.35">
      <c r="A32" s="11" t="s">
        <v>54</v>
      </c>
      <c r="B32" s="12" t="s">
        <v>55</v>
      </c>
      <c r="C32" s="13"/>
      <c r="D32" s="14"/>
      <c r="E32" s="15"/>
      <c r="F32" s="41"/>
      <c r="G32" s="42"/>
      <c r="H32" s="43"/>
      <c r="I32" s="41"/>
      <c r="J32" s="42"/>
      <c r="K32" s="43"/>
      <c r="L32" s="41">
        <f t="shared" si="1"/>
        <v>0</v>
      </c>
      <c r="M32" s="42">
        <f t="shared" si="2"/>
        <v>0</v>
      </c>
      <c r="N32" s="43">
        <f t="shared" si="3"/>
        <v>0</v>
      </c>
    </row>
    <row r="33" spans="1:14" ht="25.5" customHeight="1" x14ac:dyDescent="0.35">
      <c r="A33" s="11" t="s">
        <v>56</v>
      </c>
      <c r="B33" s="12" t="s">
        <v>57</v>
      </c>
      <c r="C33" s="13"/>
      <c r="D33" s="14"/>
      <c r="E33" s="15"/>
      <c r="F33" s="41"/>
      <c r="G33" s="42"/>
      <c r="H33" s="43"/>
      <c r="I33" s="41"/>
      <c r="J33" s="42"/>
      <c r="K33" s="43"/>
      <c r="L33" s="41">
        <f t="shared" si="1"/>
        <v>0</v>
      </c>
      <c r="M33" s="42">
        <f t="shared" si="2"/>
        <v>0</v>
      </c>
      <c r="N33" s="43">
        <f t="shared" si="3"/>
        <v>0</v>
      </c>
    </row>
    <row r="34" spans="1:14" ht="25.5" customHeight="1" x14ac:dyDescent="0.35">
      <c r="A34" s="11" t="s">
        <v>58</v>
      </c>
      <c r="B34" s="12" t="s">
        <v>59</v>
      </c>
      <c r="C34" s="13">
        <v>3431000</v>
      </c>
      <c r="D34" s="14"/>
      <c r="E34" s="15">
        <v>2082588</v>
      </c>
      <c r="F34" s="41">
        <v>4000</v>
      </c>
      <c r="G34" s="42"/>
      <c r="H34" s="43">
        <v>4753</v>
      </c>
      <c r="I34" s="41">
        <v>2000</v>
      </c>
      <c r="J34" s="42"/>
      <c r="K34" s="43">
        <v>8153</v>
      </c>
      <c r="L34" s="41">
        <f t="shared" si="1"/>
        <v>3437000</v>
      </c>
      <c r="M34" s="42">
        <f t="shared" si="2"/>
        <v>0</v>
      </c>
      <c r="N34" s="43">
        <f t="shared" si="3"/>
        <v>2095494</v>
      </c>
    </row>
    <row r="35" spans="1:14" ht="25.5" customHeight="1" x14ac:dyDescent="0.35">
      <c r="A35" s="11" t="s">
        <v>60</v>
      </c>
      <c r="B35" s="12" t="s">
        <v>61</v>
      </c>
      <c r="C35" s="13"/>
      <c r="D35" s="14"/>
      <c r="E35" s="15"/>
      <c r="F35" s="41"/>
      <c r="G35" s="42"/>
      <c r="H35" s="43"/>
      <c r="I35" s="41"/>
      <c r="J35" s="42"/>
      <c r="K35" s="43"/>
      <c r="L35" s="41">
        <f t="shared" si="1"/>
        <v>0</v>
      </c>
      <c r="M35" s="42">
        <f t="shared" si="2"/>
        <v>0</v>
      </c>
      <c r="N35" s="43">
        <f t="shared" si="3"/>
        <v>0</v>
      </c>
    </row>
    <row r="36" spans="1:14" ht="25.5" customHeight="1" x14ac:dyDescent="0.35">
      <c r="A36" s="16" t="s">
        <v>62</v>
      </c>
      <c r="B36" s="17" t="s">
        <v>63</v>
      </c>
      <c r="C36" s="18">
        <f>SUM(C31:C35)</f>
        <v>3431000</v>
      </c>
      <c r="D36" s="19"/>
      <c r="E36" s="20">
        <f>SUM(E31:E35)</f>
        <v>2082588</v>
      </c>
      <c r="F36" s="18">
        <f t="shared" ref="F36:N36" si="10">SUM(F31:F35)</f>
        <v>4000</v>
      </c>
      <c r="G36" s="19">
        <f t="shared" si="10"/>
        <v>0</v>
      </c>
      <c r="H36" s="20">
        <f t="shared" si="10"/>
        <v>4753</v>
      </c>
      <c r="I36" s="18">
        <f t="shared" si="10"/>
        <v>2000</v>
      </c>
      <c r="J36" s="19">
        <f t="shared" si="10"/>
        <v>0</v>
      </c>
      <c r="K36" s="20">
        <f t="shared" si="10"/>
        <v>8153</v>
      </c>
      <c r="L36" s="18">
        <f t="shared" si="10"/>
        <v>3437000</v>
      </c>
      <c r="M36" s="19">
        <f t="shared" si="10"/>
        <v>0</v>
      </c>
      <c r="N36" s="20">
        <f t="shared" si="10"/>
        <v>2095494</v>
      </c>
    </row>
    <row r="37" spans="1:14" ht="25.5" customHeight="1" x14ac:dyDescent="0.35">
      <c r="A37" s="11" t="s">
        <v>64</v>
      </c>
      <c r="B37" s="12" t="s">
        <v>65</v>
      </c>
      <c r="C37" s="13"/>
      <c r="D37" s="14"/>
      <c r="E37" s="15">
        <v>1318240</v>
      </c>
      <c r="F37" s="41"/>
      <c r="G37" s="42"/>
      <c r="H37" s="43"/>
      <c r="I37" s="41"/>
      <c r="J37" s="42"/>
      <c r="K37" s="43"/>
      <c r="L37" s="41">
        <f t="shared" si="1"/>
        <v>0</v>
      </c>
      <c r="M37" s="42">
        <f t="shared" si="2"/>
        <v>0</v>
      </c>
      <c r="N37" s="43">
        <f t="shared" si="3"/>
        <v>1318240</v>
      </c>
    </row>
    <row r="38" spans="1:14" ht="25.5" customHeight="1" x14ac:dyDescent="0.35">
      <c r="A38" s="11" t="s">
        <v>66</v>
      </c>
      <c r="B38" s="12" t="s">
        <v>67</v>
      </c>
      <c r="C38" s="13"/>
      <c r="D38" s="14"/>
      <c r="E38" s="15"/>
      <c r="F38" s="41"/>
      <c r="G38" s="42"/>
      <c r="H38" s="43"/>
      <c r="I38" s="41"/>
      <c r="J38" s="42"/>
      <c r="K38" s="43"/>
      <c r="L38" s="41">
        <f t="shared" si="1"/>
        <v>0</v>
      </c>
      <c r="M38" s="42">
        <f t="shared" si="2"/>
        <v>0</v>
      </c>
      <c r="N38" s="43">
        <f t="shared" si="3"/>
        <v>0</v>
      </c>
    </row>
    <row r="39" spans="1:14" ht="25.5" customHeight="1" x14ac:dyDescent="0.35">
      <c r="A39" s="11" t="s">
        <v>68</v>
      </c>
      <c r="B39" s="12" t="s">
        <v>69</v>
      </c>
      <c r="C39" s="13">
        <v>1005000</v>
      </c>
      <c r="D39" s="14"/>
      <c r="E39" s="15">
        <v>512331</v>
      </c>
      <c r="F39" s="41"/>
      <c r="G39" s="42"/>
      <c r="H39" s="43"/>
      <c r="I39" s="41"/>
      <c r="J39" s="42"/>
      <c r="K39" s="43"/>
      <c r="L39" s="41">
        <f t="shared" si="1"/>
        <v>1005000</v>
      </c>
      <c r="M39" s="42">
        <f t="shared" si="2"/>
        <v>0</v>
      </c>
      <c r="N39" s="43">
        <f t="shared" si="3"/>
        <v>512331</v>
      </c>
    </row>
    <row r="40" spans="1:14" ht="25.5" customHeight="1" x14ac:dyDescent="0.35">
      <c r="A40" s="11" t="s">
        <v>70</v>
      </c>
      <c r="B40" s="12" t="s">
        <v>71</v>
      </c>
      <c r="C40" s="13"/>
      <c r="D40" s="14"/>
      <c r="E40" s="15">
        <v>5283000</v>
      </c>
      <c r="F40" s="41"/>
      <c r="G40" s="42"/>
      <c r="H40" s="43"/>
      <c r="I40" s="41"/>
      <c r="J40" s="42"/>
      <c r="K40" s="43"/>
      <c r="L40" s="41">
        <f t="shared" si="1"/>
        <v>0</v>
      </c>
      <c r="M40" s="42">
        <f t="shared" si="2"/>
        <v>0</v>
      </c>
      <c r="N40" s="43">
        <f t="shared" si="3"/>
        <v>5283000</v>
      </c>
    </row>
    <row r="41" spans="1:14" ht="25.5" customHeight="1" x14ac:dyDescent="0.35">
      <c r="A41" s="11" t="s">
        <v>72</v>
      </c>
      <c r="B41" s="12" t="s">
        <v>73</v>
      </c>
      <c r="C41" s="13">
        <v>5000</v>
      </c>
      <c r="D41" s="14"/>
      <c r="E41" s="15">
        <v>2500000</v>
      </c>
      <c r="F41" s="41"/>
      <c r="G41" s="42"/>
      <c r="H41" s="43"/>
      <c r="I41" s="41"/>
      <c r="J41" s="42"/>
      <c r="K41" s="43"/>
      <c r="L41" s="41">
        <f t="shared" si="1"/>
        <v>5000</v>
      </c>
      <c r="M41" s="42">
        <f t="shared" si="2"/>
        <v>0</v>
      </c>
      <c r="N41" s="43">
        <f t="shared" si="3"/>
        <v>2500000</v>
      </c>
    </row>
    <row r="42" spans="1:14" ht="25.5" customHeight="1" x14ac:dyDescent="0.35">
      <c r="A42" s="16" t="s">
        <v>74</v>
      </c>
      <c r="B42" s="17" t="s">
        <v>75</v>
      </c>
      <c r="C42" s="18">
        <f>SUM(C37:C41)</f>
        <v>1010000</v>
      </c>
      <c r="D42" s="19">
        <f t="shared" ref="D42:N42" si="11">SUM(D37:D41)</f>
        <v>0</v>
      </c>
      <c r="E42" s="20">
        <f t="shared" si="11"/>
        <v>9613571</v>
      </c>
      <c r="F42" s="18">
        <f t="shared" si="11"/>
        <v>0</v>
      </c>
      <c r="G42" s="19">
        <f t="shared" si="11"/>
        <v>0</v>
      </c>
      <c r="H42" s="20">
        <f t="shared" si="11"/>
        <v>0</v>
      </c>
      <c r="I42" s="18">
        <f t="shared" si="11"/>
        <v>0</v>
      </c>
      <c r="J42" s="19">
        <f t="shared" si="11"/>
        <v>0</v>
      </c>
      <c r="K42" s="20">
        <f t="shared" si="11"/>
        <v>0</v>
      </c>
      <c r="L42" s="18">
        <f t="shared" si="11"/>
        <v>1010000</v>
      </c>
      <c r="M42" s="19">
        <f t="shared" si="11"/>
        <v>0</v>
      </c>
      <c r="N42" s="20">
        <f t="shared" si="11"/>
        <v>9613571</v>
      </c>
    </row>
    <row r="43" spans="1:14" ht="25.5" customHeight="1" x14ac:dyDescent="0.35">
      <c r="A43" s="28" t="s">
        <v>76</v>
      </c>
      <c r="B43" s="29" t="s">
        <v>77</v>
      </c>
      <c r="C43" s="30">
        <f>C36-C42</f>
        <v>2421000</v>
      </c>
      <c r="D43" s="31">
        <f t="shared" ref="D43:N43" si="12">D36-D42</f>
        <v>0</v>
      </c>
      <c r="E43" s="32">
        <f t="shared" si="12"/>
        <v>-7530983</v>
      </c>
      <c r="F43" s="30">
        <f t="shared" si="12"/>
        <v>4000</v>
      </c>
      <c r="G43" s="31">
        <f t="shared" si="12"/>
        <v>0</v>
      </c>
      <c r="H43" s="32">
        <f t="shared" si="12"/>
        <v>4753</v>
      </c>
      <c r="I43" s="30">
        <f t="shared" si="12"/>
        <v>2000</v>
      </c>
      <c r="J43" s="31">
        <f t="shared" si="12"/>
        <v>0</v>
      </c>
      <c r="K43" s="32">
        <f t="shared" si="12"/>
        <v>8153</v>
      </c>
      <c r="L43" s="30">
        <f t="shared" si="12"/>
        <v>2427000</v>
      </c>
      <c r="M43" s="31">
        <f t="shared" si="12"/>
        <v>0</v>
      </c>
      <c r="N43" s="32">
        <f t="shared" si="12"/>
        <v>-7518077</v>
      </c>
    </row>
    <row r="44" spans="1:14" ht="25.5" customHeight="1" x14ac:dyDescent="0.35">
      <c r="A44" s="33" t="s">
        <v>78</v>
      </c>
      <c r="B44" s="34" t="s">
        <v>81</v>
      </c>
      <c r="C44" s="35">
        <f>C30+C43</f>
        <v>747289000</v>
      </c>
      <c r="D44" s="36">
        <f t="shared" ref="D44:N44" si="13">D30+D43</f>
        <v>0</v>
      </c>
      <c r="E44" s="37">
        <f t="shared" si="13"/>
        <v>-471179999</v>
      </c>
      <c r="F44" s="35">
        <f t="shared" si="13"/>
        <v>17488000</v>
      </c>
      <c r="G44" s="36">
        <f t="shared" si="13"/>
        <v>0</v>
      </c>
      <c r="H44" s="37">
        <f t="shared" si="13"/>
        <v>-21538062</v>
      </c>
      <c r="I44" s="35">
        <f t="shared" si="13"/>
        <v>1856000</v>
      </c>
      <c r="J44" s="36">
        <f t="shared" si="13"/>
        <v>0</v>
      </c>
      <c r="K44" s="37">
        <f t="shared" si="13"/>
        <v>-1790281</v>
      </c>
      <c r="L44" s="35">
        <f t="shared" si="13"/>
        <v>766633000</v>
      </c>
      <c r="M44" s="36">
        <f t="shared" si="13"/>
        <v>0</v>
      </c>
      <c r="N44" s="37">
        <f t="shared" si="13"/>
        <v>-494508342</v>
      </c>
    </row>
  </sheetData>
  <mergeCells count="8">
    <mergeCell ref="L4:N4"/>
    <mergeCell ref="L3:N3"/>
    <mergeCell ref="A2:N2"/>
    <mergeCell ref="C4:E4"/>
    <mergeCell ref="F4:H4"/>
    <mergeCell ref="I4:K4"/>
    <mergeCell ref="B4:B5"/>
    <mergeCell ref="A4:A5"/>
  </mergeCells>
  <printOptions horizontalCentered="1"/>
  <pageMargins left="0.31496062992125984" right="0.31496062992125984" top="0.94488188976377963" bottom="0.74803149606299213" header="0.51181102362204722" footer="0.31496062992125984"/>
  <pageSetup paperSize="9" scale="80" orientation="landscape" r:id="rId1"/>
  <headerFooter>
    <oddHeader>&amp;R&amp;"Times New Roman,Normál"&amp;12 23. sz. melléklet a 10/2017.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13. melléklet</vt:lpstr>
      <vt:lpstr>'13. melléklet'!Nyomtatási_cím</vt:lpstr>
      <vt:lpstr>'13.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2017-05-15T11:46:12Z</cp:lastPrinted>
  <dcterms:created xsi:type="dcterms:W3CDTF">2017-05-07T16:30:27Z</dcterms:created>
  <dcterms:modified xsi:type="dcterms:W3CDTF">2017-05-29T07:21:28Z</dcterms:modified>
</cp:coreProperties>
</file>