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18_előirányzat felh. terv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css1">#REF!</definedName>
    <definedName name="______css1">#REF!</definedName>
    <definedName name="_____css1">#REF!</definedName>
    <definedName name="____css1">#REF!</definedName>
    <definedName name="___css1">#REF!</definedName>
    <definedName name="__css1">#REF!</definedName>
    <definedName name="_1Excel_BuiltIn_Print_Titles_1" localSheetId="0">#REF!</definedName>
    <definedName name="_1Excel_BuiltIn_Print_Titles_1">#REF!</definedName>
    <definedName name="_2Excel_BuiltIn_Print_Titles_2">#REF!</definedName>
    <definedName name="_css1">#REF!</definedName>
    <definedName name="_Excel_BuiltIn_Print_Titles_1">"#REF!"</definedName>
    <definedName name="_Excel_BuiltIn_Print_Titles_2">"#REF!"</definedName>
    <definedName name="a">#REF!</definedName>
    <definedName name="á">#REF!</definedName>
    <definedName name="a_1">#REF!</definedName>
    <definedName name="a_2">#REF!</definedName>
    <definedName name="a_3">#REF!</definedName>
    <definedName name="a_4">#REF!</definedName>
    <definedName name="aa">[1]kd!$Q$2:$Q$3152</definedName>
    <definedName name="áá">#REF!</definedName>
    <definedName name="aaa">#REF!</definedName>
    <definedName name="aasd">#REF!</definedName>
    <definedName name="ac">[1]kd!$F$2:$F$3176</definedName>
    <definedName name="ad">#REF!</definedName>
    <definedName name="aé">#REF!</definedName>
    <definedName name="af">#REF!</definedName>
    <definedName name="ag">[2]körjegyzőség!$C$9:$C$28</definedName>
    <definedName name="ah">#REF!</definedName>
    <definedName name="aí">[2]Családsegítés!$C$27:$C$86</definedName>
    <definedName name="aj">[1]kd!$Q$2:$Q$3152</definedName>
    <definedName name="ak">#REF!</definedName>
    <definedName name="al">#REF!</definedName>
    <definedName name="áő">#REF!</definedName>
    <definedName name="aú">[1]kd!$F$2:$F$3176</definedName>
    <definedName name="aű">[1]kd!$F$2:$I$3368</definedName>
    <definedName name="aw">#REF!</definedName>
    <definedName name="ay">[1]kd!$F$2:$I$3368</definedName>
    <definedName name="BB">#REF!</definedName>
    <definedName name="bbmmmm">#REF!</definedName>
    <definedName name="cv">[2]Gyermekjóléti!$C$27:$C$86</definedName>
    <definedName name="css">"#REF!"</definedName>
    <definedName name="css_1">"#REF!"</definedName>
    <definedName name="css_2">#REF!</definedName>
    <definedName name="css_3">#REF!</definedName>
    <definedName name="css_4">#REF!</definedName>
    <definedName name="css_5">#REF!</definedName>
    <definedName name="css_6">#REF!</definedName>
    <definedName name="css_7">#REF!</definedName>
    <definedName name="css_k">NA()</definedName>
    <definedName name="css_k_">"#REF!"</definedName>
    <definedName name="css_k__1">"#REF!"</definedName>
    <definedName name="css_k__2">#REF!</definedName>
    <definedName name="css_k__3">#REF!</definedName>
    <definedName name="css_k__4">#REF!</definedName>
    <definedName name="css_k__5">#REF!</definedName>
    <definedName name="css_k__6">#REF!</definedName>
    <definedName name="css_k__7">#REF!</definedName>
    <definedName name="css_k_1">NA()</definedName>
    <definedName name="css_k_2">[2]Családsegítés!$C$27:$C$86</definedName>
    <definedName name="css_k_3">[2]Családsegítés!$C$27:$C$86</definedName>
    <definedName name="css_k_4">[3]Családsegítés!$C$27:$C$86</definedName>
    <definedName name="css_k_5">[3]Családsegítés!$C$27:$C$86</definedName>
    <definedName name="css_k_6">[3]Családsegítés!$C$27:$C$86</definedName>
    <definedName name="css_k_7">[2]Családsegítés!$C$27:$C$86</definedName>
    <definedName name="d">#REF!</definedName>
    <definedName name="dd">#REF!</definedName>
    <definedName name="ddd">#REF!</definedName>
    <definedName name="e">#REF!</definedName>
    <definedName name="éá">#REF!</definedName>
    <definedName name="édl">[2]körjegyzőség!$C$9:$C$28</definedName>
    <definedName name="ÉÉ">#REF!</definedName>
    <definedName name="ééé">#REF!</definedName>
    <definedName name="éééé">#REF!</definedName>
    <definedName name="efr">#REF!</definedName>
    <definedName name="élk">#REF!</definedName>
    <definedName name="ép">[1]kd!$Q$2:$Q$3152</definedName>
    <definedName name="épl">#REF!</definedName>
    <definedName name="er">[2]Családsegítés!$C$27:$C$86</definedName>
    <definedName name="es">#REF!</definedName>
    <definedName name="ew">[2]Gyermekjóléti!$C$27:$C$86</definedName>
    <definedName name="Excel_BuiltIn_Print_Area">#REF!</definedName>
    <definedName name="Excel_BuiltIn_Print_Titles" localSheetId="0">#REF!</definedName>
    <definedName name="Excel_BuiltIn_Print_Titles">#REF!</definedName>
    <definedName name="g">#REF!</definedName>
    <definedName name="gg">[1]kd!$F$2:$I$3368</definedName>
    <definedName name="gyj">"#REF!"</definedName>
    <definedName name="gyj_1">"#REF!"</definedName>
    <definedName name="gyj_2">#REF!</definedName>
    <definedName name="gyj_3">#REF!</definedName>
    <definedName name="gyj_4">#REF!</definedName>
    <definedName name="gyj_5">#REF!</definedName>
    <definedName name="gyj_6">#REF!</definedName>
    <definedName name="gyj_7">#REF!</definedName>
    <definedName name="gyj_k">NA()</definedName>
    <definedName name="gyj_k_">"#REF!"</definedName>
    <definedName name="gyj_k__1">"#REF!"</definedName>
    <definedName name="gyj_k__2">#REF!</definedName>
    <definedName name="gyj_k__3">#REF!</definedName>
    <definedName name="gyj_k__4">#REF!</definedName>
    <definedName name="gyj_k__5">#REF!</definedName>
    <definedName name="gyj_k__6">#REF!</definedName>
    <definedName name="gyj_k__7">#REF!</definedName>
    <definedName name="gyj_k_1">NA()</definedName>
    <definedName name="gyj_k_2">[2]Gyermekjóléti!$C$27:$C$86</definedName>
    <definedName name="gyj_k_3">[2]Gyermekjóléti!$C$27:$C$86</definedName>
    <definedName name="gyj_k_4">[3]Gyermekjóléti!$C$27:$C$86</definedName>
    <definedName name="gyj_k_5">[3]Gyermekjóléti!$C$27:$C$86</definedName>
    <definedName name="gyj_k_6">[3]Gyermekjóléti!$C$27:$C$86</definedName>
    <definedName name="gyj_k_7">[2]Gyermekjóléti!$C$27:$C$86</definedName>
    <definedName name="gyk_k_">#REF!</definedName>
    <definedName name="h">#REF!</definedName>
    <definedName name="hh">#REF!</definedName>
    <definedName name="hjjh">#REF!</definedName>
    <definedName name="ÍA">#REF!</definedName>
    <definedName name="ÍD">[1]kd!$F$2:$F$3176</definedName>
    <definedName name="ÍÍ">[2]Családsegítés!$C$27:$C$86</definedName>
    <definedName name="ÍS">[1]kd!$F$2:$I$3368</definedName>
    <definedName name="J">#REF!</definedName>
    <definedName name="jjj">#REF!</definedName>
    <definedName name="jk">#REF!</definedName>
    <definedName name="k">#REF!</definedName>
    <definedName name="kiu">[1]kd!$Q$2:$Q$3152</definedName>
    <definedName name="kj_sz1">[4]kd!$Q$2:$Q$3152</definedName>
    <definedName name="kjz">"#REF!"</definedName>
    <definedName name="kjz_1">"#REF!"</definedName>
    <definedName name="kjz_2">#REF!</definedName>
    <definedName name="kjz_3">#REF!</definedName>
    <definedName name="kjz_4">#REF!</definedName>
    <definedName name="kjz_5">#REF!</definedName>
    <definedName name="kjz_6">#REF!</definedName>
    <definedName name="kjz_7">#REF!</definedName>
    <definedName name="kjz_k">NA()</definedName>
    <definedName name="kjz_k_">"#REF!"</definedName>
    <definedName name="kjz_k__1">"#REF!"</definedName>
    <definedName name="kjz_k__2">#REF!</definedName>
    <definedName name="kjz_k__3">#REF!</definedName>
    <definedName name="kjz_k__4">#REF!</definedName>
    <definedName name="kjz_k__5">#REF!</definedName>
    <definedName name="kjz_k__6">#REF!</definedName>
    <definedName name="kjz_k__7">#REF!</definedName>
    <definedName name="kjz_k_1">NA()</definedName>
    <definedName name="kjz_k_2">[2]körjegyzőség!$C$9:$C$28</definedName>
    <definedName name="kjz_k_3">[2]körjegyzőség!$C$9:$C$28</definedName>
    <definedName name="kjz_k_4">[3]körjegyzőség!$C$9:$C$28</definedName>
    <definedName name="kjz_k_5">[3]körjegyzőség!$C$9:$C$28</definedName>
    <definedName name="kjz_k_6">[3]körjegyzőség!$C$9:$C$28</definedName>
    <definedName name="kjz_k_7">[2]körjegyzőség!$C$9:$C$28</definedName>
    <definedName name="kjz_sz">NA()</definedName>
    <definedName name="kjz_sz_1">NA()</definedName>
    <definedName name="kjz_sz_2">[1]kd!$Q$2:$Q$3152</definedName>
    <definedName name="kjz_sz_3">[1]kd!$Q$2:$Q$3152</definedName>
    <definedName name="kjz_sz_4">[5]kd!$Q$2:$Q$3152</definedName>
    <definedName name="kjz_sz_5">[5]kd!$Q$2:$Q$3152</definedName>
    <definedName name="kjz_sz_6">[5]kd!$Q$2:$Q$3152</definedName>
    <definedName name="kjz_sz_7">[1]kd!$Q$2:$Q$3152</definedName>
    <definedName name="KK">#REF!</definedName>
    <definedName name="kkáá">#REF!</definedName>
    <definedName name="ll">#REF!</definedName>
    <definedName name="lm">#REF!</definedName>
    <definedName name="lo">#REF!</definedName>
    <definedName name="meg">#REF!</definedName>
    <definedName name="ml">#REF!</definedName>
    <definedName name="MM">[2]körjegyzőség!$C$9:$C$28</definedName>
    <definedName name="mn">#REF!</definedName>
    <definedName name="n">#REF!</definedName>
    <definedName name="nem">#REF!</definedName>
    <definedName name="nev">#REF!</definedName>
    <definedName name="nev_c">"#REF!"</definedName>
    <definedName name="nev_c_1">"#REF!"</definedName>
    <definedName name="nev_c_2">#REF!</definedName>
    <definedName name="nev_c_3">#REF!</definedName>
    <definedName name="nev_c_4">#REF!</definedName>
    <definedName name="nev_c_5">#REF!</definedName>
    <definedName name="nev_c_6">#REF!</definedName>
    <definedName name="nev_c_7">#REF!</definedName>
    <definedName name="nev_g">"#REF!"</definedName>
    <definedName name="nev_g_1">"#REF!"</definedName>
    <definedName name="nev_g_2">#REF!</definedName>
    <definedName name="nev_g_3">#REF!</definedName>
    <definedName name="nev_g_4">#REF!</definedName>
    <definedName name="nev_g_5">#REF!</definedName>
    <definedName name="nev_g_6">#REF!</definedName>
    <definedName name="nev_g_7">#REF!</definedName>
    <definedName name="nev_k">"#REF!"</definedName>
    <definedName name="nev_k_1">"#REF!"</definedName>
    <definedName name="nev_k_2">#REF!</definedName>
    <definedName name="nev_k_3">#REF!</definedName>
    <definedName name="nev_k_4">#REF!</definedName>
    <definedName name="nev_k_5">#REF!</definedName>
    <definedName name="nev_k_6">#REF!</definedName>
    <definedName name="nev_k_7">#REF!</definedName>
    <definedName name="ng">#REF!</definedName>
    <definedName name="nn">#REF!</definedName>
    <definedName name="_xlnm.Print_Area">'[6]13_óvoda műk.kiadások'!$A$3:$D$50</definedName>
    <definedName name="ok">#REF!</definedName>
    <definedName name="okod">NA()</definedName>
    <definedName name="okod_1">NA()</definedName>
    <definedName name="okod_2">[1]kd!$F$2:$I$3368</definedName>
    <definedName name="okod_3">[1]kd!$F$2:$I$3368</definedName>
    <definedName name="okod_4">[5]kd!$F$2:$I$3368</definedName>
    <definedName name="okod_5">[5]kd!$F$2:$I$3368</definedName>
    <definedName name="okod_6">[5]kd!$F$2:$I$3368</definedName>
    <definedName name="okod_7">[1]kd!$F$2:$I$3368</definedName>
    <definedName name="onev">[7]kod!$BT$34:$BT$3184</definedName>
    <definedName name="onk">[8]kd!$F$2:$F$3178</definedName>
    <definedName name="őé">#REF!</definedName>
    <definedName name="önk">NA()</definedName>
    <definedName name="önk_1">NA()</definedName>
    <definedName name="önk_2">[1]kd!$F$2:$F$3176</definedName>
    <definedName name="önk_3">[1]kd!$F$2:$F$3176</definedName>
    <definedName name="önk_4">[5]kd!$F$2:$F$3176</definedName>
    <definedName name="önk_5">[5]kd!$F$2:$F$3176</definedName>
    <definedName name="önk_6">[5]kd!$F$2:$F$3176</definedName>
    <definedName name="önk_7">[1]kd!$F$2:$F$3176</definedName>
    <definedName name="öööö">#REF!</definedName>
    <definedName name="pl">#REF!</definedName>
    <definedName name="plé">#REF!</definedName>
    <definedName name="pm">[5]kd!$F$2:$F$3178</definedName>
    <definedName name="po">[2]Családsegítés!$C$27:$C$86</definedName>
    <definedName name="ppp">[8]kd!$F$2:$I$3370</definedName>
    <definedName name="pű">#REF!</definedName>
    <definedName name="qa">#REF!</definedName>
    <definedName name="QÁ">#REF!</definedName>
    <definedName name="QB">[2]körjegyzőség!$C$9:$C$28</definedName>
    <definedName name="qd">[1]kd!$Q$2:$Q$3152</definedName>
    <definedName name="qe">#REF!</definedName>
    <definedName name="QÉ">#REF!</definedName>
    <definedName name="qf">#REF!</definedName>
    <definedName name="qg">#REF!</definedName>
    <definedName name="qh">#REF!</definedName>
    <definedName name="qi">[2]Gyermekjóléti!$C$27:$C$86</definedName>
    <definedName name="QÍ">[1]kd!$F$2:$F$3176</definedName>
    <definedName name="qj">[1]kd!$F$2:$I$3368</definedName>
    <definedName name="qk">[1]kd!$F$2:$F$3176</definedName>
    <definedName name="QL">#REF!</definedName>
    <definedName name="QM">[1]kd!$Q$2:$Q$3152</definedName>
    <definedName name="QN">#REF!</definedName>
    <definedName name="qo">#REF!</definedName>
    <definedName name="qő">[2]körjegyzőség!$C$9:$C$28</definedName>
    <definedName name="qp">#REF!</definedName>
    <definedName name="QQ">#REF!</definedName>
    <definedName name="qqq">[8]kd!$Q$2:$Q$3154</definedName>
    <definedName name="qr">#REF!</definedName>
    <definedName name="qt">[2]Családsegítés!$C$27:$C$86</definedName>
    <definedName name="qu">#REF!</definedName>
    <definedName name="qú">#REF!</definedName>
    <definedName name="QŰ">[1]kd!$F$2:$I$3368</definedName>
    <definedName name="qw">#REF!</definedName>
    <definedName name="qz">#REF!</definedName>
    <definedName name="rt">#REF!</definedName>
    <definedName name="ss">#REF!</definedName>
    <definedName name="sss">#REF!</definedName>
    <definedName name="st">[3]Családsegítés!$C$27:$C$86</definedName>
    <definedName name="sta">[3]Gyermekjóléti!$C$27:$C$86</definedName>
    <definedName name="szt">[5]kd!$Q$2:$Q$3154</definedName>
    <definedName name="tre">[2]Gyermekjóléti!$C$27:$C$86</definedName>
    <definedName name="tttttttt">#REF!</definedName>
    <definedName name="tz">#REF!</definedName>
    <definedName name="úé">[1]kd!$F$2:$I$3368</definedName>
    <definedName name="úű">[1]kd!$F$2:$F$3176</definedName>
    <definedName name="uz">#REF!</definedName>
    <definedName name="ŰŰ">#REF!</definedName>
    <definedName name="űűűűű">#REF!</definedName>
    <definedName name="üüüüüüüüü">#REF!</definedName>
    <definedName name="VV">[2]Gyermekjóléti!$C$27:$C$86</definedName>
    <definedName name="we">[2]körjegyzőség!$C$9:$C$28</definedName>
    <definedName name="WI">#REF!</definedName>
    <definedName name="WO">#REF!</definedName>
    <definedName name="WR">[2]Családsegítés!$C$27:$C$86</definedName>
    <definedName name="WT">#REF!</definedName>
    <definedName name="WU">[2]Gyermekjóléti!$C$27:$C$86</definedName>
    <definedName name="ww">[1]kd!$F$2:$F$3176</definedName>
    <definedName name="www">#REF!</definedName>
    <definedName name="wwwwww">#REF!</definedName>
    <definedName name="WZ">#REF!</definedName>
    <definedName name="XC">#REF!</definedName>
    <definedName name="XX">#REF!</definedName>
    <definedName name="YY">#REF!</definedName>
    <definedName name="zh">[2]körjegyzőség!$C$9:$C$28</definedName>
    <definedName name="zu">#REF!</definedName>
  </definedNames>
  <calcPr calcId="125725"/>
</workbook>
</file>

<file path=xl/calcChain.xml><?xml version="1.0" encoding="utf-8"?>
<calcChain xmlns="http://schemas.openxmlformats.org/spreadsheetml/2006/main">
  <c r="O6" i="1"/>
  <c r="O7"/>
  <c r="O8"/>
  <c r="O9"/>
  <c r="O10"/>
  <c r="O11"/>
  <c r="O12"/>
  <c r="B13"/>
  <c r="C13"/>
  <c r="D13"/>
  <c r="E13"/>
  <c r="F13"/>
  <c r="G13"/>
  <c r="H13"/>
  <c r="I13"/>
  <c r="J13"/>
  <c r="K13"/>
  <c r="L13"/>
  <c r="M13"/>
  <c r="N13"/>
  <c r="O13"/>
  <c r="O14"/>
  <c r="O15"/>
  <c r="O16"/>
  <c r="O17"/>
  <c r="O18"/>
  <c r="B19"/>
  <c r="C19"/>
  <c r="D19"/>
  <c r="E19"/>
  <c r="F19"/>
  <c r="G19"/>
  <c r="H19"/>
  <c r="I19"/>
  <c r="J19"/>
  <c r="K19"/>
  <c r="L19"/>
  <c r="M19"/>
  <c r="N19"/>
  <c r="O19" s="1"/>
  <c r="O24" s="1"/>
  <c r="O20"/>
  <c r="O21"/>
  <c r="O22"/>
  <c r="B23"/>
  <c r="C23"/>
  <c r="D23"/>
  <c r="E23"/>
  <c r="F23"/>
  <c r="G23"/>
  <c r="H23"/>
  <c r="I23"/>
  <c r="J23"/>
  <c r="K23"/>
  <c r="L23"/>
  <c r="M23"/>
  <c r="N23"/>
  <c r="O23"/>
  <c r="B24"/>
  <c r="C24"/>
  <c r="D24"/>
  <c r="E24"/>
  <c r="F24"/>
  <c r="G24"/>
  <c r="H24"/>
  <c r="I24"/>
  <c r="J24"/>
  <c r="K24"/>
  <c r="L24"/>
  <c r="M24"/>
  <c r="N24"/>
  <c r="O25"/>
  <c r="O26"/>
  <c r="O27"/>
  <c r="O28"/>
  <c r="B29"/>
  <c r="C29"/>
  <c r="C37" s="1"/>
  <c r="D29"/>
  <c r="E29"/>
  <c r="E37" s="1"/>
  <c r="F29"/>
  <c r="G29"/>
  <c r="G37" s="1"/>
  <c r="H29"/>
  <c r="I29"/>
  <c r="I37" s="1"/>
  <c r="J29"/>
  <c r="K29"/>
  <c r="K37" s="1"/>
  <c r="L29"/>
  <c r="M29"/>
  <c r="M37" s="1"/>
  <c r="N29"/>
  <c r="O29"/>
  <c r="O30"/>
  <c r="O31"/>
  <c r="O32"/>
  <c r="B33"/>
  <c r="C33"/>
  <c r="D33"/>
  <c r="O33" s="1"/>
  <c r="E33"/>
  <c r="F33"/>
  <c r="G33"/>
  <c r="H33"/>
  <c r="I33"/>
  <c r="J33"/>
  <c r="K33"/>
  <c r="L33"/>
  <c r="M33"/>
  <c r="N33"/>
  <c r="O34"/>
  <c r="O36" s="1"/>
  <c r="O35"/>
  <c r="B36"/>
  <c r="C36"/>
  <c r="D36"/>
  <c r="E36"/>
  <c r="F36"/>
  <c r="G36"/>
  <c r="H36"/>
  <c r="I36"/>
  <c r="J36"/>
  <c r="K36"/>
  <c r="L36"/>
  <c r="M36"/>
  <c r="N36"/>
  <c r="B37"/>
  <c r="D37"/>
  <c r="F37"/>
  <c r="H37"/>
  <c r="J37"/>
  <c r="L37"/>
  <c r="N37"/>
  <c r="O37" l="1"/>
</calcChain>
</file>

<file path=xl/sharedStrings.xml><?xml version="1.0" encoding="utf-8"?>
<sst xmlns="http://schemas.openxmlformats.org/spreadsheetml/2006/main" count="49" uniqueCount="48">
  <si>
    <t>Összesen bevételek</t>
  </si>
  <si>
    <t>Finanszírozási bevételek</t>
  </si>
  <si>
    <t>Intézményfinanszírozás</t>
  </si>
  <si>
    <t>Előző évi pm. igénybevétele</t>
  </si>
  <si>
    <t>Felhalm. bevételek össz.</t>
  </si>
  <si>
    <t>Sajátos felhalm. bevét.</t>
  </si>
  <si>
    <t>Felhalm.célú átvett pénzeszk.</t>
  </si>
  <si>
    <t>Felhalm.célú tám.</t>
  </si>
  <si>
    <t>Működési bevételek össz.</t>
  </si>
  <si>
    <t>Működési c. átvett pénzeszközök</t>
  </si>
  <si>
    <t xml:space="preserve">Működési bevételek   </t>
  </si>
  <si>
    <t>Közhatalmi bevételek</t>
  </si>
  <si>
    <t>Működési c. támogatások</t>
  </si>
  <si>
    <t>Összesen kiadás</t>
  </si>
  <si>
    <t>Finanszírozási kiadás</t>
  </si>
  <si>
    <t>hiteltörlesztés</t>
  </si>
  <si>
    <t>megelőlegezés visszafiz.</t>
  </si>
  <si>
    <t>Összesen felhalm. kiad.</t>
  </si>
  <si>
    <t>Felhalm. c. céltartalék</t>
  </si>
  <si>
    <t>Felhalm. c. pe. átad.</t>
  </si>
  <si>
    <t>Felújítás</t>
  </si>
  <si>
    <t>Beruházás</t>
  </si>
  <si>
    <t>Működési kiadások össz.</t>
  </si>
  <si>
    <t>Műk.célú tartalék</t>
  </si>
  <si>
    <t>Egyéb műk.kiadások áh. Kívülre</t>
  </si>
  <si>
    <t>Egyéb műk.kiadások áh. belülre</t>
  </si>
  <si>
    <t>Ellátottak pénzbeli juttatásai</t>
  </si>
  <si>
    <t>Dologi kiadások</t>
  </si>
  <si>
    <t>Járulék kiadások és szocho.</t>
  </si>
  <si>
    <t>Személyi jellegű kiadások</t>
  </si>
  <si>
    <t>Összesen</t>
  </si>
  <si>
    <t>Dec.</t>
  </si>
  <si>
    <t>Nov.</t>
  </si>
  <si>
    <t>Okt.</t>
  </si>
  <si>
    <t>Szept.</t>
  </si>
  <si>
    <t>Aug.</t>
  </si>
  <si>
    <t>Július</t>
  </si>
  <si>
    <t>Június</t>
  </si>
  <si>
    <t>Május</t>
  </si>
  <si>
    <t>Április</t>
  </si>
  <si>
    <t>Március</t>
  </si>
  <si>
    <t>Február</t>
  </si>
  <si>
    <t>Január</t>
  </si>
  <si>
    <t>Előirány- zat össz.</t>
  </si>
  <si>
    <t>Megnevezés</t>
  </si>
  <si>
    <t>adatok Ft-ban</t>
  </si>
  <si>
    <t>Előirányzat felhasználási ütemterv</t>
  </si>
  <si>
    <t>18. sz. melléklet a 2/2018. (II.14.) önkormányzati rendelethez</t>
  </si>
</sst>
</file>

<file path=xl/styles.xml><?xml version="1.0" encoding="utf-8"?>
<styleSheet xmlns="http://schemas.openxmlformats.org/spreadsheetml/2006/main">
  <numFmts count="2">
    <numFmt numFmtId="44" formatCode="_-* #,##0.00\ &quot;Ft&quot;_-;\-* #,##0.00\ &quot;Ft&quot;_-;_-* &quot;-&quot;??\ &quot;Ft&quot;_-;_-@_-"/>
    <numFmt numFmtId="164" formatCode="_-* #,##0.00&quot; Ft&quot;_-;\-* #,##0.00&quot; Ft&quot;_-;_-* \-??&quot; Ft&quot;_-;_-@_-"/>
  </numFmts>
  <fonts count="27">
    <font>
      <sz val="11"/>
      <color theme="1"/>
      <name val="Calibri"/>
      <family val="2"/>
      <charset val="238"/>
      <scheme val="minor"/>
    </font>
    <font>
      <sz val="8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8"/>
      <name val="Times New Roman"/>
      <family val="1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MS Sans Serif"/>
      <family val="2"/>
      <charset val="238"/>
    </font>
    <font>
      <sz val="10"/>
      <name val="MS Sans Serif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  <bgColor indexed="5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1">
    <xf numFmtId="0" fontId="0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9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4" fillId="4" borderId="0" applyNumberFormat="0" applyBorder="0" applyAlignment="0" applyProtection="0"/>
    <xf numFmtId="0" fontId="4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6" borderId="0" applyNumberFormat="0" applyBorder="0" applyAlignment="0" applyProtection="0"/>
    <xf numFmtId="0" fontId="7" fillId="7" borderId="0" applyNumberFormat="0" applyBorder="0" applyAlignment="0" applyProtection="0"/>
    <xf numFmtId="0" fontId="8" fillId="27" borderId="12" applyNumberFormat="0" applyAlignment="0" applyProtection="0"/>
    <xf numFmtId="0" fontId="9" fillId="28" borderId="13" applyNumberFormat="0" applyAlignment="0" applyProtection="0"/>
    <xf numFmtId="0" fontId="10" fillId="0" borderId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12" applyNumberFormat="0" applyAlignment="0" applyProtection="0"/>
    <xf numFmtId="0" fontId="17" fillId="0" borderId="17" applyNumberFormat="0" applyFill="0" applyAlignment="0" applyProtection="0"/>
    <xf numFmtId="0" fontId="18" fillId="29" borderId="0" applyNumberFormat="0" applyBorder="0" applyAlignment="0" applyProtection="0"/>
    <xf numFmtId="0" fontId="19" fillId="0" borderId="0"/>
    <xf numFmtId="0" fontId="20" fillId="0" borderId="0"/>
    <xf numFmtId="0" fontId="21" fillId="0" borderId="0"/>
    <xf numFmtId="0" fontId="22" fillId="0" borderId="0"/>
    <xf numFmtId="0" fontId="20" fillId="0" borderId="0"/>
    <xf numFmtId="0" fontId="10" fillId="0" borderId="0"/>
    <xf numFmtId="0" fontId="5" fillId="30" borderId="18" applyNumberFormat="0" applyFont="0" applyAlignment="0" applyProtection="0"/>
    <xf numFmtId="0" fontId="23" fillId="27" borderId="19" applyNumberFormat="0" applyAlignment="0" applyProtection="0"/>
    <xf numFmtId="164" fontId="10" fillId="0" borderId="0"/>
    <xf numFmtId="164" fontId="19" fillId="0" borderId="0"/>
    <xf numFmtId="44" fontId="19" fillId="0" borderId="0" applyFont="0" applyFill="0" applyBorder="0" applyAlignment="0" applyProtection="0"/>
    <xf numFmtId="164" fontId="19" fillId="0" borderId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20" applyNumberFormat="0" applyFill="0" applyAlignment="0" applyProtection="0"/>
    <xf numFmtId="0" fontId="26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3" fontId="2" fillId="0" borderId="0" xfId="0" applyNumberFormat="1" applyFont="1"/>
    <xf numFmtId="3" fontId="2" fillId="2" borderId="1" xfId="0" applyNumberFormat="1" applyFont="1" applyFill="1" applyBorder="1"/>
    <xf numFmtId="3" fontId="2" fillId="2" borderId="2" xfId="0" applyNumberFormat="1" applyFont="1" applyFill="1" applyBorder="1"/>
    <xf numFmtId="0" fontId="2" fillId="2" borderId="3" xfId="0" applyFont="1" applyFill="1" applyBorder="1"/>
    <xf numFmtId="3" fontId="1" fillId="3" borderId="4" xfId="0" applyNumberFormat="1" applyFont="1" applyFill="1" applyBorder="1"/>
    <xf numFmtId="3" fontId="1" fillId="3" borderId="5" xfId="0" applyNumberFormat="1" applyFont="1" applyFill="1" applyBorder="1"/>
    <xf numFmtId="3" fontId="2" fillId="3" borderId="5" xfId="0" applyNumberFormat="1" applyFont="1" applyFill="1" applyBorder="1"/>
    <xf numFmtId="0" fontId="2" fillId="3" borderId="6" xfId="0" applyFont="1" applyFill="1" applyBorder="1"/>
    <xf numFmtId="3" fontId="1" fillId="0" borderId="4" xfId="0" applyNumberFormat="1" applyFont="1" applyFill="1" applyBorder="1"/>
    <xf numFmtId="3" fontId="1" fillId="0" borderId="5" xfId="0" applyNumberFormat="1" applyFont="1" applyFill="1" applyBorder="1"/>
    <xf numFmtId="3" fontId="2" fillId="0" borderId="5" xfId="0" applyNumberFormat="1" applyFont="1" applyFill="1" applyBorder="1"/>
    <xf numFmtId="0" fontId="2" fillId="0" borderId="7" xfId="0" applyFont="1" applyFill="1" applyBorder="1"/>
    <xf numFmtId="3" fontId="1" fillId="0" borderId="4" xfId="0" applyNumberFormat="1" applyFont="1" applyBorder="1"/>
    <xf numFmtId="3" fontId="1" fillId="0" borderId="5" xfId="0" applyNumberFormat="1" applyFont="1" applyBorder="1"/>
    <xf numFmtId="3" fontId="2" fillId="0" borderId="5" xfId="0" applyNumberFormat="1" applyFont="1" applyBorder="1"/>
    <xf numFmtId="0" fontId="2" fillId="0" borderId="6" xfId="0" applyFont="1" applyBorder="1"/>
    <xf numFmtId="0" fontId="2" fillId="0" borderId="6" xfId="0" applyFont="1" applyBorder="1" applyAlignment="1">
      <alignment wrapText="1"/>
    </xf>
    <xf numFmtId="3" fontId="2" fillId="2" borderId="4" xfId="0" applyNumberFormat="1" applyFont="1" applyFill="1" applyBorder="1"/>
    <xf numFmtId="3" fontId="2" fillId="2" borderId="5" xfId="0" applyNumberFormat="1" applyFont="1" applyFill="1" applyBorder="1"/>
    <xf numFmtId="0" fontId="2" fillId="2" borderId="6" xfId="0" applyFont="1" applyFill="1" applyBorder="1"/>
    <xf numFmtId="0" fontId="2" fillId="0" borderId="6" xfId="0" applyFont="1" applyFill="1" applyBorder="1"/>
    <xf numFmtId="3" fontId="1" fillId="0" borderId="6" xfId="0" applyNumberFormat="1" applyFont="1" applyFill="1" applyBorder="1"/>
    <xf numFmtId="3" fontId="2" fillId="0" borderId="5" xfId="0" applyNumberFormat="1" applyFont="1" applyFill="1" applyBorder="1" applyAlignment="1"/>
    <xf numFmtId="3" fontId="3" fillId="0" borderId="6" xfId="0" applyNumberFormat="1" applyFont="1" applyFill="1" applyBorder="1" applyAlignment="1">
      <alignment horizontal="left"/>
    </xf>
    <xf numFmtId="3" fontId="3" fillId="0" borderId="6" xfId="0" applyNumberFormat="1" applyFont="1" applyBorder="1" applyAlignment="1">
      <alignment horizontal="left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vertical="center"/>
    </xf>
    <xf numFmtId="0" fontId="1" fillId="0" borderId="11" xfId="0" applyFont="1" applyBorder="1" applyAlignment="1">
      <alignment horizontal="center"/>
    </xf>
    <xf numFmtId="0" fontId="3" fillId="0" borderId="0" xfId="0" applyFont="1" applyBorder="1" applyAlignment="1">
      <alignment horizontal="right"/>
    </xf>
  </cellXfs>
  <cellStyles count="61">
    <cellStyle name="1. jelölőszín" xfId="1"/>
    <cellStyle name="2. jelölőszín" xfId="2"/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3. jelölőszín" xfId="9"/>
    <cellStyle name="4. jelölőszín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5. jelölőszín" xfId="17"/>
    <cellStyle name="6. jelölőszín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heck Cell" xfId="33"/>
    <cellStyle name="Excel Built-in Normal" xfId="34"/>
    <cellStyle name="Explanatory Text" xfId="35"/>
    <cellStyle name="Good" xfId="36"/>
    <cellStyle name="Heading 1" xfId="37"/>
    <cellStyle name="Heading 2" xfId="38"/>
    <cellStyle name="Heading 3" xfId="39"/>
    <cellStyle name="Heading 4" xfId="40"/>
    <cellStyle name="Input" xfId="41"/>
    <cellStyle name="Linked Cell" xfId="42"/>
    <cellStyle name="Neutral" xfId="43"/>
    <cellStyle name="Normál" xfId="0" builtinId="0"/>
    <cellStyle name="Normál 2" xfId="44"/>
    <cellStyle name="Normál 2 2" xfId="45"/>
    <cellStyle name="Normál 2 2 2" xfId="46"/>
    <cellStyle name="Normál 2_Esztertáblák" xfId="47"/>
    <cellStyle name="Normál 3" xfId="48"/>
    <cellStyle name="Normál 4" xfId="49"/>
    <cellStyle name="Note" xfId="50"/>
    <cellStyle name="Output" xfId="51"/>
    <cellStyle name="Pénznem 2" xfId="52"/>
    <cellStyle name="Pénznem 3" xfId="53"/>
    <cellStyle name="Pénznem 3 2" xfId="54"/>
    <cellStyle name="Pénznem 3_Teljesítési táblák Zirc I-III." xfId="55"/>
    <cellStyle name="Százalék 2" xfId="56"/>
    <cellStyle name="Százalék 3" xfId="57"/>
    <cellStyle name="Title" xfId="58"/>
    <cellStyle name="Total" xfId="59"/>
    <cellStyle name="Warning Text" xfId="6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a_2011/besz&#225;mol&#243;/Seg&#233;dt&#225;bl&#225;zatok_2011_besz&#225;mol&#243;/Etalon/proba/Seg&#233;dt&#225;bla%202010%20k&#246;zoktat&#225;s_20110119_KA_herk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0.%20&#233;v/Seg&#233;dt&#225;bl&#225;k/Segedtablak2010/Seg&#233;dt&#225;bla%202010%20k&#246;zoktat&#225;s_20110119_KA_herk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13.m.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1.%20&#233;v/2011.I-III.n&#233;/Eszter%20dokumentumok/2010.%20&#233;v/Seg&#233;dt&#225;bl&#225;k/Segedtablak2010/Seg&#233;dt&#225;bla%202010%20k&#246;zoktat&#225;s_20110119_KA_herk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13_óvoda műk.kiadások"/>
    </sheetNames>
    <sheetDataSet>
      <sheetData sheetId="0">
        <row r="3">
          <cell r="A3" t="str">
            <v xml:space="preserve"> Költségvetési kiadások</v>
          </cell>
          <cell r="C3" t="str">
            <v>adatok Ft-ban</v>
          </cell>
        </row>
        <row r="4">
          <cell r="A4" t="str">
            <v>rovat</v>
          </cell>
          <cell r="B4" t="str">
            <v>Megnevezés</v>
          </cell>
          <cell r="C4" t="str">
            <v xml:space="preserve">2018.évi </v>
          </cell>
        </row>
        <row r="5">
          <cell r="C5" t="str">
            <v>Előirányzat</v>
          </cell>
        </row>
        <row r="6">
          <cell r="A6" t="str">
            <v>K1101</v>
          </cell>
          <cell r="B6" t="str">
            <v xml:space="preserve">Törvény szerinti illetmények, munkabérek </v>
          </cell>
          <cell r="C6">
            <v>18501000</v>
          </cell>
        </row>
        <row r="7">
          <cell r="A7" t="str">
            <v>K1106</v>
          </cell>
          <cell r="B7" t="str">
            <v xml:space="preserve">Jubileumi jutalom </v>
          </cell>
          <cell r="C7">
            <v>1014000</v>
          </cell>
        </row>
        <row r="8">
          <cell r="A8" t="str">
            <v>K1107</v>
          </cell>
          <cell r="B8" t="str">
            <v xml:space="preserve">Béren kívüli juttatások </v>
          </cell>
          <cell r="C8">
            <v>600000</v>
          </cell>
        </row>
        <row r="9">
          <cell r="A9" t="str">
            <v>K1109</v>
          </cell>
          <cell r="B9" t="str">
            <v xml:space="preserve">Közlekedési költségtérítés </v>
          </cell>
        </row>
        <row r="10">
          <cell r="A10" t="str">
            <v>K1110</v>
          </cell>
          <cell r="B10" t="str">
            <v xml:space="preserve">Egyéb költségtérítések </v>
          </cell>
          <cell r="C10">
            <v>72000</v>
          </cell>
        </row>
        <row r="11">
          <cell r="A11" t="str">
            <v>K1113</v>
          </cell>
          <cell r="B11" t="str">
            <v xml:space="preserve">Foglalkoztatottak egyéb személyi juttatásai </v>
          </cell>
          <cell r="C11">
            <v>100000</v>
          </cell>
        </row>
        <row r="12">
          <cell r="A12" t="str">
            <v>K11</v>
          </cell>
          <cell r="B12" t="str">
            <v xml:space="preserve">Foglalkoztatottak személyi juttatásai </v>
          </cell>
          <cell r="C12">
            <v>20287000</v>
          </cell>
        </row>
        <row r="13">
          <cell r="A13" t="str">
            <v>K122</v>
          </cell>
          <cell r="B13" t="str">
            <v xml:space="preserve">Munkavégzésre ir.egyéb jogv.nem saját foglalkoztatottnak fizetett juttatások </v>
          </cell>
          <cell r="C13">
            <v>240000</v>
          </cell>
        </row>
        <row r="14">
          <cell r="A14" t="str">
            <v>K122</v>
          </cell>
          <cell r="B14" t="str">
            <v xml:space="preserve">Külső személyi juttatások </v>
          </cell>
          <cell r="C14">
            <v>240000</v>
          </cell>
        </row>
        <row r="15">
          <cell r="A15" t="str">
            <v>K1</v>
          </cell>
          <cell r="B15" t="str">
            <v xml:space="preserve">Személyi juttatások </v>
          </cell>
          <cell r="C15">
            <v>20527000</v>
          </cell>
        </row>
        <row r="16">
          <cell r="A16" t="str">
            <v>K2</v>
          </cell>
          <cell r="B16" t="str">
            <v xml:space="preserve">Munkaadókat terhelő járulékok és szociális hozzájárulási adó </v>
          </cell>
          <cell r="C16">
            <v>4120000</v>
          </cell>
        </row>
        <row r="17">
          <cell r="B17" t="str">
            <v xml:space="preserve">ebből: szociális hozzájárulási adó </v>
          </cell>
          <cell r="C17">
            <v>3913000</v>
          </cell>
        </row>
        <row r="18">
          <cell r="B18" t="str">
            <v>ebből: egészségügyi hozzájárulás</v>
          </cell>
          <cell r="C18">
            <v>100000</v>
          </cell>
        </row>
        <row r="19">
          <cell r="B19" t="str">
            <v xml:space="preserve">ebből: táppénz hozzájárulás </v>
          </cell>
        </row>
        <row r="20">
          <cell r="B20" t="str">
            <v>ebből: munkáltatót terhelő szja</v>
          </cell>
          <cell r="C20">
            <v>107000</v>
          </cell>
        </row>
        <row r="21">
          <cell r="A21" t="str">
            <v>K311</v>
          </cell>
          <cell r="B21" t="str">
            <v xml:space="preserve">Szakmai anyagok beszerzése </v>
          </cell>
          <cell r="C21">
            <v>100000</v>
          </cell>
        </row>
        <row r="22">
          <cell r="A22" t="str">
            <v>K312</v>
          </cell>
          <cell r="B22" t="str">
            <v xml:space="preserve">Üzemeltetési anyagok beszerzése </v>
          </cell>
          <cell r="C22">
            <v>11700000</v>
          </cell>
        </row>
        <row r="23">
          <cell r="A23" t="str">
            <v>K31</v>
          </cell>
          <cell r="B23" t="str">
            <v xml:space="preserve">Készletbeszerzés </v>
          </cell>
          <cell r="C23">
            <v>11800000</v>
          </cell>
        </row>
        <row r="24">
          <cell r="A24" t="str">
            <v>K321</v>
          </cell>
          <cell r="B24" t="str">
            <v>Informatikai szolgáltatások igénybevétele</v>
          </cell>
        </row>
        <row r="25">
          <cell r="A25" t="str">
            <v>K322</v>
          </cell>
          <cell r="B25" t="str">
            <v>Egyéb kommunikációs szolgáltatások</v>
          </cell>
          <cell r="C25">
            <v>200000</v>
          </cell>
        </row>
        <row r="26">
          <cell r="A26" t="str">
            <v>K32</v>
          </cell>
          <cell r="B26" t="str">
            <v xml:space="preserve">Kommunikációs szolgáltatások </v>
          </cell>
          <cell r="C26">
            <v>200000</v>
          </cell>
        </row>
        <row r="27">
          <cell r="A27" t="str">
            <v>K331</v>
          </cell>
          <cell r="B27" t="str">
            <v xml:space="preserve">Közüzemi díjak </v>
          </cell>
          <cell r="C27">
            <v>1400000</v>
          </cell>
        </row>
        <row r="28">
          <cell r="A28" t="str">
            <v>K334</v>
          </cell>
          <cell r="B28" t="str">
            <v xml:space="preserve">Karbantartási, kisjavítási szolgáltatások </v>
          </cell>
          <cell r="C28">
            <v>50000</v>
          </cell>
        </row>
        <row r="29">
          <cell r="A29" t="str">
            <v>K336</v>
          </cell>
          <cell r="B29" t="str">
            <v xml:space="preserve">Szakmai tevékenységet segítő szolgáltatások  </v>
          </cell>
          <cell r="C29">
            <v>200000</v>
          </cell>
        </row>
        <row r="30">
          <cell r="A30" t="str">
            <v>K337</v>
          </cell>
          <cell r="B30" t="str">
            <v xml:space="preserve">Egyéb szolgáltatások </v>
          </cell>
          <cell r="C30">
            <v>220000</v>
          </cell>
        </row>
        <row r="31">
          <cell r="A31" t="str">
            <v>K33</v>
          </cell>
          <cell r="B31" t="str">
            <v xml:space="preserve">Szolgáltatási kiadások </v>
          </cell>
          <cell r="C31">
            <v>1870000</v>
          </cell>
        </row>
        <row r="32">
          <cell r="A32" t="str">
            <v>K341</v>
          </cell>
          <cell r="B32" t="str">
            <v xml:space="preserve">Kiküldetések kiadásai </v>
          </cell>
          <cell r="C32">
            <v>45000</v>
          </cell>
        </row>
        <row r="33">
          <cell r="A33" t="str">
            <v>K351</v>
          </cell>
          <cell r="B33" t="str">
            <v xml:space="preserve">Működési célú előzetesen felszámított általános forgalmi adó </v>
          </cell>
          <cell r="C33">
            <v>2800000</v>
          </cell>
        </row>
        <row r="34">
          <cell r="A34" t="str">
            <v>K352</v>
          </cell>
          <cell r="B34" t="str">
            <v xml:space="preserve">Fizetendő általános forgalmi adó  </v>
          </cell>
          <cell r="C34">
            <v>500000</v>
          </cell>
        </row>
        <row r="35">
          <cell r="A35" t="str">
            <v>K355</v>
          </cell>
          <cell r="B35" t="str">
            <v>Egyéb dologi kiadások</v>
          </cell>
        </row>
        <row r="36">
          <cell r="A36" t="str">
            <v>K35</v>
          </cell>
          <cell r="B36" t="str">
            <v xml:space="preserve">Különféle befizetések és egyéb dologi kiadások </v>
          </cell>
          <cell r="C36">
            <v>3300000</v>
          </cell>
        </row>
        <row r="37">
          <cell r="A37" t="str">
            <v>K3</v>
          </cell>
          <cell r="B37" t="str">
            <v>Dologi kiadások</v>
          </cell>
          <cell r="C37">
            <v>17215000</v>
          </cell>
        </row>
        <row r="38">
          <cell r="B38" t="str">
            <v xml:space="preserve">Működési kiadások </v>
          </cell>
          <cell r="C38">
            <v>41862000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0"/>
  <sheetViews>
    <sheetView tabSelected="1" workbookViewId="0">
      <selection activeCell="E3" sqref="E3"/>
    </sheetView>
  </sheetViews>
  <sheetFormatPr defaultColWidth="9.140625" defaultRowHeight="11.25"/>
  <cols>
    <col min="1" max="1" width="25" style="1" customWidth="1"/>
    <col min="2" max="2" width="9.42578125" style="2" customWidth="1"/>
    <col min="3" max="3" width="8.85546875" style="1" customWidth="1"/>
    <col min="4" max="4" width="8.42578125" style="1" customWidth="1"/>
    <col min="5" max="5" width="8.5703125" style="1" customWidth="1"/>
    <col min="6" max="6" width="8.7109375" style="1" customWidth="1"/>
    <col min="7" max="7" width="9" style="1" customWidth="1"/>
    <col min="8" max="8" width="8.7109375" style="1" customWidth="1"/>
    <col min="9" max="9" width="8.42578125" style="1" customWidth="1"/>
    <col min="10" max="10" width="8.5703125" style="1" customWidth="1"/>
    <col min="11" max="11" width="8.42578125" style="1" customWidth="1"/>
    <col min="12" max="12" width="8.7109375" style="1" customWidth="1"/>
    <col min="13" max="13" width="8.85546875" style="1" customWidth="1"/>
    <col min="14" max="14" width="8.42578125" style="1" customWidth="1"/>
    <col min="15" max="15" width="9.7109375" style="1" customWidth="1"/>
    <col min="16" max="16384" width="9.140625" style="1"/>
  </cols>
  <sheetData>
    <row r="1" spans="1:15">
      <c r="A1" s="34" t="s">
        <v>47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3" spans="1:15">
      <c r="A3" s="2" t="s">
        <v>46</v>
      </c>
    </row>
    <row r="4" spans="1:15" ht="12" thickBot="1">
      <c r="N4" s="33" t="s">
        <v>45</v>
      </c>
      <c r="O4" s="33"/>
    </row>
    <row r="5" spans="1:15" ht="21.75" customHeight="1">
      <c r="A5" s="32" t="s">
        <v>44</v>
      </c>
      <c r="B5" s="31" t="s">
        <v>43</v>
      </c>
      <c r="C5" s="30" t="s">
        <v>42</v>
      </c>
      <c r="D5" s="30" t="s">
        <v>41</v>
      </c>
      <c r="E5" s="30" t="s">
        <v>40</v>
      </c>
      <c r="F5" s="30" t="s">
        <v>39</v>
      </c>
      <c r="G5" s="30" t="s">
        <v>38</v>
      </c>
      <c r="H5" s="30" t="s">
        <v>37</v>
      </c>
      <c r="I5" s="30" t="s">
        <v>36</v>
      </c>
      <c r="J5" s="30" t="s">
        <v>35</v>
      </c>
      <c r="K5" s="30" t="s">
        <v>34</v>
      </c>
      <c r="L5" s="30" t="s">
        <v>33</v>
      </c>
      <c r="M5" s="30" t="s">
        <v>32</v>
      </c>
      <c r="N5" s="30" t="s">
        <v>31</v>
      </c>
      <c r="O5" s="29" t="s">
        <v>30</v>
      </c>
    </row>
    <row r="6" spans="1:15">
      <c r="A6" s="28" t="s">
        <v>29</v>
      </c>
      <c r="B6" s="26">
        <v>35555000</v>
      </c>
      <c r="C6" s="17">
        <v>2950000</v>
      </c>
      <c r="D6" s="17">
        <v>2900000</v>
      </c>
      <c r="E6" s="17">
        <v>2900000</v>
      </c>
      <c r="F6" s="17">
        <v>2900000</v>
      </c>
      <c r="G6" s="17">
        <v>3000000</v>
      </c>
      <c r="H6" s="17">
        <v>3000000</v>
      </c>
      <c r="I6" s="17">
        <v>3000000</v>
      </c>
      <c r="J6" s="17">
        <v>3000000</v>
      </c>
      <c r="K6" s="17">
        <v>3000000</v>
      </c>
      <c r="L6" s="17">
        <v>3000000</v>
      </c>
      <c r="M6" s="17">
        <v>3000000</v>
      </c>
      <c r="N6" s="17">
        <v>2905000</v>
      </c>
      <c r="O6" s="16">
        <f t="shared" ref="O6:O22" si="0">SUM(C6:N6)</f>
        <v>35555000</v>
      </c>
    </row>
    <row r="7" spans="1:15">
      <c r="A7" s="28" t="s">
        <v>28</v>
      </c>
      <c r="B7" s="26">
        <v>6923000</v>
      </c>
      <c r="C7" s="17">
        <v>570000</v>
      </c>
      <c r="D7" s="17">
        <v>570000</v>
      </c>
      <c r="E7" s="17">
        <v>570000</v>
      </c>
      <c r="F7" s="17">
        <v>570000</v>
      </c>
      <c r="G7" s="17">
        <v>580000</v>
      </c>
      <c r="H7" s="17">
        <v>580000</v>
      </c>
      <c r="I7" s="17">
        <v>580000</v>
      </c>
      <c r="J7" s="17">
        <v>580000</v>
      </c>
      <c r="K7" s="17">
        <v>580000</v>
      </c>
      <c r="L7" s="17">
        <v>580000</v>
      </c>
      <c r="M7" s="17">
        <v>583000</v>
      </c>
      <c r="N7" s="17">
        <v>580000</v>
      </c>
      <c r="O7" s="16">
        <f t="shared" si="0"/>
        <v>6923000</v>
      </c>
    </row>
    <row r="8" spans="1:15">
      <c r="A8" s="28" t="s">
        <v>27</v>
      </c>
      <c r="B8" s="26">
        <v>39402462</v>
      </c>
      <c r="C8" s="17">
        <v>3283539</v>
      </c>
      <c r="D8" s="17">
        <v>3283539</v>
      </c>
      <c r="E8" s="17">
        <v>3283539</v>
      </c>
      <c r="F8" s="17">
        <v>3283539</v>
      </c>
      <c r="G8" s="17">
        <v>3283539</v>
      </c>
      <c r="H8" s="17">
        <v>3283539</v>
      </c>
      <c r="I8" s="17">
        <v>3283539</v>
      </c>
      <c r="J8" s="17">
        <v>3283539</v>
      </c>
      <c r="K8" s="17">
        <v>3283539</v>
      </c>
      <c r="L8" s="17">
        <v>3283539</v>
      </c>
      <c r="M8" s="17">
        <v>3283539</v>
      </c>
      <c r="N8" s="17">
        <v>3283533</v>
      </c>
      <c r="O8" s="16">
        <f t="shared" si="0"/>
        <v>39402462</v>
      </c>
    </row>
    <row r="9" spans="1:15">
      <c r="A9" s="27" t="s">
        <v>26</v>
      </c>
      <c r="B9" s="26">
        <v>5105000</v>
      </c>
      <c r="C9" s="17">
        <v>300000</v>
      </c>
      <c r="D9" s="17">
        <v>300000</v>
      </c>
      <c r="E9" s="17">
        <v>300000</v>
      </c>
      <c r="F9" s="17">
        <v>300000</v>
      </c>
      <c r="G9" s="17">
        <v>300000</v>
      </c>
      <c r="H9" s="17">
        <v>300000</v>
      </c>
      <c r="I9" s="17">
        <v>300000</v>
      </c>
      <c r="J9" s="17">
        <v>1300000</v>
      </c>
      <c r="K9" s="17">
        <v>300000</v>
      </c>
      <c r="L9" s="17">
        <v>300000</v>
      </c>
      <c r="M9" s="17">
        <v>300000</v>
      </c>
      <c r="N9" s="17">
        <v>805000</v>
      </c>
      <c r="O9" s="16">
        <f t="shared" si="0"/>
        <v>5105000</v>
      </c>
    </row>
    <row r="10" spans="1:15">
      <c r="A10" s="25" t="s">
        <v>25</v>
      </c>
      <c r="B10" s="14">
        <v>1241000</v>
      </c>
      <c r="C10" s="17"/>
      <c r="D10" s="17"/>
      <c r="E10" s="17">
        <v>600000</v>
      </c>
      <c r="F10" s="17"/>
      <c r="G10" s="17"/>
      <c r="H10" s="17"/>
      <c r="I10" s="17"/>
      <c r="J10" s="17"/>
      <c r="K10" s="17">
        <v>641000</v>
      </c>
      <c r="L10" s="17"/>
      <c r="M10" s="17"/>
      <c r="N10" s="17"/>
      <c r="O10" s="16">
        <f t="shared" si="0"/>
        <v>1241000</v>
      </c>
    </row>
    <row r="11" spans="1:15">
      <c r="A11" s="25" t="s">
        <v>24</v>
      </c>
      <c r="B11" s="14">
        <v>927000</v>
      </c>
      <c r="C11" s="17"/>
      <c r="D11" s="17"/>
      <c r="E11" s="17">
        <v>267000</v>
      </c>
      <c r="F11" s="17"/>
      <c r="G11" s="17"/>
      <c r="H11" s="17">
        <v>220000</v>
      </c>
      <c r="I11" s="17"/>
      <c r="J11" s="17"/>
      <c r="K11" s="17">
        <v>220000</v>
      </c>
      <c r="L11" s="17"/>
      <c r="M11" s="17"/>
      <c r="N11" s="17">
        <v>220000</v>
      </c>
      <c r="O11" s="16">
        <f t="shared" si="0"/>
        <v>927000</v>
      </c>
    </row>
    <row r="12" spans="1:15">
      <c r="A12" s="25" t="s">
        <v>23</v>
      </c>
      <c r="B12" s="14">
        <v>0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6">
        <f t="shared" si="0"/>
        <v>0</v>
      </c>
    </row>
    <row r="13" spans="1:15">
      <c r="A13" s="11" t="s">
        <v>22</v>
      </c>
      <c r="B13" s="10">
        <f>SUM(B6:B12)</f>
        <v>89153462</v>
      </c>
      <c r="C13" s="9">
        <f t="shared" ref="C13:J13" si="1">SUM(C6:C11)</f>
        <v>7103539</v>
      </c>
      <c r="D13" s="9">
        <f t="shared" si="1"/>
        <v>7053539</v>
      </c>
      <c r="E13" s="9">
        <f t="shared" si="1"/>
        <v>7920539</v>
      </c>
      <c r="F13" s="9">
        <f t="shared" si="1"/>
        <v>7053539</v>
      </c>
      <c r="G13" s="9">
        <f t="shared" si="1"/>
        <v>7163539</v>
      </c>
      <c r="H13" s="9">
        <f t="shared" si="1"/>
        <v>7383539</v>
      </c>
      <c r="I13" s="9">
        <f t="shared" si="1"/>
        <v>7163539</v>
      </c>
      <c r="J13" s="9">
        <f t="shared" si="1"/>
        <v>8163539</v>
      </c>
      <c r="K13" s="9">
        <f>SUM(K6:K12)</f>
        <v>8024539</v>
      </c>
      <c r="L13" s="9">
        <f>SUM(L6:L11)</f>
        <v>7163539</v>
      </c>
      <c r="M13" s="9">
        <f>SUM(M6:M11)</f>
        <v>7166539</v>
      </c>
      <c r="N13" s="9">
        <f>SUM(N6:N11)</f>
        <v>7793533</v>
      </c>
      <c r="O13" s="8">
        <f t="shared" si="0"/>
        <v>89153462</v>
      </c>
    </row>
    <row r="14" spans="1:15">
      <c r="A14" s="19" t="s">
        <v>21</v>
      </c>
      <c r="B14" s="18">
        <v>5711956</v>
      </c>
      <c r="C14" s="17"/>
      <c r="D14" s="17"/>
      <c r="E14" s="17"/>
      <c r="F14" s="17"/>
      <c r="G14" s="17">
        <v>1000000</v>
      </c>
      <c r="H14" s="17">
        <v>1000000</v>
      </c>
      <c r="I14" s="17">
        <v>2000000</v>
      </c>
      <c r="J14" s="17">
        <v>1711956</v>
      </c>
      <c r="K14" s="17"/>
      <c r="L14" s="17"/>
      <c r="M14" s="17"/>
      <c r="N14" s="17"/>
      <c r="O14" s="16">
        <f t="shared" si="0"/>
        <v>5711956</v>
      </c>
    </row>
    <row r="15" spans="1:15">
      <c r="A15" s="19" t="s">
        <v>20</v>
      </c>
      <c r="B15" s="18">
        <v>22548000</v>
      </c>
      <c r="C15" s="17"/>
      <c r="D15" s="17"/>
      <c r="E15" s="17"/>
      <c r="F15" s="17"/>
      <c r="G15" s="17">
        <v>3000000</v>
      </c>
      <c r="H15" s="17">
        <v>3000000</v>
      </c>
      <c r="I15" s="17">
        <v>10000000</v>
      </c>
      <c r="J15" s="17">
        <v>3000000</v>
      </c>
      <c r="K15" s="17">
        <v>3548000</v>
      </c>
      <c r="L15" s="17"/>
      <c r="M15" s="17"/>
      <c r="N15" s="17"/>
      <c r="O15" s="16">
        <f t="shared" si="0"/>
        <v>22548000</v>
      </c>
    </row>
    <row r="16" spans="1:15">
      <c r="A16" s="19" t="s">
        <v>19</v>
      </c>
      <c r="B16" s="18">
        <v>744000</v>
      </c>
      <c r="C16" s="17">
        <v>248000</v>
      </c>
      <c r="D16" s="17"/>
      <c r="E16" s="17"/>
      <c r="F16" s="17"/>
      <c r="G16" s="17"/>
      <c r="H16" s="17">
        <v>248000</v>
      </c>
      <c r="I16" s="17"/>
      <c r="J16" s="17"/>
      <c r="K16" s="17"/>
      <c r="L16" s="17"/>
      <c r="M16" s="17"/>
      <c r="N16" s="17">
        <v>248000</v>
      </c>
      <c r="O16" s="16">
        <f t="shared" si="0"/>
        <v>744000</v>
      </c>
    </row>
    <row r="17" spans="1:15">
      <c r="A17" s="19" t="s">
        <v>18</v>
      </c>
      <c r="B17" s="18">
        <v>16597930</v>
      </c>
      <c r="C17" s="17"/>
      <c r="D17" s="17"/>
      <c r="E17" s="17"/>
      <c r="F17" s="17"/>
      <c r="G17" s="17">
        <v>4000000</v>
      </c>
      <c r="H17" s="17">
        <v>4000000</v>
      </c>
      <c r="I17" s="17">
        <v>4000000</v>
      </c>
      <c r="J17" s="17">
        <v>4597930</v>
      </c>
      <c r="K17" s="17"/>
      <c r="L17" s="17"/>
      <c r="M17" s="17"/>
      <c r="N17" s="17"/>
      <c r="O17" s="16">
        <f t="shared" si="0"/>
        <v>16597930</v>
      </c>
    </row>
    <row r="18" spans="1:15">
      <c r="A18" s="19"/>
      <c r="B18" s="18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">
        <f t="shared" si="0"/>
        <v>0</v>
      </c>
    </row>
    <row r="19" spans="1:15">
      <c r="A19" s="11" t="s">
        <v>17</v>
      </c>
      <c r="B19" s="10">
        <f t="shared" ref="B19:N19" si="2">SUM(B14:B18)</f>
        <v>45601886</v>
      </c>
      <c r="C19" s="9">
        <f t="shared" si="2"/>
        <v>248000</v>
      </c>
      <c r="D19" s="9">
        <f t="shared" si="2"/>
        <v>0</v>
      </c>
      <c r="E19" s="9">
        <f t="shared" si="2"/>
        <v>0</v>
      </c>
      <c r="F19" s="9">
        <f t="shared" si="2"/>
        <v>0</v>
      </c>
      <c r="G19" s="9">
        <f t="shared" si="2"/>
        <v>8000000</v>
      </c>
      <c r="H19" s="9">
        <f t="shared" si="2"/>
        <v>8248000</v>
      </c>
      <c r="I19" s="9">
        <f t="shared" si="2"/>
        <v>16000000</v>
      </c>
      <c r="J19" s="9">
        <f t="shared" si="2"/>
        <v>9309886</v>
      </c>
      <c r="K19" s="9">
        <f t="shared" si="2"/>
        <v>3548000</v>
      </c>
      <c r="L19" s="9">
        <f t="shared" si="2"/>
        <v>0</v>
      </c>
      <c r="M19" s="9">
        <f t="shared" si="2"/>
        <v>0</v>
      </c>
      <c r="N19" s="9">
        <f t="shared" si="2"/>
        <v>248000</v>
      </c>
      <c r="O19" s="8">
        <f t="shared" si="0"/>
        <v>45601886</v>
      </c>
    </row>
    <row r="20" spans="1:15">
      <c r="A20" s="24" t="s">
        <v>2</v>
      </c>
      <c r="B20" s="14">
        <v>22484480</v>
      </c>
      <c r="C20" s="13">
        <v>1873707</v>
      </c>
      <c r="D20" s="13">
        <v>1873707</v>
      </c>
      <c r="E20" s="13">
        <v>1873707</v>
      </c>
      <c r="F20" s="13">
        <v>1873707</v>
      </c>
      <c r="G20" s="13">
        <v>1873707</v>
      </c>
      <c r="H20" s="13">
        <v>1873707</v>
      </c>
      <c r="I20" s="13">
        <v>1873707</v>
      </c>
      <c r="J20" s="13">
        <v>1873707</v>
      </c>
      <c r="K20" s="13">
        <v>1873707</v>
      </c>
      <c r="L20" s="13">
        <v>1873707</v>
      </c>
      <c r="M20" s="13">
        <v>1873707</v>
      </c>
      <c r="N20" s="13">
        <v>1873703</v>
      </c>
      <c r="O20" s="12">
        <f t="shared" si="0"/>
        <v>22484480</v>
      </c>
    </row>
    <row r="21" spans="1:15">
      <c r="A21" s="24" t="s">
        <v>16</v>
      </c>
      <c r="B21" s="14">
        <v>1671330</v>
      </c>
      <c r="C21" s="13">
        <v>1671330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2">
        <f t="shared" si="0"/>
        <v>1671330</v>
      </c>
    </row>
    <row r="22" spans="1:15">
      <c r="A22" s="24" t="s">
        <v>15</v>
      </c>
      <c r="B22" s="14">
        <v>0</v>
      </c>
      <c r="C22" s="13"/>
      <c r="D22" s="13">
        <v>0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2">
        <f t="shared" si="0"/>
        <v>0</v>
      </c>
    </row>
    <row r="23" spans="1:15">
      <c r="A23" s="11" t="s">
        <v>14</v>
      </c>
      <c r="B23" s="10">
        <f>SUM(B20:B22)</f>
        <v>24155810</v>
      </c>
      <c r="C23" s="9">
        <f t="shared" ref="C23:N23" si="3">SUM(C20)</f>
        <v>1873707</v>
      </c>
      <c r="D23" s="9">
        <f t="shared" si="3"/>
        <v>1873707</v>
      </c>
      <c r="E23" s="9">
        <f t="shared" si="3"/>
        <v>1873707</v>
      </c>
      <c r="F23" s="9">
        <f t="shared" si="3"/>
        <v>1873707</v>
      </c>
      <c r="G23" s="9">
        <f t="shared" si="3"/>
        <v>1873707</v>
      </c>
      <c r="H23" s="9">
        <f t="shared" si="3"/>
        <v>1873707</v>
      </c>
      <c r="I23" s="9">
        <f t="shared" si="3"/>
        <v>1873707</v>
      </c>
      <c r="J23" s="9">
        <f t="shared" si="3"/>
        <v>1873707</v>
      </c>
      <c r="K23" s="9">
        <f t="shared" si="3"/>
        <v>1873707</v>
      </c>
      <c r="L23" s="9">
        <f t="shared" si="3"/>
        <v>1873707</v>
      </c>
      <c r="M23" s="9">
        <f t="shared" si="3"/>
        <v>1873707</v>
      </c>
      <c r="N23" s="9">
        <f t="shared" si="3"/>
        <v>1873703</v>
      </c>
      <c r="O23" s="8">
        <f>SUM(O20:O22)</f>
        <v>24155810</v>
      </c>
    </row>
    <row r="24" spans="1:15" s="2" customFormat="1" ht="10.5">
      <c r="A24" s="23" t="s">
        <v>13</v>
      </c>
      <c r="B24" s="22">
        <f t="shared" ref="B24:O24" si="4">B13+B19+B23</f>
        <v>158911158</v>
      </c>
      <c r="C24" s="22">
        <f t="shared" si="4"/>
        <v>9225246</v>
      </c>
      <c r="D24" s="22">
        <f t="shared" si="4"/>
        <v>8927246</v>
      </c>
      <c r="E24" s="22">
        <f t="shared" si="4"/>
        <v>9794246</v>
      </c>
      <c r="F24" s="22">
        <f t="shared" si="4"/>
        <v>8927246</v>
      </c>
      <c r="G24" s="22">
        <f t="shared" si="4"/>
        <v>17037246</v>
      </c>
      <c r="H24" s="22">
        <f t="shared" si="4"/>
        <v>17505246</v>
      </c>
      <c r="I24" s="22">
        <f t="shared" si="4"/>
        <v>25037246</v>
      </c>
      <c r="J24" s="22">
        <f t="shared" si="4"/>
        <v>19347132</v>
      </c>
      <c r="K24" s="22">
        <f t="shared" si="4"/>
        <v>13446246</v>
      </c>
      <c r="L24" s="22">
        <f t="shared" si="4"/>
        <v>9037246</v>
      </c>
      <c r="M24" s="22">
        <f t="shared" si="4"/>
        <v>9040246</v>
      </c>
      <c r="N24" s="22">
        <f t="shared" si="4"/>
        <v>9915236</v>
      </c>
      <c r="O24" s="21">
        <f t="shared" si="4"/>
        <v>158911158</v>
      </c>
    </row>
    <row r="25" spans="1:15">
      <c r="A25" s="19" t="s">
        <v>12</v>
      </c>
      <c r="B25" s="18">
        <v>51003581</v>
      </c>
      <c r="C25" s="17">
        <v>4250298</v>
      </c>
      <c r="D25" s="17">
        <v>4250298</v>
      </c>
      <c r="E25" s="17">
        <v>4250298</v>
      </c>
      <c r="F25" s="17">
        <v>4250298</v>
      </c>
      <c r="G25" s="17">
        <v>4250298</v>
      </c>
      <c r="H25" s="17">
        <v>4250298</v>
      </c>
      <c r="I25" s="17">
        <v>4250298</v>
      </c>
      <c r="J25" s="17">
        <v>4250298</v>
      </c>
      <c r="K25" s="17">
        <v>4250298</v>
      </c>
      <c r="L25" s="17">
        <v>4250298</v>
      </c>
      <c r="M25" s="17">
        <v>4250298</v>
      </c>
      <c r="N25" s="17">
        <v>4250303</v>
      </c>
      <c r="O25" s="16">
        <f t="shared" ref="O25:O35" si="5">SUM(C25:N25)</f>
        <v>51003581</v>
      </c>
    </row>
    <row r="26" spans="1:15">
      <c r="A26" s="19" t="s">
        <v>11</v>
      </c>
      <c r="B26" s="18">
        <v>8150000</v>
      </c>
      <c r="C26" s="17">
        <v>400000</v>
      </c>
      <c r="D26" s="17">
        <v>800000</v>
      </c>
      <c r="E26" s="17">
        <v>3000000</v>
      </c>
      <c r="F26" s="17">
        <v>50000</v>
      </c>
      <c r="G26" s="17">
        <v>50000</v>
      </c>
      <c r="H26" s="17">
        <v>50000</v>
      </c>
      <c r="I26" s="17">
        <v>50000</v>
      </c>
      <c r="J26" s="17">
        <v>300000</v>
      </c>
      <c r="K26" s="17">
        <v>2600000</v>
      </c>
      <c r="L26" s="17">
        <v>200000</v>
      </c>
      <c r="M26" s="17">
        <v>200000</v>
      </c>
      <c r="N26" s="17">
        <v>450000</v>
      </c>
      <c r="O26" s="16">
        <f t="shared" si="5"/>
        <v>8150000</v>
      </c>
    </row>
    <row r="27" spans="1:15">
      <c r="A27" s="19" t="s">
        <v>10</v>
      </c>
      <c r="B27" s="18">
        <v>29197000</v>
      </c>
      <c r="C27" s="17">
        <v>2440000</v>
      </c>
      <c r="D27" s="17">
        <v>2440000</v>
      </c>
      <c r="E27" s="17">
        <v>2440000</v>
      </c>
      <c r="F27" s="17">
        <v>2440000</v>
      </c>
      <c r="G27" s="17">
        <v>2440000</v>
      </c>
      <c r="H27" s="17">
        <v>2437000</v>
      </c>
      <c r="I27" s="17">
        <v>2400000</v>
      </c>
      <c r="J27" s="17">
        <v>2400000</v>
      </c>
      <c r="K27" s="17">
        <v>2440000</v>
      </c>
      <c r="L27" s="17">
        <v>2440000</v>
      </c>
      <c r="M27" s="17">
        <v>2440000</v>
      </c>
      <c r="N27" s="17">
        <v>2440000</v>
      </c>
      <c r="O27" s="16">
        <f t="shared" si="5"/>
        <v>29197000</v>
      </c>
    </row>
    <row r="28" spans="1:15">
      <c r="A28" s="19" t="s">
        <v>9</v>
      </c>
      <c r="B28" s="18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6">
        <f t="shared" si="5"/>
        <v>0</v>
      </c>
    </row>
    <row r="29" spans="1:15">
      <c r="A29" s="11" t="s">
        <v>8</v>
      </c>
      <c r="B29" s="10">
        <f t="shared" ref="B29:N29" si="6">SUM(B25:B28)</f>
        <v>88350581</v>
      </c>
      <c r="C29" s="9">
        <f t="shared" si="6"/>
        <v>7090298</v>
      </c>
      <c r="D29" s="9">
        <f t="shared" si="6"/>
        <v>7490298</v>
      </c>
      <c r="E29" s="9">
        <f t="shared" si="6"/>
        <v>9690298</v>
      </c>
      <c r="F29" s="9">
        <f t="shared" si="6"/>
        <v>6740298</v>
      </c>
      <c r="G29" s="9">
        <f t="shared" si="6"/>
        <v>6740298</v>
      </c>
      <c r="H29" s="9">
        <f t="shared" si="6"/>
        <v>6737298</v>
      </c>
      <c r="I29" s="9">
        <f t="shared" si="6"/>
        <v>6700298</v>
      </c>
      <c r="J29" s="9">
        <f t="shared" si="6"/>
        <v>6950298</v>
      </c>
      <c r="K29" s="9">
        <f t="shared" si="6"/>
        <v>9290298</v>
      </c>
      <c r="L29" s="9">
        <f t="shared" si="6"/>
        <v>6890298</v>
      </c>
      <c r="M29" s="9">
        <f t="shared" si="6"/>
        <v>6890298</v>
      </c>
      <c r="N29" s="9">
        <f t="shared" si="6"/>
        <v>7140303</v>
      </c>
      <c r="O29" s="8">
        <f t="shared" si="5"/>
        <v>88350581</v>
      </c>
    </row>
    <row r="30" spans="1:15">
      <c r="A30" s="20" t="s">
        <v>7</v>
      </c>
      <c r="B30" s="18">
        <v>14282444</v>
      </c>
      <c r="C30" s="17"/>
      <c r="D30" s="17">
        <v>14282444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/>
      <c r="N30" s="17"/>
      <c r="O30" s="16">
        <f t="shared" si="5"/>
        <v>14282444</v>
      </c>
    </row>
    <row r="31" spans="1:15">
      <c r="A31" s="19" t="s">
        <v>6</v>
      </c>
      <c r="B31" s="18">
        <v>50000</v>
      </c>
      <c r="C31" s="17">
        <v>20000</v>
      </c>
      <c r="D31" s="17">
        <v>20000</v>
      </c>
      <c r="E31" s="17">
        <v>10000</v>
      </c>
      <c r="F31" s="17"/>
      <c r="G31" s="17"/>
      <c r="H31" s="17"/>
      <c r="I31" s="17"/>
      <c r="J31" s="17"/>
      <c r="K31" s="17"/>
      <c r="L31" s="17"/>
      <c r="M31" s="17"/>
      <c r="N31" s="17">
        <v>0</v>
      </c>
      <c r="O31" s="16">
        <f t="shared" si="5"/>
        <v>50000</v>
      </c>
    </row>
    <row r="32" spans="1:15">
      <c r="A32" s="19" t="s">
        <v>5</v>
      </c>
      <c r="B32" s="18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6">
        <f t="shared" si="5"/>
        <v>0</v>
      </c>
    </row>
    <row r="33" spans="1:15">
      <c r="A33" s="11" t="s">
        <v>4</v>
      </c>
      <c r="B33" s="10">
        <f t="shared" ref="B33:N33" si="7">SUM(B30:B32)</f>
        <v>14332444</v>
      </c>
      <c r="C33" s="9">
        <f t="shared" si="7"/>
        <v>20000</v>
      </c>
      <c r="D33" s="9">
        <f t="shared" si="7"/>
        <v>14302444</v>
      </c>
      <c r="E33" s="9">
        <f t="shared" si="7"/>
        <v>10000</v>
      </c>
      <c r="F33" s="9">
        <f t="shared" si="7"/>
        <v>0</v>
      </c>
      <c r="G33" s="9">
        <f t="shared" si="7"/>
        <v>0</v>
      </c>
      <c r="H33" s="9">
        <f t="shared" si="7"/>
        <v>0</v>
      </c>
      <c r="I33" s="9">
        <f t="shared" si="7"/>
        <v>0</v>
      </c>
      <c r="J33" s="9">
        <f t="shared" si="7"/>
        <v>0</v>
      </c>
      <c r="K33" s="9">
        <f t="shared" si="7"/>
        <v>0</v>
      </c>
      <c r="L33" s="9">
        <f t="shared" si="7"/>
        <v>0</v>
      </c>
      <c r="M33" s="9">
        <f t="shared" si="7"/>
        <v>0</v>
      </c>
      <c r="N33" s="9">
        <f t="shared" si="7"/>
        <v>0</v>
      </c>
      <c r="O33" s="16">
        <f t="shared" si="5"/>
        <v>14332444</v>
      </c>
    </row>
    <row r="34" spans="1:15">
      <c r="A34" s="19" t="s">
        <v>3</v>
      </c>
      <c r="B34" s="18">
        <v>33743653</v>
      </c>
      <c r="C34" s="17">
        <v>3000000</v>
      </c>
      <c r="D34" s="17">
        <v>3000000</v>
      </c>
      <c r="E34" s="17">
        <v>3000000</v>
      </c>
      <c r="F34" s="17">
        <v>3000000</v>
      </c>
      <c r="G34" s="17">
        <v>3000000</v>
      </c>
      <c r="H34" s="17">
        <v>3000000</v>
      </c>
      <c r="I34" s="17">
        <v>3000000</v>
      </c>
      <c r="J34" s="17">
        <v>3000000</v>
      </c>
      <c r="K34" s="17">
        <v>3000000</v>
      </c>
      <c r="L34" s="17">
        <v>3000000</v>
      </c>
      <c r="M34" s="17">
        <v>3000000</v>
      </c>
      <c r="N34" s="17">
        <v>743653</v>
      </c>
      <c r="O34" s="16">
        <f t="shared" si="5"/>
        <v>33743653</v>
      </c>
    </row>
    <row r="35" spans="1:15">
      <c r="A35" s="15" t="s">
        <v>2</v>
      </c>
      <c r="B35" s="14">
        <v>22484480</v>
      </c>
      <c r="C35" s="13">
        <v>1873707</v>
      </c>
      <c r="D35" s="13">
        <v>1873707</v>
      </c>
      <c r="E35" s="13">
        <v>1873707</v>
      </c>
      <c r="F35" s="13">
        <v>1873707</v>
      </c>
      <c r="G35" s="13">
        <v>1873707</v>
      </c>
      <c r="H35" s="13">
        <v>1873707</v>
      </c>
      <c r="I35" s="13">
        <v>1873707</v>
      </c>
      <c r="J35" s="13">
        <v>1873707</v>
      </c>
      <c r="K35" s="13">
        <v>1873707</v>
      </c>
      <c r="L35" s="13">
        <v>1873707</v>
      </c>
      <c r="M35" s="13">
        <v>1873707</v>
      </c>
      <c r="N35" s="13">
        <v>1873703</v>
      </c>
      <c r="O35" s="12">
        <f t="shared" si="5"/>
        <v>22484480</v>
      </c>
    </row>
    <row r="36" spans="1:15">
      <c r="A36" s="11" t="s">
        <v>1</v>
      </c>
      <c r="B36" s="10">
        <f t="shared" ref="B36:O36" si="8">SUM(B34:B35)</f>
        <v>56228133</v>
      </c>
      <c r="C36" s="9">
        <f t="shared" si="8"/>
        <v>4873707</v>
      </c>
      <c r="D36" s="9">
        <f t="shared" si="8"/>
        <v>4873707</v>
      </c>
      <c r="E36" s="9">
        <f t="shared" si="8"/>
        <v>4873707</v>
      </c>
      <c r="F36" s="9">
        <f t="shared" si="8"/>
        <v>4873707</v>
      </c>
      <c r="G36" s="9">
        <f t="shared" si="8"/>
        <v>4873707</v>
      </c>
      <c r="H36" s="9">
        <f t="shared" si="8"/>
        <v>4873707</v>
      </c>
      <c r="I36" s="9">
        <f t="shared" si="8"/>
        <v>4873707</v>
      </c>
      <c r="J36" s="9">
        <f t="shared" si="8"/>
        <v>4873707</v>
      </c>
      <c r="K36" s="9">
        <f t="shared" si="8"/>
        <v>4873707</v>
      </c>
      <c r="L36" s="9">
        <f t="shared" si="8"/>
        <v>4873707</v>
      </c>
      <c r="M36" s="9">
        <f t="shared" si="8"/>
        <v>4873707</v>
      </c>
      <c r="N36" s="9">
        <f t="shared" si="8"/>
        <v>2617356</v>
      </c>
      <c r="O36" s="8">
        <f t="shared" si="8"/>
        <v>56228133</v>
      </c>
    </row>
    <row r="37" spans="1:15" s="2" customFormat="1" thickBot="1">
      <c r="A37" s="7" t="s">
        <v>0</v>
      </c>
      <c r="B37" s="6">
        <f t="shared" ref="B37:O37" si="9">B29+B33+B36</f>
        <v>158911158</v>
      </c>
      <c r="C37" s="6">
        <f t="shared" si="9"/>
        <v>11984005</v>
      </c>
      <c r="D37" s="6">
        <f t="shared" si="9"/>
        <v>26666449</v>
      </c>
      <c r="E37" s="6">
        <f t="shared" si="9"/>
        <v>14574005</v>
      </c>
      <c r="F37" s="6">
        <f t="shared" si="9"/>
        <v>11614005</v>
      </c>
      <c r="G37" s="6">
        <f t="shared" si="9"/>
        <v>11614005</v>
      </c>
      <c r="H37" s="6">
        <f t="shared" si="9"/>
        <v>11611005</v>
      </c>
      <c r="I37" s="6">
        <f t="shared" si="9"/>
        <v>11574005</v>
      </c>
      <c r="J37" s="6">
        <f t="shared" si="9"/>
        <v>11824005</v>
      </c>
      <c r="K37" s="6">
        <f t="shared" si="9"/>
        <v>14164005</v>
      </c>
      <c r="L37" s="6">
        <f t="shared" si="9"/>
        <v>11764005</v>
      </c>
      <c r="M37" s="6">
        <f t="shared" si="9"/>
        <v>11764005</v>
      </c>
      <c r="N37" s="6">
        <f t="shared" si="9"/>
        <v>9757659</v>
      </c>
      <c r="O37" s="5">
        <f t="shared" si="9"/>
        <v>158911158</v>
      </c>
    </row>
    <row r="38" spans="1:15"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>
      <c r="B40" s="4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>
      <c r="B41" s="4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>
      <c r="B42" s="4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>
      <c r="B43" s="4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>
      <c r="B44" s="4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>
      <c r="B45" s="4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>
      <c r="B46" s="4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>
      <c r="B47" s="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>
      <c r="B48" s="4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2:15">
      <c r="B49" s="4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2:15">
      <c r="B50" s="4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</sheetData>
  <mergeCells count="2">
    <mergeCell ref="N4:O4"/>
    <mergeCell ref="A1:O1"/>
  </mergeCells>
  <pageMargins left="0.25" right="0.25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18_előirányzat felh. terv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Iktató</dc:creator>
  <cp:lastModifiedBy>Iktató</cp:lastModifiedBy>
  <cp:lastPrinted>2018-02-14T10:17:05Z</cp:lastPrinted>
  <dcterms:created xsi:type="dcterms:W3CDTF">2018-02-14T09:15:12Z</dcterms:created>
  <dcterms:modified xsi:type="dcterms:W3CDTF">2018-02-14T10:17:06Z</dcterms:modified>
</cp:coreProperties>
</file>