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9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41" i="1"/>
  <c r="E41"/>
  <c r="D41"/>
  <c r="C41"/>
  <c r="G39"/>
  <c r="G38"/>
  <c r="G41" s="1"/>
  <c r="G37"/>
  <c r="G36"/>
  <c r="F35"/>
  <c r="F42" s="1"/>
  <c r="E35"/>
  <c r="E42" s="1"/>
  <c r="D35"/>
  <c r="D42" s="1"/>
  <c r="C35"/>
  <c r="C42" s="1"/>
  <c r="G32"/>
  <c r="G31"/>
  <c r="G35" s="1"/>
  <c r="G42" s="1"/>
  <c r="G30"/>
  <c r="G26"/>
  <c r="F26"/>
  <c r="E26"/>
  <c r="D26"/>
  <c r="C26"/>
  <c r="G22"/>
  <c r="F22"/>
  <c r="E22"/>
  <c r="D22"/>
  <c r="C22"/>
  <c r="G17"/>
  <c r="F17"/>
  <c r="E17"/>
  <c r="D17"/>
  <c r="C17"/>
  <c r="F12"/>
  <c r="E12"/>
  <c r="E29" s="1"/>
  <c r="E43" s="1"/>
  <c r="D12"/>
  <c r="C12"/>
  <c r="C29" s="1"/>
  <c r="C43" s="1"/>
  <c r="G11"/>
  <c r="G10"/>
  <c r="G12" s="1"/>
  <c r="G29" s="1"/>
  <c r="G43" s="1"/>
  <c r="G9"/>
  <c r="F9"/>
  <c r="F29" s="1"/>
  <c r="F43" s="1"/>
  <c r="E9"/>
  <c r="D9"/>
  <c r="D29" s="1"/>
  <c r="C9"/>
  <c r="D43" l="1"/>
</calcChain>
</file>

<file path=xl/sharedStrings.xml><?xml version="1.0" encoding="utf-8"?>
<sst xmlns="http://schemas.openxmlformats.org/spreadsheetml/2006/main" count="82" uniqueCount="81">
  <si>
    <t>3/2019. (V.30.) önkormányzati rendelet 9. melléklete</t>
  </si>
  <si>
    <t>HEGYHÁTSZENTJAKAB KÖZSÉG ÖNKORMÁNYZATÁNAK
2018. ÉVI EREDMÉNYKIMUTATÁSA</t>
  </si>
  <si>
    <t>adatok Ft-ban</t>
  </si>
  <si>
    <t>Megnevezés</t>
  </si>
  <si>
    <t>Előző év</t>
  </si>
  <si>
    <t>Tárgyév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</si>
  <si>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</si>
  <si>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</si>
  <si>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</si>
  <si>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</si>
  <si>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</si>
  <si>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</si>
  <si>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</si>
  <si>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</si>
  <si>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</si>
  <si>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</si>
  <si>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</si>
  <si>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</si>
  <si>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</si>
  <si>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</si>
  <si>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</si>
  <si>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</si>
  <si>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</si>
  <si>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</si>
  <si>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</si>
  <si>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</si>
  <si>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</si>
  <si>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</si>
  <si>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</si>
  <si>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</si>
  <si>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</si>
  <si>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</si>
  <si>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</si>
  <si>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</si>
  <si>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</si>
  <si>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</si>
  <si>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</si>
  <si>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</si>
  <si>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</si>
  <si>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</si>
  <si>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</si>
  <si>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</si>
  <si>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</si>
  <si>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</si>
  <si>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</si>
  <si>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</si>
  <si>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</si>
  <si>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</si>
  <si>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</si>
  <si>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</si>
  <si>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</si>
  <si>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</si>
  <si>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</si>
  <si>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</si>
  <si>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</si>
  <si>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</si>
  <si>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</si>
  <si>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Részesedékeből szárm. eredményszemléletű bev, árfolyamnyer.</t>
  </si>
  <si>
    <t>19.</t>
  </si>
  <si>
    <t>Bef.pügyi eszközökből szárm.eredményszemléletű bev, árfolyamnyer.</t>
  </si>
  <si>
    <t>20.</t>
  </si>
  <si>
    <t>Kapott (járó) kamatok és kamatjellegű eredményszemléletű bevételek</t>
  </si>
  <si>
    <t>21.</t>
  </si>
  <si>
    <t>Pénzügyi műveletek egyéb eredményszemléletű bevételei</t>
  </si>
  <si>
    <t>Pénzügyi műveletek eredményszemléletű bevételei</t>
  </si>
  <si>
    <t>22.</t>
  </si>
  <si>
    <t>Részesedésekből származó ráfordítások, árfolyamveszteségek</t>
  </si>
  <si>
    <t>23.</t>
  </si>
  <si>
    <t>Bef.pügyi eszközökből származó ráfordítások, árfolyamveszteségek</t>
  </si>
  <si>
    <t>24.</t>
  </si>
  <si>
    <t>Fizetendő kamatok és és kamatjellegű ráfordítások</t>
  </si>
  <si>
    <t>25.</t>
  </si>
  <si>
    <t>Részesedések, értékpapírok, pénzeszközök értékvesztése</t>
  </si>
  <si>
    <t>26.</t>
  </si>
  <si>
    <t>Pénzügyi műveletek egyéb ráfordításai</t>
  </si>
  <si>
    <t>VIII.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</si>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</sst>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" fillId="0" borderId="0"/>
  </cellStyleXfs>
  <cellXfs count="32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right" vertical="top" wrapText="1"/>
    </xf>
    <xf numFmtId="3" fontId="3" fillId="0" borderId="5" xfId="1" applyNumberFormat="1" applyFont="1" applyBorder="1"/>
    <xf numFmtId="3" fontId="3" fillId="0" borderId="3" xfId="1" applyNumberFormat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3" fontId="4" fillId="0" borderId="3" xfId="1" applyNumberFormat="1" applyFont="1" applyBorder="1"/>
    <xf numFmtId="3" fontId="4" fillId="0" borderId="4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5" xfId="1" applyNumberFormat="1" applyFont="1" applyBorder="1"/>
    <xf numFmtId="0" fontId="7" fillId="0" borderId="0" xfId="1" applyFont="1"/>
    <xf numFmtId="0" fontId="3" fillId="0" borderId="3" xfId="1" applyFont="1" applyBorder="1"/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/>
    <xf numFmtId="3" fontId="4" fillId="0" borderId="4" xfId="1" applyNumberFormat="1" applyFont="1" applyBorder="1"/>
    <xf numFmtId="0" fontId="3" fillId="0" borderId="2" xfId="1" applyFont="1" applyFill="1" applyBorder="1" applyAlignment="1">
      <alignment horizontal="center" vertical="top" wrapText="1"/>
    </xf>
    <xf numFmtId="3" fontId="3" fillId="0" borderId="4" xfId="1" applyNumberFormat="1" applyFont="1" applyBorder="1"/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</cellXfs>
  <cellStyles count="13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topLeftCell="A34" zoomScaleNormal="100" workbookViewId="0">
      <selection activeCell="G2" sqref="G2"/>
    </sheetView>
  </sheetViews>
  <sheetFormatPr defaultColWidth="9.140625" defaultRowHeight="12.75"/>
  <cols>
    <col min="1" max="1" width="5.5703125" style="1" customWidth="1"/>
    <col min="2" max="2" width="58.42578125" style="1" customWidth="1"/>
    <col min="3" max="3" width="14.140625" style="1" customWidth="1"/>
    <col min="4" max="6" width="14.140625" style="1" hidden="1" customWidth="1"/>
    <col min="7" max="7" width="14.140625" style="1" customWidth="1"/>
    <col min="8" max="16384" width="9.140625" style="1"/>
  </cols>
  <sheetData>
    <row r="1" spans="1:7">
      <c r="G1" s="2" t="s">
        <v>0</v>
      </c>
    </row>
    <row r="3" spans="1:7" ht="24.75" customHeight="1">
      <c r="A3" s="3" t="s">
        <v>1</v>
      </c>
      <c r="B3" s="4"/>
      <c r="C3" s="4"/>
      <c r="D3" s="4"/>
      <c r="E3" s="4"/>
      <c r="F3" s="4"/>
      <c r="G3" s="4"/>
    </row>
    <row r="4" spans="1:7" ht="13.5" thickBot="1">
      <c r="G4" s="5" t="s">
        <v>2</v>
      </c>
    </row>
    <row r="5" spans="1:7" ht="18" thickTop="1" thickBot="1">
      <c r="A5" s="6"/>
      <c r="B5" s="7" t="s">
        <v>3</v>
      </c>
      <c r="C5" s="7" t="s">
        <v>4</v>
      </c>
      <c r="D5" s="7"/>
      <c r="E5" s="7"/>
      <c r="F5" s="7"/>
      <c r="G5" s="7" t="s">
        <v>5</v>
      </c>
    </row>
    <row r="6" spans="1:7" ht="15" customHeight="1" thickTop="1">
      <c r="A6" s="8" t="s">
        <v>6</v>
      </c>
      <c r="B6" s="9" t="s">
        <v>7</v>
      </c>
      <c r="C6" s="10">
        <v>5495928</v>
      </c>
      <c r="D6" s="11">
        <v>66232</v>
      </c>
      <c r="E6" s="10">
        <v>471</v>
      </c>
      <c r="F6" s="10">
        <v>0</v>
      </c>
      <c r="G6" s="12">
        <v>4783639</v>
      </c>
    </row>
    <row r="7" spans="1:7" ht="15" customHeight="1">
      <c r="A7" s="8" t="s">
        <v>8</v>
      </c>
      <c r="B7" s="9" t="s">
        <v>9</v>
      </c>
      <c r="C7" s="10">
        <v>2189548</v>
      </c>
      <c r="D7" s="11">
        <v>43584</v>
      </c>
      <c r="E7" s="13">
        <v>976</v>
      </c>
      <c r="F7" s="13">
        <v>1037</v>
      </c>
      <c r="G7" s="12">
        <v>1506785</v>
      </c>
    </row>
    <row r="8" spans="1:7" ht="15" customHeight="1">
      <c r="A8" s="8" t="s">
        <v>10</v>
      </c>
      <c r="B8" s="9" t="s">
        <v>11</v>
      </c>
      <c r="C8" s="10">
        <v>527451</v>
      </c>
      <c r="D8" s="11">
        <v>9460</v>
      </c>
      <c r="E8" s="13">
        <v>0</v>
      </c>
      <c r="F8" s="13">
        <v>0</v>
      </c>
      <c r="G8" s="12">
        <v>517319</v>
      </c>
    </row>
    <row r="9" spans="1:7" s="20" customFormat="1" ht="15" customHeight="1">
      <c r="A9" s="14" t="s">
        <v>12</v>
      </c>
      <c r="B9" s="15" t="s">
        <v>13</v>
      </c>
      <c r="C9" s="16">
        <f>SUM(C6:C8)</f>
        <v>8212927</v>
      </c>
      <c r="D9" s="17">
        <f>SUM(D6:D8)</f>
        <v>119276</v>
      </c>
      <c r="E9" s="18">
        <f>SUM(E6:E8)</f>
        <v>1447</v>
      </c>
      <c r="F9" s="18">
        <f>SUM(F6:F8)</f>
        <v>1037</v>
      </c>
      <c r="G9" s="19">
        <f>SUM(G6:G8)</f>
        <v>6807743</v>
      </c>
    </row>
    <row r="10" spans="1:7" ht="15" customHeight="1">
      <c r="A10" s="8" t="s">
        <v>14</v>
      </c>
      <c r="B10" s="9" t="s">
        <v>15</v>
      </c>
      <c r="C10" s="10">
        <v>0</v>
      </c>
      <c r="D10" s="11">
        <v>0</v>
      </c>
      <c r="E10" s="13">
        <v>0</v>
      </c>
      <c r="F10" s="13">
        <v>0</v>
      </c>
      <c r="G10" s="12">
        <f>D10+E10+F10</f>
        <v>0</v>
      </c>
    </row>
    <row r="11" spans="1:7" ht="15" customHeight="1">
      <c r="A11" s="8" t="s">
        <v>16</v>
      </c>
      <c r="B11" s="9" t="s">
        <v>17</v>
      </c>
      <c r="C11" s="10">
        <v>0</v>
      </c>
      <c r="D11" s="11">
        <v>0</v>
      </c>
      <c r="E11" s="13">
        <v>0</v>
      </c>
      <c r="F11" s="13">
        <v>0</v>
      </c>
      <c r="G11" s="12">
        <f>D11+E11+F11</f>
        <v>0</v>
      </c>
    </row>
    <row r="12" spans="1:7" s="20" customFormat="1" ht="15" customHeight="1">
      <c r="A12" s="14" t="s">
        <v>18</v>
      </c>
      <c r="B12" s="15" t="s">
        <v>19</v>
      </c>
      <c r="C12" s="16">
        <f>SUM(C10:C11)</f>
        <v>0</v>
      </c>
      <c r="D12" s="17">
        <f>SUM(D10:D11)</f>
        <v>0</v>
      </c>
      <c r="E12" s="18">
        <f>SUM(E10:E11)</f>
        <v>0</v>
      </c>
      <c r="F12" s="18">
        <f>SUM(F10:F11)</f>
        <v>0</v>
      </c>
      <c r="G12" s="19">
        <f>SUM(G10:G11)</f>
        <v>0</v>
      </c>
    </row>
    <row r="13" spans="1:7" ht="15" customHeight="1">
      <c r="A13" s="8" t="s">
        <v>20</v>
      </c>
      <c r="B13" s="9" t="s">
        <v>21</v>
      </c>
      <c r="C13" s="10">
        <v>27707321</v>
      </c>
      <c r="D13" s="11">
        <v>178440</v>
      </c>
      <c r="E13" s="13">
        <v>0</v>
      </c>
      <c r="F13" s="13">
        <v>0</v>
      </c>
      <c r="G13" s="12">
        <v>28370262</v>
      </c>
    </row>
    <row r="14" spans="1:7" ht="15" customHeight="1">
      <c r="A14" s="8" t="s">
        <v>22</v>
      </c>
      <c r="B14" s="9" t="s">
        <v>23</v>
      </c>
      <c r="C14" s="10">
        <v>6922711</v>
      </c>
      <c r="D14" s="11">
        <v>66635</v>
      </c>
      <c r="E14" s="13">
        <v>13784</v>
      </c>
      <c r="F14" s="13">
        <v>140</v>
      </c>
      <c r="G14" s="12">
        <v>9521699</v>
      </c>
    </row>
    <row r="15" spans="1:7" ht="15" customHeight="1">
      <c r="A15" s="8" t="s">
        <v>24</v>
      </c>
      <c r="B15" s="9" t="s">
        <v>25</v>
      </c>
      <c r="C15" s="10">
        <v>3712547</v>
      </c>
      <c r="D15" s="11">
        <v>66635</v>
      </c>
      <c r="E15" s="13">
        <v>13784</v>
      </c>
      <c r="F15" s="13">
        <v>140</v>
      </c>
      <c r="G15" s="12">
        <v>1556638</v>
      </c>
    </row>
    <row r="16" spans="1:7" ht="15" customHeight="1">
      <c r="A16" s="8" t="s">
        <v>26</v>
      </c>
      <c r="B16" s="9" t="s">
        <v>27</v>
      </c>
      <c r="C16" s="10">
        <v>3878999</v>
      </c>
      <c r="D16" s="11">
        <v>1929</v>
      </c>
      <c r="E16" s="13">
        <v>128163</v>
      </c>
      <c r="F16" s="13">
        <v>7726</v>
      </c>
      <c r="G16" s="12">
        <v>2305737</v>
      </c>
    </row>
    <row r="17" spans="1:7" s="20" customFormat="1" ht="15" customHeight="1">
      <c r="A17" s="14" t="s">
        <v>28</v>
      </c>
      <c r="B17" s="15" t="s">
        <v>29</v>
      </c>
      <c r="C17" s="16">
        <f>SUM(C13:C16)</f>
        <v>42221578</v>
      </c>
      <c r="D17" s="17">
        <f>SUM(D13:D16)</f>
        <v>313639</v>
      </c>
      <c r="E17" s="18">
        <f>SUM(E13:E16)</f>
        <v>155731</v>
      </c>
      <c r="F17" s="18">
        <f>SUM(F13:F16)</f>
        <v>8006</v>
      </c>
      <c r="G17" s="19">
        <f>SUM(G13:G16)</f>
        <v>41754336</v>
      </c>
    </row>
    <row r="18" spans="1:7" ht="15" customHeight="1">
      <c r="A18" s="8" t="s">
        <v>30</v>
      </c>
      <c r="B18" s="9" t="s">
        <v>31</v>
      </c>
      <c r="C18" s="10">
        <v>2951270</v>
      </c>
      <c r="D18" s="11">
        <v>26072</v>
      </c>
      <c r="E18" s="10">
        <v>6745</v>
      </c>
      <c r="F18" s="10">
        <v>470</v>
      </c>
      <c r="G18" s="12">
        <v>3657284</v>
      </c>
    </row>
    <row r="19" spans="1:7" ht="15" customHeight="1">
      <c r="A19" s="8" t="s">
        <v>32</v>
      </c>
      <c r="B19" s="9" t="s">
        <v>33</v>
      </c>
      <c r="C19" s="10">
        <v>7362432</v>
      </c>
      <c r="D19" s="11">
        <v>45914</v>
      </c>
      <c r="E19" s="13">
        <v>15106</v>
      </c>
      <c r="F19" s="13">
        <v>2955</v>
      </c>
      <c r="G19" s="12">
        <v>14069483</v>
      </c>
    </row>
    <row r="20" spans="1:7" ht="15" customHeight="1">
      <c r="A20" s="8" t="s">
        <v>34</v>
      </c>
      <c r="B20" s="9" t="s">
        <v>35</v>
      </c>
      <c r="C20" s="10">
        <v>0</v>
      </c>
      <c r="D20" s="11">
        <v>0</v>
      </c>
      <c r="E20" s="13">
        <v>0</v>
      </c>
      <c r="F20" s="13">
        <v>0</v>
      </c>
      <c r="G20" s="12">
        <v>0</v>
      </c>
    </row>
    <row r="21" spans="1:7" ht="15" customHeight="1">
      <c r="A21" s="8" t="s">
        <v>36</v>
      </c>
      <c r="B21" s="9" t="s">
        <v>37</v>
      </c>
      <c r="C21" s="10">
        <v>564480</v>
      </c>
      <c r="D21" s="11">
        <v>0</v>
      </c>
      <c r="E21" s="13">
        <v>0</v>
      </c>
      <c r="F21" s="13">
        <v>0</v>
      </c>
      <c r="G21" s="12">
        <v>467364</v>
      </c>
    </row>
    <row r="22" spans="1:7" s="20" customFormat="1" ht="15" customHeight="1">
      <c r="A22" s="14" t="s">
        <v>38</v>
      </c>
      <c r="B22" s="15" t="s">
        <v>39</v>
      </c>
      <c r="C22" s="16">
        <f>SUM(C18:C21)</f>
        <v>10878182</v>
      </c>
      <c r="D22" s="17">
        <f>SUM(D18:D21)</f>
        <v>71986</v>
      </c>
      <c r="E22" s="18">
        <f>SUM(E18:E21)</f>
        <v>21851</v>
      </c>
      <c r="F22" s="18">
        <f>SUM(F18:F21)</f>
        <v>3425</v>
      </c>
      <c r="G22" s="19">
        <f>SUM(G18:G21)</f>
        <v>18194131</v>
      </c>
    </row>
    <row r="23" spans="1:7" ht="15" customHeight="1">
      <c r="A23" s="8" t="s">
        <v>40</v>
      </c>
      <c r="B23" s="9" t="s">
        <v>41</v>
      </c>
      <c r="C23" s="10">
        <v>7116214</v>
      </c>
      <c r="D23" s="11">
        <v>30464</v>
      </c>
      <c r="E23" s="13">
        <v>68497</v>
      </c>
      <c r="F23" s="13">
        <v>2603</v>
      </c>
      <c r="G23" s="12">
        <v>7362157</v>
      </c>
    </row>
    <row r="24" spans="1:7" s="20" customFormat="1" ht="15" customHeight="1">
      <c r="A24" s="8" t="s">
        <v>42</v>
      </c>
      <c r="B24" s="9" t="s">
        <v>43</v>
      </c>
      <c r="C24" s="10">
        <v>6011081</v>
      </c>
      <c r="D24" s="11">
        <v>22521</v>
      </c>
      <c r="E24" s="13">
        <v>19188</v>
      </c>
      <c r="F24" s="13">
        <v>665</v>
      </c>
      <c r="G24" s="12">
        <v>6308768</v>
      </c>
    </row>
    <row r="25" spans="1:7" ht="15" customHeight="1">
      <c r="A25" s="8" t="s">
        <v>44</v>
      </c>
      <c r="B25" s="21" t="s">
        <v>45</v>
      </c>
      <c r="C25" s="10">
        <v>2358756</v>
      </c>
      <c r="D25" s="11">
        <v>11760</v>
      </c>
      <c r="E25" s="10">
        <v>22977</v>
      </c>
      <c r="F25" s="10">
        <v>880</v>
      </c>
      <c r="G25" s="12">
        <v>2617038</v>
      </c>
    </row>
    <row r="26" spans="1:7" s="20" customFormat="1" ht="15" customHeight="1">
      <c r="A26" s="22" t="s">
        <v>46</v>
      </c>
      <c r="B26" s="23" t="s">
        <v>47</v>
      </c>
      <c r="C26" s="16">
        <f>SUM(C23:C25)</f>
        <v>15486051</v>
      </c>
      <c r="D26" s="24">
        <f>SUM(D23:D25)</f>
        <v>64745</v>
      </c>
      <c r="E26" s="16">
        <f>SUM(E23:E25)</f>
        <v>110662</v>
      </c>
      <c r="F26" s="16">
        <f>SUM(F23:F25)</f>
        <v>4148</v>
      </c>
      <c r="G26" s="19">
        <f>SUM(G23:G25)</f>
        <v>16287963</v>
      </c>
    </row>
    <row r="27" spans="1:7" s="20" customFormat="1" ht="15" customHeight="1">
      <c r="A27" s="22" t="s">
        <v>48</v>
      </c>
      <c r="B27" s="23" t="s">
        <v>49</v>
      </c>
      <c r="C27" s="16">
        <v>14183747</v>
      </c>
      <c r="D27" s="17">
        <v>53227</v>
      </c>
      <c r="E27" s="16">
        <v>1756</v>
      </c>
      <c r="F27" s="16">
        <v>56</v>
      </c>
      <c r="G27" s="19">
        <v>14466858</v>
      </c>
    </row>
    <row r="28" spans="1:7" s="20" customFormat="1" ht="15" customHeight="1">
      <c r="A28" s="22" t="s">
        <v>50</v>
      </c>
      <c r="B28" s="23" t="s">
        <v>51</v>
      </c>
      <c r="C28" s="16">
        <v>10849366</v>
      </c>
      <c r="D28" s="17">
        <v>214081</v>
      </c>
      <c r="E28" s="16">
        <v>22011</v>
      </c>
      <c r="F28" s="16">
        <v>362</v>
      </c>
      <c r="G28" s="19">
        <v>13790517</v>
      </c>
    </row>
    <row r="29" spans="1:7" s="20" customFormat="1" ht="15" customHeight="1">
      <c r="A29" s="22" t="s">
        <v>52</v>
      </c>
      <c r="B29" s="23" t="s">
        <v>53</v>
      </c>
      <c r="C29" s="16">
        <f>C9+C12+C17-C22-C26-C27-C28</f>
        <v>-962841</v>
      </c>
      <c r="D29" s="24">
        <f>D9+D12+D17-D22-D26-D27-D28</f>
        <v>28876</v>
      </c>
      <c r="E29" s="16">
        <f>E9+E12+E17-E22-E26-E27-E28</f>
        <v>898</v>
      </c>
      <c r="F29" s="16">
        <f>F9+F12+F17-F22-F26-F27-F28</f>
        <v>1052</v>
      </c>
      <c r="G29" s="19">
        <f>G9+G12+G17-G22-G26-G27-G28</f>
        <v>-14177390</v>
      </c>
    </row>
    <row r="30" spans="1:7" ht="15" customHeight="1">
      <c r="A30" s="25" t="s">
        <v>54</v>
      </c>
      <c r="B30" s="21" t="s">
        <v>55</v>
      </c>
      <c r="C30" s="10">
        <v>0</v>
      </c>
      <c r="D30" s="26">
        <v>0</v>
      </c>
      <c r="E30" s="10">
        <v>0</v>
      </c>
      <c r="F30" s="10">
        <v>0</v>
      </c>
      <c r="G30" s="12">
        <f>D30+E30+F30</f>
        <v>0</v>
      </c>
    </row>
    <row r="31" spans="1:7" ht="15" customHeight="1">
      <c r="A31" s="25" t="s">
        <v>56</v>
      </c>
      <c r="B31" s="21" t="s">
        <v>57</v>
      </c>
      <c r="C31" s="10">
        <v>0</v>
      </c>
      <c r="D31" s="26">
        <v>0</v>
      </c>
      <c r="E31" s="10">
        <v>0</v>
      </c>
      <c r="F31" s="10">
        <v>0</v>
      </c>
      <c r="G31" s="12">
        <f>D31+E31+F31</f>
        <v>0</v>
      </c>
    </row>
    <row r="32" spans="1:7" ht="15" customHeight="1">
      <c r="A32" s="25" t="s">
        <v>58</v>
      </c>
      <c r="B32" s="21" t="s">
        <v>59</v>
      </c>
      <c r="C32" s="10">
        <v>0</v>
      </c>
      <c r="D32" s="26">
        <v>0</v>
      </c>
      <c r="E32" s="10">
        <v>0</v>
      </c>
      <c r="F32" s="10">
        <v>0</v>
      </c>
      <c r="G32" s="12">
        <f>D32+E32+F32</f>
        <v>0</v>
      </c>
    </row>
    <row r="33" spans="1:7" ht="15" customHeight="1">
      <c r="A33" s="25" t="s">
        <v>60</v>
      </c>
      <c r="B33" s="21" t="s">
        <v>61</v>
      </c>
      <c r="C33" s="10">
        <v>448</v>
      </c>
      <c r="D33" s="26">
        <v>26</v>
      </c>
      <c r="E33" s="10">
        <v>0</v>
      </c>
      <c r="F33" s="10">
        <v>0</v>
      </c>
      <c r="G33" s="12">
        <v>29</v>
      </c>
    </row>
    <row r="34" spans="1:7" ht="15" customHeight="1">
      <c r="A34" s="25" t="s">
        <v>62</v>
      </c>
      <c r="B34" s="21" t="s">
        <v>63</v>
      </c>
      <c r="C34" s="10">
        <v>0</v>
      </c>
      <c r="D34" s="11">
        <v>7983</v>
      </c>
      <c r="E34" s="10">
        <v>0</v>
      </c>
      <c r="F34" s="10">
        <v>0</v>
      </c>
      <c r="G34" s="12">
        <v>0</v>
      </c>
    </row>
    <row r="35" spans="1:7" s="20" customFormat="1" ht="15" customHeight="1">
      <c r="A35" s="22" t="s">
        <v>50</v>
      </c>
      <c r="B35" s="23" t="s">
        <v>64</v>
      </c>
      <c r="C35" s="16">
        <f>SUM(C30:C34)</f>
        <v>448</v>
      </c>
      <c r="D35" s="24">
        <f>SUM(D30:D34)</f>
        <v>8009</v>
      </c>
      <c r="E35" s="16">
        <f>SUM(E30:E34)</f>
        <v>0</v>
      </c>
      <c r="F35" s="16">
        <f>SUM(F30:F34)</f>
        <v>0</v>
      </c>
      <c r="G35" s="19">
        <f>SUM(G30:G34)</f>
        <v>29</v>
      </c>
    </row>
    <row r="36" spans="1:7" s="20" customFormat="1" ht="15" customHeight="1">
      <c r="A36" s="25" t="s">
        <v>65</v>
      </c>
      <c r="B36" s="21" t="s">
        <v>66</v>
      </c>
      <c r="C36" s="10">
        <v>0</v>
      </c>
      <c r="D36" s="26">
        <v>0</v>
      </c>
      <c r="E36" s="10">
        <v>0</v>
      </c>
      <c r="F36" s="10">
        <v>0</v>
      </c>
      <c r="G36" s="12">
        <f>D36+E36+F36</f>
        <v>0</v>
      </c>
    </row>
    <row r="37" spans="1:7" s="20" customFormat="1" ht="15" customHeight="1">
      <c r="A37" s="25" t="s">
        <v>67</v>
      </c>
      <c r="B37" s="21" t="s">
        <v>68</v>
      </c>
      <c r="C37" s="10">
        <v>0</v>
      </c>
      <c r="D37" s="26">
        <v>0</v>
      </c>
      <c r="E37" s="10">
        <v>0</v>
      </c>
      <c r="F37" s="10">
        <v>0</v>
      </c>
      <c r="G37" s="12">
        <f>D37+E37+F37</f>
        <v>0</v>
      </c>
    </row>
    <row r="38" spans="1:7" ht="15" customHeight="1">
      <c r="A38" s="25" t="s">
        <v>69</v>
      </c>
      <c r="B38" s="21" t="s">
        <v>70</v>
      </c>
      <c r="C38" s="10">
        <v>0</v>
      </c>
      <c r="D38" s="26">
        <v>0</v>
      </c>
      <c r="E38" s="10">
        <v>0</v>
      </c>
      <c r="F38" s="10">
        <v>0</v>
      </c>
      <c r="G38" s="12">
        <f>D38+E38+F38</f>
        <v>0</v>
      </c>
    </row>
    <row r="39" spans="1:7" ht="15" customHeight="1">
      <c r="A39" s="25" t="s">
        <v>71</v>
      </c>
      <c r="B39" s="21" t="s">
        <v>72</v>
      </c>
      <c r="C39" s="10">
        <v>0</v>
      </c>
      <c r="D39" s="26">
        <v>0</v>
      </c>
      <c r="E39" s="10">
        <v>0</v>
      </c>
      <c r="F39" s="10">
        <v>0</v>
      </c>
      <c r="G39" s="12">
        <f>D39+E39+F39</f>
        <v>0</v>
      </c>
    </row>
    <row r="40" spans="1:7" ht="15" customHeight="1">
      <c r="A40" s="25" t="s">
        <v>73</v>
      </c>
      <c r="B40" s="21" t="s">
        <v>74</v>
      </c>
      <c r="C40" s="10">
        <v>0</v>
      </c>
      <c r="D40" s="26">
        <v>0</v>
      </c>
      <c r="E40" s="10">
        <v>0</v>
      </c>
      <c r="F40" s="10">
        <v>0</v>
      </c>
      <c r="G40" s="12">
        <v>0</v>
      </c>
    </row>
    <row r="41" spans="1:7" s="20" customFormat="1" ht="15" customHeight="1">
      <c r="A41" s="22" t="s">
        <v>75</v>
      </c>
      <c r="B41" s="23" t="s">
        <v>76</v>
      </c>
      <c r="C41" s="16">
        <f>SUM(C38:C40)</f>
        <v>0</v>
      </c>
      <c r="D41" s="24">
        <f>SUM(D38:D40)</f>
        <v>0</v>
      </c>
      <c r="E41" s="16">
        <f>SUM(E38:E40)</f>
        <v>0</v>
      </c>
      <c r="F41" s="16">
        <f>SUM(F38:F40)</f>
        <v>0</v>
      </c>
      <c r="G41" s="19">
        <f>SUM(G38:G40)</f>
        <v>0</v>
      </c>
    </row>
    <row r="42" spans="1:7" s="20" customFormat="1" ht="15" customHeight="1">
      <c r="A42" s="22" t="s">
        <v>77</v>
      </c>
      <c r="B42" s="23" t="s">
        <v>78</v>
      </c>
      <c r="C42" s="16">
        <f>C35-C41</f>
        <v>448</v>
      </c>
      <c r="D42" s="24">
        <f>D35-D41</f>
        <v>8009</v>
      </c>
      <c r="E42" s="16">
        <f>E35-E41</f>
        <v>0</v>
      </c>
      <c r="F42" s="16">
        <f>F35-F41</f>
        <v>0</v>
      </c>
      <c r="G42" s="19">
        <f>G35-G41</f>
        <v>29</v>
      </c>
    </row>
    <row r="43" spans="1:7" s="20" customFormat="1" ht="15" customHeight="1" thickBot="1">
      <c r="A43" s="27" t="s">
        <v>79</v>
      </c>
      <c r="B43" s="28" t="s">
        <v>80</v>
      </c>
      <c r="C43" s="29">
        <f>C29+C42</f>
        <v>-962393</v>
      </c>
      <c r="D43" s="30">
        <f>D29+D42</f>
        <v>36885</v>
      </c>
      <c r="E43" s="31">
        <f>E29+E42</f>
        <v>898</v>
      </c>
      <c r="F43" s="31">
        <f>F29+F42</f>
        <v>1052</v>
      </c>
      <c r="G43" s="31">
        <f>G29+G42</f>
        <v>-14177361</v>
      </c>
    </row>
    <row r="44" spans="1:7" ht="13.5" thickTop="1"/>
  </sheetData>
  <mergeCells count="1">
    <mergeCell ref="A3:G3"/>
  </mergeCells>
  <pageMargins left="0.94488188976377963" right="0.5511811023622047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2019-05-30T09:49:09Z</dcterms:created>
  <dcterms:modified xsi:type="dcterms:W3CDTF">2019-05-30T09:49:37Z</dcterms:modified>
</cp:coreProperties>
</file>