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230" windowHeight="6930"/>
  </bookViews>
  <sheets>
    <sheet name="01" sheetId="4" r:id="rId1"/>
    <sheet name="02" sheetId="5" r:id="rId2"/>
  </sheets>
  <calcPr calcId="152511"/>
</workbook>
</file>

<file path=xl/calcChain.xml><?xml version="1.0" encoding="utf-8"?>
<calcChain xmlns="http://schemas.openxmlformats.org/spreadsheetml/2006/main">
  <c r="D98" i="4" l="1"/>
  <c r="C98" i="4"/>
  <c r="D47" i="4"/>
  <c r="C47" i="4"/>
  <c r="D37" i="4"/>
  <c r="D40" i="4"/>
  <c r="C22" i="4"/>
  <c r="C15" i="4"/>
  <c r="C3" i="4"/>
  <c r="C16" i="4"/>
  <c r="D16" i="4"/>
  <c r="D82" i="4"/>
  <c r="D46" i="4"/>
  <c r="D26" i="4"/>
  <c r="D29" i="4"/>
  <c r="D97" i="4"/>
  <c r="D87" i="4"/>
  <c r="D74" i="4"/>
  <c r="D57" i="4"/>
  <c r="D20" i="4"/>
  <c r="D21" i="4"/>
  <c r="C97" i="4"/>
  <c r="C87" i="4"/>
  <c r="C82" i="4"/>
  <c r="C74" i="4"/>
  <c r="C57" i="4"/>
  <c r="C46" i="4"/>
  <c r="C40" i="4"/>
  <c r="C37" i="4"/>
  <c r="C29" i="4"/>
  <c r="C26" i="4"/>
  <c r="C20" i="4"/>
  <c r="C21" i="4"/>
</calcChain>
</file>

<file path=xl/sharedStrings.xml><?xml version="1.0" encoding="utf-8"?>
<sst xmlns="http://schemas.openxmlformats.org/spreadsheetml/2006/main" count="194" uniqueCount="194">
  <si>
    <t>14</t>
  </si>
  <si>
    <t>93</t>
  </si>
  <si>
    <t>01</t>
  </si>
  <si>
    <t>02</t>
  </si>
  <si>
    <t>08</t>
  </si>
  <si>
    <t>09</t>
  </si>
  <si>
    <t>03</t>
  </si>
  <si>
    <t>04</t>
  </si>
  <si>
    <t>#</t>
  </si>
  <si>
    <t>Megnevezés</t>
  </si>
  <si>
    <t>Törvény szerinti illetmények, munkabérek (K1101)</t>
  </si>
  <si>
    <t>Normatív jutalmak (K1102)</t>
  </si>
  <si>
    <t>Céljuttatás, projektprémium (K1103)</t>
  </si>
  <si>
    <t>Készenléti, ügyeleti, helyettesítési díj, túlóra, túlszolgálat (K1104)</t>
  </si>
  <si>
    <t>05</t>
  </si>
  <si>
    <t>Végkielégítés (K1105)</t>
  </si>
  <si>
    <t>06</t>
  </si>
  <si>
    <t>Jubileumi jutalom (K1106)</t>
  </si>
  <si>
    <t>07</t>
  </si>
  <si>
    <t>Béren kívüli juttatások (K1107)</t>
  </si>
  <si>
    <t>Ruházati költségtérítés (K1108)</t>
  </si>
  <si>
    <t>Közlekedési költségtérítés (K1109)</t>
  </si>
  <si>
    <t>10</t>
  </si>
  <si>
    <t>Egyéb költségtérítések (K1110)</t>
  </si>
  <si>
    <t>11</t>
  </si>
  <si>
    <t>Lakhatási támogatások (K1111)</t>
  </si>
  <si>
    <t>12</t>
  </si>
  <si>
    <t>Szociális támogatások (K1112)</t>
  </si>
  <si>
    <t>13</t>
  </si>
  <si>
    <t>Foglalkoztatottak egyéb személyi juttatásai (K1113)</t>
  </si>
  <si>
    <t>Foglalkoztatottak személyi juttatásai (=01+…+13) (K11)</t>
  </si>
  <si>
    <t>15</t>
  </si>
  <si>
    <t>Választott tisztségviselők juttatásai (K121)</t>
  </si>
  <si>
    <t>16</t>
  </si>
  <si>
    <t>Munkavégzésre irányuló egyéb jogviszonyban nem saját foglalkoztatottnak fizetett juttatások (K122)</t>
  </si>
  <si>
    <t>17</t>
  </si>
  <si>
    <t>Egyéb külső személyi juttatások (K123)</t>
  </si>
  <si>
    <t>18</t>
  </si>
  <si>
    <t>Külső személyi juttatások (=15+16+17) (K12)</t>
  </si>
  <si>
    <t>19</t>
  </si>
  <si>
    <t>Személyi juttatások (=14+18) (K1)</t>
  </si>
  <si>
    <t>20</t>
  </si>
  <si>
    <t>Munkaadókat terhelő járulékok és szociális hozzájárulási adó                                                                             (K2)</t>
  </si>
  <si>
    <t>21</t>
  </si>
  <si>
    <t>Szakmai anyagok beszerzése (K311)</t>
  </si>
  <si>
    <t>22</t>
  </si>
  <si>
    <t>Üzemeltetési anyagok beszerzése (K312)</t>
  </si>
  <si>
    <t>23</t>
  </si>
  <si>
    <t>Árubeszerzés (K313)</t>
  </si>
  <si>
    <t>24</t>
  </si>
  <si>
    <t>Készletbeszerzés (=21+22+23) (K31)</t>
  </si>
  <si>
    <t>25</t>
  </si>
  <si>
    <t>Informatikai szolgáltatások igénybevétele (K321)</t>
  </si>
  <si>
    <t>26</t>
  </si>
  <si>
    <t>Egyéb kommunikációs szolgáltatások (K322)</t>
  </si>
  <si>
    <t>27</t>
  </si>
  <si>
    <t>Kommunikációs szolgáltatások (=25+26) (K32)</t>
  </si>
  <si>
    <t>28</t>
  </si>
  <si>
    <t>Közüzemi díjak (K331)</t>
  </si>
  <si>
    <t>29</t>
  </si>
  <si>
    <t>Vásárolt élelmezés (K332)</t>
  </si>
  <si>
    <t>30</t>
  </si>
  <si>
    <t>Bérleti és lízing díjak (K333)</t>
  </si>
  <si>
    <t>31</t>
  </si>
  <si>
    <t>Karbantartási, kisjavítási szolgáltatások (K334)</t>
  </si>
  <si>
    <t>32</t>
  </si>
  <si>
    <t>Közvetített szolgáltatások (K335)</t>
  </si>
  <si>
    <t>33</t>
  </si>
  <si>
    <t>Szakmai tevékenységet segítő szolgáltatások  (K336)</t>
  </si>
  <si>
    <t>34</t>
  </si>
  <si>
    <t>Egyéb szolgáltatások (K337)</t>
  </si>
  <si>
    <t>35</t>
  </si>
  <si>
    <t>Szolgáltatási kiadások (=28+…+34) (K33)</t>
  </si>
  <si>
    <t>36</t>
  </si>
  <si>
    <t>Kiküldetések kiadásai (K341)</t>
  </si>
  <si>
    <t>37</t>
  </si>
  <si>
    <t>Reklám- és propagandakiadások (K342)</t>
  </si>
  <si>
    <t>38</t>
  </si>
  <si>
    <t>Kiküldetések, reklám- és propagandakiadások (=36+37) (K34)</t>
  </si>
  <si>
    <t>39</t>
  </si>
  <si>
    <t>Működési célú előzetesen felszámított általános forgalmi adó (K351)</t>
  </si>
  <si>
    <t>40</t>
  </si>
  <si>
    <t>Fizetendő általános forgalmi adó  (K352)</t>
  </si>
  <si>
    <t>41</t>
  </si>
  <si>
    <t>Kamatkiadások  (K353)</t>
  </si>
  <si>
    <t>42</t>
  </si>
  <si>
    <t>Egyéb pénzügyi műveletek kiadásai (K354)</t>
  </si>
  <si>
    <t>43</t>
  </si>
  <si>
    <t>Egyéb dologi kiadások (K355)</t>
  </si>
  <si>
    <t>44</t>
  </si>
  <si>
    <t>Különféle befizetések és egyéb dologi kiadások (=39+…+43) (K35)</t>
  </si>
  <si>
    <t>45</t>
  </si>
  <si>
    <t>Dologi kiadások (=24+27+35+38+44) (K3)</t>
  </si>
  <si>
    <t>46</t>
  </si>
  <si>
    <t>Társadalombiztosítási ellátások (K41)</t>
  </si>
  <si>
    <t>47</t>
  </si>
  <si>
    <t>Családi támogatások (K42)</t>
  </si>
  <si>
    <t>48</t>
  </si>
  <si>
    <t>Pénzbeli kárpótlások, kártérítések (K43)</t>
  </si>
  <si>
    <t>49</t>
  </si>
  <si>
    <t>Betegséggel kapcsolatos (nem társadalombiztosítási) ellátások (K44)</t>
  </si>
  <si>
    <t>50</t>
  </si>
  <si>
    <t>Foglalkoztatással, munkanélküliséggel kapcsolatos ellátások (K45)</t>
  </si>
  <si>
    <t>51</t>
  </si>
  <si>
    <t>Lakhatással kapcsolatos ellátások (K46)</t>
  </si>
  <si>
    <t>52</t>
  </si>
  <si>
    <t>Intézményi ellátottak pénzbeli juttatásai (K47)</t>
  </si>
  <si>
    <t>53</t>
  </si>
  <si>
    <t>Egyéb nem intézményi ellátások (K48)</t>
  </si>
  <si>
    <t>54</t>
  </si>
  <si>
    <t>Ellátottak pénzbeli juttatásai (=46+...+53) (K4)</t>
  </si>
  <si>
    <t>55</t>
  </si>
  <si>
    <t>Nemzetközi kötelezettségek (K501)</t>
  </si>
  <si>
    <t>56</t>
  </si>
  <si>
    <t>A helyi önkormányzatok előző évi elszámolásából származó kiadások (K5021)</t>
  </si>
  <si>
    <t>57</t>
  </si>
  <si>
    <t>A helyi önkormányzatok törvényi előíráson alapuló befizetései (K5022)</t>
  </si>
  <si>
    <t>58</t>
  </si>
  <si>
    <t>Egyéb elvonások, befizetések (K5023)</t>
  </si>
  <si>
    <t>59</t>
  </si>
  <si>
    <t>Elvonások és befizetések (=56+57+58) (K502)</t>
  </si>
  <si>
    <t>60</t>
  </si>
  <si>
    <t>Működési célú garancia- és kezességvállalásból származó kifizetés államháztartáson belülre (K503)</t>
  </si>
  <si>
    <t>61</t>
  </si>
  <si>
    <t>Működési célú visszatérítendő támogatások, kölcsönök nyújtása államháztartáson belülre (K504)</t>
  </si>
  <si>
    <t>62</t>
  </si>
  <si>
    <t>Működési célú visszatérítendő támogatások, kölcsönök törlesztése államháztartáson belülre (K505)</t>
  </si>
  <si>
    <t>63</t>
  </si>
  <si>
    <t>Egyéb működési célú támogatások államháztartáson belülre (K506)</t>
  </si>
  <si>
    <t>64</t>
  </si>
  <si>
    <t>Működési célú garancia- és kezességvállalásból származó kifizetés államháztartáson kívülre (K507)</t>
  </si>
  <si>
    <t>65</t>
  </si>
  <si>
    <t>Működési célú visszatérítendő támogatások, kölcsönök nyújtása államháztartáson kívülre (K508)</t>
  </si>
  <si>
    <t>66</t>
  </si>
  <si>
    <t>Árkiegészítések, ártámogatások (K509)</t>
  </si>
  <si>
    <t>67</t>
  </si>
  <si>
    <t>Kamattámogatások (K510)</t>
  </si>
  <si>
    <t>68</t>
  </si>
  <si>
    <t>Működési célú támogatások az Európai Uniónak (K511)</t>
  </si>
  <si>
    <t>69</t>
  </si>
  <si>
    <t>Egyéb működési célú támogatások államháztartáson kívülre (K512)</t>
  </si>
  <si>
    <t>70</t>
  </si>
  <si>
    <t>Tartalékok (K513)</t>
  </si>
  <si>
    <t>71</t>
  </si>
  <si>
    <t>Egyéb működési célú kiadások (=55+59+…+70) (K5)</t>
  </si>
  <si>
    <t>72</t>
  </si>
  <si>
    <t>Immateriális javak beszerzése, létesítése (K61)</t>
  </si>
  <si>
    <t>73</t>
  </si>
  <si>
    <t>Ingatlanok beszerzése, létesítése (K62)</t>
  </si>
  <si>
    <t>74</t>
  </si>
  <si>
    <t>Informatikai eszközök beszerzése, létesítése (K63)</t>
  </si>
  <si>
    <t>75</t>
  </si>
  <si>
    <t>Egyéb tárgyi eszközök beszerzése, létesítése (K64)</t>
  </si>
  <si>
    <t>76</t>
  </si>
  <si>
    <t>Részesedések beszerzése (K65)</t>
  </si>
  <si>
    <t>77</t>
  </si>
  <si>
    <t>Meglévő részesedések növeléséhez kapcsolódó kiadások (K66)</t>
  </si>
  <si>
    <t>78</t>
  </si>
  <si>
    <t>Beruházási célú előzetesen felszámított általános forgalmi adó (K67)</t>
  </si>
  <si>
    <t>79</t>
  </si>
  <si>
    <t>Beruházások (=72+…+78) (K6)</t>
  </si>
  <si>
    <t>80</t>
  </si>
  <si>
    <t>Ingatlanok felújítása (K71)</t>
  </si>
  <si>
    <t>81</t>
  </si>
  <si>
    <t>Informatikai eszközök felújítása (K72)</t>
  </si>
  <si>
    <t>82</t>
  </si>
  <si>
    <t>Egyéb tárgyi eszközök felújítása  (K73)</t>
  </si>
  <si>
    <t>83</t>
  </si>
  <si>
    <t>Felújítási célú előzetesen felszámított általános forgalmi adó (K74)</t>
  </si>
  <si>
    <t>84</t>
  </si>
  <si>
    <t>Felújítások (=80+...+83) (K7)</t>
  </si>
  <si>
    <t>85</t>
  </si>
  <si>
    <t>Felhalmozási célú garancia- és kezességvállalásból származó kifizetés államháztartáson belülre (K81)</t>
  </si>
  <si>
    <t>86</t>
  </si>
  <si>
    <t>Felhalmozási célú visszatérítendő támogatások, kölcsönök nyújtása államháztartáson belülre (K82)</t>
  </si>
  <si>
    <t>87</t>
  </si>
  <si>
    <t>Felhalmozási célú visszatérítendő támogatások, kölcsönök törlesztése államháztartáson belülre (K83)</t>
  </si>
  <si>
    <t>88</t>
  </si>
  <si>
    <t>Egyéb felhalmozási célú támogatások államháztartáson belülre (K84)</t>
  </si>
  <si>
    <t>89</t>
  </si>
  <si>
    <t>Felhalmozási célú garancia- és kezességvállalásból származó kifizetés államháztartáson kívülre (K85)</t>
  </si>
  <si>
    <t>90</t>
  </si>
  <si>
    <t>Felhalmozási célú visszatérítendő támogatások, kölcsönök nyújtása államháztartáson kívülre (K86)</t>
  </si>
  <si>
    <t>91</t>
  </si>
  <si>
    <t>Lakástámogatás (K87)</t>
  </si>
  <si>
    <t>92</t>
  </si>
  <si>
    <t>Felhalmozási célú támogatások az Európai Uniónak (K88)</t>
  </si>
  <si>
    <t>Egyéb felhalmozási célú támogatások államháztartáson kívülre  (K89)</t>
  </si>
  <si>
    <t>94</t>
  </si>
  <si>
    <t>Egyéb felhalmozási célú kiadások (=85+…+93) (K8)</t>
  </si>
  <si>
    <t>95</t>
  </si>
  <si>
    <t>Költségvetési kiadások (=19+20+45+54+71+79+84+94) (K1-K8)</t>
  </si>
  <si>
    <t>Óvoda</t>
  </si>
  <si>
    <t>Önkorm.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</si>
</sst>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18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0" fontId="6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3" fontId="8" fillId="3" borderId="1" xfId="0" applyNumberFormat="1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left" vertical="top" wrapText="1"/>
    </xf>
    <xf numFmtId="3" fontId="8" fillId="4" borderId="1" xfId="0" applyNumberFormat="1" applyFont="1" applyFill="1" applyBorder="1" applyAlignment="1">
      <alignment horizontal="right" vertical="top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3" fontId="5" fillId="0" borderId="0" xfId="0" applyNumberFormat="1" applyFont="1" applyBorder="1" applyAlignment="1">
      <alignment horizontal="right" vertical="top" wrapText="1"/>
    </xf>
  </cellXfs>
  <cellStyles count="3">
    <cellStyle name="Normál" xfId="0" builtinId="0"/>
    <cellStyle name="Normál 2" xfId="1"/>
    <cellStyle name="Normál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98"/>
  <sheetViews>
    <sheetView tabSelected="1" zoomScaleNormal="100" workbookViewId="0">
      <selection activeCell="B5" sqref="B5"/>
    </sheetView>
  </sheetViews>
  <sheetFormatPr defaultRowHeight="12.75" x14ac:dyDescent="0.2"/>
  <cols>
    <col min="1" max="1" width="5.7109375" customWidth="1"/>
    <col min="2" max="2" width="70.7109375" customWidth="1"/>
    <col min="3" max="4" width="12.7109375" customWidth="1"/>
  </cols>
  <sheetData>
    <row r="2" spans="1:4" ht="27.75" customHeight="1" x14ac:dyDescent="0.2">
      <c r="A2" s="10" t="s">
        <v>8</v>
      </c>
      <c r="B2" s="10" t="s">
        <v>9</v>
      </c>
      <c r="C2" s="11" t="s">
        <v>193</v>
      </c>
      <c r="D2" s="10" t="s">
        <v>192</v>
      </c>
    </row>
    <row r="3" spans="1:4" x14ac:dyDescent="0.2">
      <c r="A3" s="1" t="s">
        <v>2</v>
      </c>
      <c r="B3" s="2" t="s">
        <v>10</v>
      </c>
      <c r="C3" s="3">
        <f>1080+1788+999+11873+1741+234+1320+192</f>
        <v>19227</v>
      </c>
      <c r="D3" s="3">
        <v>9651</v>
      </c>
    </row>
    <row r="4" spans="1:4" x14ac:dyDescent="0.2">
      <c r="A4" s="1" t="s">
        <v>3</v>
      </c>
      <c r="B4" s="2" t="s">
        <v>11</v>
      </c>
      <c r="C4" s="3">
        <v>0</v>
      </c>
      <c r="D4" s="3">
        <v>0</v>
      </c>
    </row>
    <row r="5" spans="1:4" x14ac:dyDescent="0.2">
      <c r="A5" s="1" t="s">
        <v>6</v>
      </c>
      <c r="B5" s="2" t="s">
        <v>12</v>
      </c>
      <c r="C5" s="3">
        <v>0</v>
      </c>
      <c r="D5" s="3">
        <v>137</v>
      </c>
    </row>
    <row r="6" spans="1:4" x14ac:dyDescent="0.2">
      <c r="A6" s="1" t="s">
        <v>7</v>
      </c>
      <c r="B6" s="2" t="s">
        <v>13</v>
      </c>
      <c r="C6" s="3">
        <v>0</v>
      </c>
      <c r="D6" s="3">
        <v>0</v>
      </c>
    </row>
    <row r="7" spans="1:4" x14ac:dyDescent="0.2">
      <c r="A7" s="1" t="s">
        <v>14</v>
      </c>
      <c r="B7" s="2" t="s">
        <v>15</v>
      </c>
      <c r="C7" s="3">
        <v>0</v>
      </c>
      <c r="D7" s="3">
        <v>0</v>
      </c>
    </row>
    <row r="8" spans="1:4" x14ac:dyDescent="0.2">
      <c r="A8" s="1" t="s">
        <v>16</v>
      </c>
      <c r="B8" s="2" t="s">
        <v>17</v>
      </c>
      <c r="C8" s="3">
        <v>0</v>
      </c>
      <c r="D8" s="3">
        <v>549</v>
      </c>
    </row>
    <row r="9" spans="1:4" x14ac:dyDescent="0.2">
      <c r="A9" s="1" t="s">
        <v>18</v>
      </c>
      <c r="B9" s="2" t="s">
        <v>19</v>
      </c>
      <c r="C9" s="3">
        <v>800</v>
      </c>
      <c r="D9" s="3">
        <v>600</v>
      </c>
    </row>
    <row r="10" spans="1:4" x14ac:dyDescent="0.2">
      <c r="A10" s="1" t="s">
        <v>4</v>
      </c>
      <c r="B10" s="2" t="s">
        <v>20</v>
      </c>
      <c r="C10" s="3">
        <v>0</v>
      </c>
      <c r="D10" s="3">
        <v>0</v>
      </c>
    </row>
    <row r="11" spans="1:4" x14ac:dyDescent="0.2">
      <c r="A11" s="1" t="s">
        <v>5</v>
      </c>
      <c r="B11" s="2" t="s">
        <v>21</v>
      </c>
      <c r="C11" s="3">
        <v>727</v>
      </c>
      <c r="D11" s="3">
        <v>0</v>
      </c>
    </row>
    <row r="12" spans="1:4" x14ac:dyDescent="0.2">
      <c r="A12" s="1" t="s">
        <v>22</v>
      </c>
      <c r="B12" s="2" t="s">
        <v>23</v>
      </c>
      <c r="C12" s="3">
        <v>0</v>
      </c>
      <c r="D12" s="3">
        <v>0</v>
      </c>
    </row>
    <row r="13" spans="1:4" x14ac:dyDescent="0.2">
      <c r="A13" s="1" t="s">
        <v>24</v>
      </c>
      <c r="B13" s="2" t="s">
        <v>25</v>
      </c>
      <c r="C13" s="3">
        <v>0</v>
      </c>
      <c r="D13" s="3">
        <v>0</v>
      </c>
    </row>
    <row r="14" spans="1:4" x14ac:dyDescent="0.2">
      <c r="A14" s="1" t="s">
        <v>26</v>
      </c>
      <c r="B14" s="2" t="s">
        <v>27</v>
      </c>
      <c r="C14" s="3">
        <v>0</v>
      </c>
      <c r="D14" s="3">
        <v>0</v>
      </c>
    </row>
    <row r="15" spans="1:4" x14ac:dyDescent="0.2">
      <c r="A15" s="1" t="s">
        <v>28</v>
      </c>
      <c r="B15" s="2" t="s">
        <v>29</v>
      </c>
      <c r="C15" s="3">
        <f>36+157+69</f>
        <v>262</v>
      </c>
      <c r="D15" s="3">
        <v>104</v>
      </c>
    </row>
    <row r="16" spans="1:4" x14ac:dyDescent="0.2">
      <c r="A16" s="4" t="s">
        <v>0</v>
      </c>
      <c r="B16" s="5" t="s">
        <v>30</v>
      </c>
      <c r="C16" s="6">
        <f>SUM(C3:C15)</f>
        <v>21016</v>
      </c>
      <c r="D16" s="6">
        <f>SUM(D3:D15)</f>
        <v>11041</v>
      </c>
    </row>
    <row r="17" spans="1:4" x14ac:dyDescent="0.2">
      <c r="A17" s="1" t="s">
        <v>31</v>
      </c>
      <c r="B17" s="2" t="s">
        <v>32</v>
      </c>
      <c r="C17" s="3">
        <v>5386</v>
      </c>
      <c r="D17" s="3">
        <v>0</v>
      </c>
    </row>
    <row r="18" spans="1:4" ht="25.5" x14ac:dyDescent="0.2">
      <c r="A18" s="1" t="s">
        <v>33</v>
      </c>
      <c r="B18" s="2" t="s">
        <v>34</v>
      </c>
      <c r="C18" s="3">
        <v>0</v>
      </c>
      <c r="D18" s="3">
        <v>0</v>
      </c>
    </row>
    <row r="19" spans="1:4" x14ac:dyDescent="0.2">
      <c r="A19" s="1" t="s">
        <v>35</v>
      </c>
      <c r="B19" s="2" t="s">
        <v>36</v>
      </c>
      <c r="C19" s="3">
        <v>0</v>
      </c>
      <c r="D19" s="3">
        <v>0</v>
      </c>
    </row>
    <row r="20" spans="1:4" x14ac:dyDescent="0.2">
      <c r="A20" s="4" t="s">
        <v>37</v>
      </c>
      <c r="B20" s="5" t="s">
        <v>38</v>
      </c>
      <c r="C20" s="6">
        <f>SUM(C17:C19)</f>
        <v>5386</v>
      </c>
      <c r="D20" s="6">
        <f>SUM(D17:D19)</f>
        <v>0</v>
      </c>
    </row>
    <row r="21" spans="1:4" x14ac:dyDescent="0.2">
      <c r="A21" s="7" t="s">
        <v>39</v>
      </c>
      <c r="B21" s="8" t="s">
        <v>40</v>
      </c>
      <c r="C21" s="9">
        <f>C16+C20</f>
        <v>26402</v>
      </c>
      <c r="D21" s="9">
        <f>D16+D20</f>
        <v>11041</v>
      </c>
    </row>
    <row r="22" spans="1:4" ht="25.5" x14ac:dyDescent="0.2">
      <c r="A22" s="7" t="s">
        <v>41</v>
      </c>
      <c r="B22" s="8" t="s">
        <v>42</v>
      </c>
      <c r="C22" s="9">
        <f>816+1603+2288+628+375</f>
        <v>5710</v>
      </c>
      <c r="D22" s="9">
        <v>2953</v>
      </c>
    </row>
    <row r="23" spans="1:4" x14ac:dyDescent="0.2">
      <c r="A23" s="1" t="s">
        <v>43</v>
      </c>
      <c r="B23" s="2" t="s">
        <v>44</v>
      </c>
      <c r="C23" s="3">
        <v>30</v>
      </c>
      <c r="D23" s="3">
        <v>80</v>
      </c>
    </row>
    <row r="24" spans="1:4" x14ac:dyDescent="0.2">
      <c r="A24" s="1" t="s">
        <v>45</v>
      </c>
      <c r="B24" s="2" t="s">
        <v>46</v>
      </c>
      <c r="C24" s="3">
        <v>7100</v>
      </c>
      <c r="D24" s="3">
        <v>500</v>
      </c>
    </row>
    <row r="25" spans="1:4" x14ac:dyDescent="0.2">
      <c r="A25" s="1" t="s">
        <v>47</v>
      </c>
      <c r="B25" s="2" t="s">
        <v>48</v>
      </c>
      <c r="C25" s="3">
        <v>0</v>
      </c>
      <c r="D25" s="3">
        <v>0</v>
      </c>
    </row>
    <row r="26" spans="1:4" x14ac:dyDescent="0.2">
      <c r="A26" s="4" t="s">
        <v>49</v>
      </c>
      <c r="B26" s="5" t="s">
        <v>50</v>
      </c>
      <c r="C26" s="6">
        <f>SUM(C23:C25)</f>
        <v>7130</v>
      </c>
      <c r="D26" s="6">
        <f>SUM(D23:D25)</f>
        <v>580</v>
      </c>
    </row>
    <row r="27" spans="1:4" x14ac:dyDescent="0.2">
      <c r="A27" s="1" t="s">
        <v>51</v>
      </c>
      <c r="B27" s="2" t="s">
        <v>52</v>
      </c>
      <c r="C27" s="3">
        <v>400</v>
      </c>
      <c r="D27" s="3">
        <v>100</v>
      </c>
    </row>
    <row r="28" spans="1:4" x14ac:dyDescent="0.2">
      <c r="A28" s="1" t="s">
        <v>53</v>
      </c>
      <c r="B28" s="2" t="s">
        <v>54</v>
      </c>
      <c r="C28" s="3">
        <v>960</v>
      </c>
      <c r="D28" s="3">
        <v>25</v>
      </c>
    </row>
    <row r="29" spans="1:4" x14ac:dyDescent="0.2">
      <c r="A29" s="4" t="s">
        <v>55</v>
      </c>
      <c r="B29" s="5" t="s">
        <v>56</v>
      </c>
      <c r="C29" s="6">
        <f>SUM(C27:C28)</f>
        <v>1360</v>
      </c>
      <c r="D29" s="6">
        <f>SUM(D27:D28)</f>
        <v>125</v>
      </c>
    </row>
    <row r="30" spans="1:4" x14ac:dyDescent="0.2">
      <c r="A30" s="1" t="s">
        <v>57</v>
      </c>
      <c r="B30" s="2" t="s">
        <v>58</v>
      </c>
      <c r="C30" s="3">
        <v>3000</v>
      </c>
      <c r="D30" s="3">
        <v>240</v>
      </c>
    </row>
    <row r="31" spans="1:4" x14ac:dyDescent="0.2">
      <c r="A31" s="1" t="s">
        <v>59</v>
      </c>
      <c r="B31" s="2" t="s">
        <v>60</v>
      </c>
      <c r="C31" s="3">
        <v>5000</v>
      </c>
      <c r="D31" s="3">
        <v>1600</v>
      </c>
    </row>
    <row r="32" spans="1:4" x14ac:dyDescent="0.2">
      <c r="A32" s="1" t="s">
        <v>61</v>
      </c>
      <c r="B32" s="2" t="s">
        <v>62</v>
      </c>
      <c r="C32" s="3">
        <v>600</v>
      </c>
      <c r="D32" s="3">
        <v>0</v>
      </c>
    </row>
    <row r="33" spans="1:4" x14ac:dyDescent="0.2">
      <c r="A33" s="1" t="s">
        <v>63</v>
      </c>
      <c r="B33" s="2" t="s">
        <v>64</v>
      </c>
      <c r="C33" s="3">
        <v>3700</v>
      </c>
      <c r="D33" s="3">
        <v>100</v>
      </c>
    </row>
    <row r="34" spans="1:4" x14ac:dyDescent="0.2">
      <c r="A34" s="1" t="s">
        <v>65</v>
      </c>
      <c r="B34" s="2" t="s">
        <v>66</v>
      </c>
      <c r="C34" s="3">
        <v>0</v>
      </c>
      <c r="D34" s="3">
        <v>0</v>
      </c>
    </row>
    <row r="35" spans="1:4" x14ac:dyDescent="0.2">
      <c r="A35" s="1" t="s">
        <v>67</v>
      </c>
      <c r="B35" s="2" t="s">
        <v>68</v>
      </c>
      <c r="C35" s="3">
        <v>300</v>
      </c>
      <c r="D35" s="3">
        <v>20</v>
      </c>
    </row>
    <row r="36" spans="1:4" x14ac:dyDescent="0.2">
      <c r="A36" s="1" t="s">
        <v>69</v>
      </c>
      <c r="B36" s="2" t="s">
        <v>70</v>
      </c>
      <c r="C36" s="3">
        <v>3000</v>
      </c>
      <c r="D36" s="3">
        <v>130</v>
      </c>
    </row>
    <row r="37" spans="1:4" x14ac:dyDescent="0.2">
      <c r="A37" s="4" t="s">
        <v>71</v>
      </c>
      <c r="B37" s="5" t="s">
        <v>72</v>
      </c>
      <c r="C37" s="6">
        <f>SUM(C30:C36)</f>
        <v>15600</v>
      </c>
      <c r="D37" s="6">
        <f>SUM(D30:D36)</f>
        <v>2090</v>
      </c>
    </row>
    <row r="38" spans="1:4" x14ac:dyDescent="0.2">
      <c r="A38" s="1" t="s">
        <v>73</v>
      </c>
      <c r="B38" s="2" t="s">
        <v>74</v>
      </c>
      <c r="C38" s="3">
        <v>530</v>
      </c>
      <c r="D38" s="3">
        <v>50</v>
      </c>
    </row>
    <row r="39" spans="1:4" x14ac:dyDescent="0.2">
      <c r="A39" s="1" t="s">
        <v>75</v>
      </c>
      <c r="B39" s="2" t="s">
        <v>76</v>
      </c>
      <c r="C39" s="3">
        <v>100</v>
      </c>
      <c r="D39" s="3">
        <v>5</v>
      </c>
    </row>
    <row r="40" spans="1:4" x14ac:dyDescent="0.2">
      <c r="A40" s="4" t="s">
        <v>77</v>
      </c>
      <c r="B40" s="5" t="s">
        <v>78</v>
      </c>
      <c r="C40" s="6">
        <f>SUM(C38:C39)</f>
        <v>630</v>
      </c>
      <c r="D40" s="6">
        <f>SUM(D38:D39)</f>
        <v>55</v>
      </c>
    </row>
    <row r="41" spans="1:4" x14ac:dyDescent="0.2">
      <c r="A41" s="1" t="s">
        <v>79</v>
      </c>
      <c r="B41" s="2" t="s">
        <v>80</v>
      </c>
      <c r="C41" s="3">
        <v>5300</v>
      </c>
      <c r="D41" s="3">
        <v>560</v>
      </c>
    </row>
    <row r="42" spans="1:4" x14ac:dyDescent="0.2">
      <c r="A42" s="1" t="s">
        <v>81</v>
      </c>
      <c r="B42" s="2" t="s">
        <v>82</v>
      </c>
      <c r="C42" s="3">
        <v>0</v>
      </c>
      <c r="D42" s="3">
        <v>0</v>
      </c>
    </row>
    <row r="43" spans="1:4" x14ac:dyDescent="0.2">
      <c r="A43" s="1" t="s">
        <v>83</v>
      </c>
      <c r="B43" s="2" t="s">
        <v>84</v>
      </c>
      <c r="C43" s="3">
        <v>150</v>
      </c>
      <c r="D43" s="3">
        <v>0</v>
      </c>
    </row>
    <row r="44" spans="1:4" x14ac:dyDescent="0.2">
      <c r="A44" s="1" t="s">
        <v>85</v>
      </c>
      <c r="B44" s="2" t="s">
        <v>86</v>
      </c>
      <c r="C44" s="3">
        <v>0</v>
      </c>
      <c r="D44" s="3">
        <v>0</v>
      </c>
    </row>
    <row r="45" spans="1:4" x14ac:dyDescent="0.2">
      <c r="A45" s="1" t="s">
        <v>87</v>
      </c>
      <c r="B45" s="2" t="s">
        <v>88</v>
      </c>
      <c r="C45" s="3">
        <v>200</v>
      </c>
      <c r="D45" s="3">
        <v>0</v>
      </c>
    </row>
    <row r="46" spans="1:4" x14ac:dyDescent="0.2">
      <c r="A46" s="4" t="s">
        <v>89</v>
      </c>
      <c r="B46" s="5" t="s">
        <v>90</v>
      </c>
      <c r="C46" s="6">
        <f>SUM(C41:C45)</f>
        <v>5650</v>
      </c>
      <c r="D46" s="6">
        <f>SUM(D41:D45)</f>
        <v>560</v>
      </c>
    </row>
    <row r="47" spans="1:4" x14ac:dyDescent="0.2">
      <c r="A47" s="7" t="s">
        <v>91</v>
      </c>
      <c r="B47" s="8" t="s">
        <v>92</v>
      </c>
      <c r="C47" s="9">
        <f>C26+C29+C37+C40+C46</f>
        <v>30370</v>
      </c>
      <c r="D47" s="9">
        <f>D26+D29+D37+D40+D46</f>
        <v>3410</v>
      </c>
    </row>
    <row r="48" spans="1:4" x14ac:dyDescent="0.2">
      <c r="A48" s="1" t="s">
        <v>93</v>
      </c>
      <c r="B48" s="2" t="s">
        <v>94</v>
      </c>
      <c r="C48" s="3">
        <v>0</v>
      </c>
      <c r="D48" s="3">
        <v>0</v>
      </c>
    </row>
    <row r="49" spans="1:4" x14ac:dyDescent="0.2">
      <c r="A49" s="1" t="s">
        <v>95</v>
      </c>
      <c r="B49" s="2" t="s">
        <v>96</v>
      </c>
      <c r="C49" s="3">
        <v>600</v>
      </c>
      <c r="D49" s="3">
        <v>0</v>
      </c>
    </row>
    <row r="50" spans="1:4" x14ac:dyDescent="0.2">
      <c r="A50" s="1" t="s">
        <v>97</v>
      </c>
      <c r="B50" s="2" t="s">
        <v>98</v>
      </c>
      <c r="C50" s="3">
        <v>0</v>
      </c>
      <c r="D50" s="3">
        <v>0</v>
      </c>
    </row>
    <row r="51" spans="1:4" x14ac:dyDescent="0.2">
      <c r="A51" s="1" t="s">
        <v>99</v>
      </c>
      <c r="B51" s="2" t="s">
        <v>100</v>
      </c>
      <c r="C51" s="3">
        <v>0</v>
      </c>
      <c r="D51" s="3">
        <v>0</v>
      </c>
    </row>
    <row r="52" spans="1:4" x14ac:dyDescent="0.2">
      <c r="A52" s="1" t="s">
        <v>101</v>
      </c>
      <c r="B52" s="2" t="s">
        <v>102</v>
      </c>
      <c r="C52" s="3">
        <v>0</v>
      </c>
      <c r="D52" s="3">
        <v>0</v>
      </c>
    </row>
    <row r="53" spans="1:4" ht="9.75" customHeight="1" x14ac:dyDescent="0.2">
      <c r="A53" s="15"/>
      <c r="B53" s="16"/>
      <c r="C53" s="17"/>
      <c r="D53" s="17"/>
    </row>
    <row r="54" spans="1:4" x14ac:dyDescent="0.2">
      <c r="A54" s="1" t="s">
        <v>103</v>
      </c>
      <c r="B54" s="2" t="s">
        <v>104</v>
      </c>
      <c r="C54" s="3">
        <v>0</v>
      </c>
      <c r="D54" s="3">
        <v>0</v>
      </c>
    </row>
    <row r="55" spans="1:4" x14ac:dyDescent="0.2">
      <c r="A55" s="1" t="s">
        <v>105</v>
      </c>
      <c r="B55" s="2" t="s">
        <v>106</v>
      </c>
      <c r="C55" s="3">
        <v>0</v>
      </c>
      <c r="D55" s="3">
        <v>0</v>
      </c>
    </row>
    <row r="56" spans="1:4" x14ac:dyDescent="0.2">
      <c r="A56" s="1" t="s">
        <v>107</v>
      </c>
      <c r="B56" s="2" t="s">
        <v>108</v>
      </c>
      <c r="C56" s="3">
        <v>3725</v>
      </c>
      <c r="D56" s="3">
        <v>0</v>
      </c>
    </row>
    <row r="57" spans="1:4" x14ac:dyDescent="0.2">
      <c r="A57" s="7" t="s">
        <v>109</v>
      </c>
      <c r="B57" s="8" t="s">
        <v>110</v>
      </c>
      <c r="C57" s="9">
        <f>SUM(C48:C56)</f>
        <v>4325</v>
      </c>
      <c r="D57" s="9">
        <f>SUM(D48:D56)</f>
        <v>0</v>
      </c>
    </row>
    <row r="58" spans="1:4" x14ac:dyDescent="0.2">
      <c r="A58" s="1" t="s">
        <v>111</v>
      </c>
      <c r="B58" s="2" t="s">
        <v>112</v>
      </c>
      <c r="C58" s="3">
        <v>0</v>
      </c>
      <c r="D58" s="3">
        <v>0</v>
      </c>
    </row>
    <row r="59" spans="1:4" x14ac:dyDescent="0.2">
      <c r="A59" s="1" t="s">
        <v>113</v>
      </c>
      <c r="B59" s="2" t="s">
        <v>114</v>
      </c>
      <c r="C59" s="3">
        <v>0</v>
      </c>
      <c r="D59" s="3">
        <v>0</v>
      </c>
    </row>
    <row r="60" spans="1:4" x14ac:dyDescent="0.2">
      <c r="A60" s="1" t="s">
        <v>115</v>
      </c>
      <c r="B60" s="2" t="s">
        <v>116</v>
      </c>
      <c r="C60" s="3">
        <v>0</v>
      </c>
      <c r="D60" s="3">
        <v>0</v>
      </c>
    </row>
    <row r="61" spans="1:4" x14ac:dyDescent="0.2">
      <c r="A61" s="1" t="s">
        <v>117</v>
      </c>
      <c r="B61" s="2" t="s">
        <v>118</v>
      </c>
      <c r="C61" s="3">
        <v>0</v>
      </c>
      <c r="D61" s="3">
        <v>0</v>
      </c>
    </row>
    <row r="62" spans="1:4" x14ac:dyDescent="0.2">
      <c r="A62" s="1" t="s">
        <v>119</v>
      </c>
      <c r="B62" s="2" t="s">
        <v>120</v>
      </c>
      <c r="C62" s="3">
        <v>0</v>
      </c>
      <c r="D62" s="3">
        <v>0</v>
      </c>
    </row>
    <row r="63" spans="1:4" ht="25.5" x14ac:dyDescent="0.2">
      <c r="A63" s="1" t="s">
        <v>121</v>
      </c>
      <c r="B63" s="2" t="s">
        <v>122</v>
      </c>
      <c r="C63" s="3">
        <v>0</v>
      </c>
      <c r="D63" s="3">
        <v>0</v>
      </c>
    </row>
    <row r="64" spans="1:4" ht="25.5" x14ac:dyDescent="0.2">
      <c r="A64" s="1" t="s">
        <v>123</v>
      </c>
      <c r="B64" s="2" t="s">
        <v>124</v>
      </c>
      <c r="C64" s="3">
        <v>0</v>
      </c>
      <c r="D64" s="3">
        <v>0</v>
      </c>
    </row>
    <row r="65" spans="1:4" ht="15" customHeight="1" x14ac:dyDescent="0.2">
      <c r="A65" s="1" t="s">
        <v>125</v>
      </c>
      <c r="B65" s="2" t="s">
        <v>126</v>
      </c>
      <c r="C65" s="3">
        <v>0</v>
      </c>
      <c r="D65" s="3">
        <v>0</v>
      </c>
    </row>
    <row r="66" spans="1:4" ht="15" customHeight="1" x14ac:dyDescent="0.2">
      <c r="A66" s="1" t="s">
        <v>127</v>
      </c>
      <c r="B66" s="2" t="s">
        <v>128</v>
      </c>
      <c r="C66" s="3">
        <v>2460</v>
      </c>
      <c r="D66" s="3">
        <v>0</v>
      </c>
    </row>
    <row r="67" spans="1:4" ht="25.5" x14ac:dyDescent="0.2">
      <c r="A67" s="1" t="s">
        <v>129</v>
      </c>
      <c r="B67" s="2" t="s">
        <v>130</v>
      </c>
      <c r="C67" s="3">
        <v>0</v>
      </c>
      <c r="D67" s="3">
        <v>0</v>
      </c>
    </row>
    <row r="68" spans="1:4" ht="25.5" x14ac:dyDescent="0.2">
      <c r="A68" s="1" t="s">
        <v>131</v>
      </c>
      <c r="B68" s="2" t="s">
        <v>132</v>
      </c>
      <c r="C68" s="3">
        <v>0</v>
      </c>
      <c r="D68" s="3">
        <v>0</v>
      </c>
    </row>
    <row r="69" spans="1:4" ht="13.5" customHeight="1" x14ac:dyDescent="0.2">
      <c r="A69" s="1" t="s">
        <v>133</v>
      </c>
      <c r="B69" s="2" t="s">
        <v>134</v>
      </c>
      <c r="C69" s="3">
        <v>0</v>
      </c>
      <c r="D69" s="3">
        <v>0</v>
      </c>
    </row>
    <row r="70" spans="1:4" x14ac:dyDescent="0.2">
      <c r="A70" s="1" t="s">
        <v>135</v>
      </c>
      <c r="B70" s="2" t="s">
        <v>136</v>
      </c>
      <c r="C70" s="3">
        <v>0</v>
      </c>
      <c r="D70" s="3">
        <v>0</v>
      </c>
    </row>
    <row r="71" spans="1:4" x14ac:dyDescent="0.2">
      <c r="A71" s="1" t="s">
        <v>137</v>
      </c>
      <c r="B71" s="2" t="s">
        <v>138</v>
      </c>
      <c r="C71" s="3">
        <v>0</v>
      </c>
      <c r="D71" s="3">
        <v>0</v>
      </c>
    </row>
    <row r="72" spans="1:4" x14ac:dyDescent="0.2">
      <c r="A72" s="1" t="s">
        <v>139</v>
      </c>
      <c r="B72" s="2" t="s">
        <v>140</v>
      </c>
      <c r="C72" s="3">
        <v>1660</v>
      </c>
      <c r="D72" s="3">
        <v>0</v>
      </c>
    </row>
    <row r="73" spans="1:4" x14ac:dyDescent="0.2">
      <c r="A73" s="1" t="s">
        <v>141</v>
      </c>
      <c r="B73" s="2" t="s">
        <v>142</v>
      </c>
      <c r="C73" s="3">
        <v>0</v>
      </c>
      <c r="D73" s="3">
        <v>0</v>
      </c>
    </row>
    <row r="74" spans="1:4" x14ac:dyDescent="0.2">
      <c r="A74" s="7" t="s">
        <v>143</v>
      </c>
      <c r="B74" s="8" t="s">
        <v>144</v>
      </c>
      <c r="C74" s="9">
        <f>SUM(C58:C73)</f>
        <v>4120</v>
      </c>
      <c r="D74" s="9">
        <f>SUM(D58:D73)</f>
        <v>0</v>
      </c>
    </row>
    <row r="75" spans="1:4" x14ac:dyDescent="0.2">
      <c r="A75" s="1" t="s">
        <v>145</v>
      </c>
      <c r="B75" s="2" t="s">
        <v>146</v>
      </c>
      <c r="C75" s="3">
        <v>0</v>
      </c>
      <c r="D75" s="3">
        <v>0</v>
      </c>
    </row>
    <row r="76" spans="1:4" x14ac:dyDescent="0.2">
      <c r="A76" s="1" t="s">
        <v>147</v>
      </c>
      <c r="B76" s="2" t="s">
        <v>148</v>
      </c>
      <c r="C76" s="3">
        <v>0</v>
      </c>
      <c r="D76" s="3">
        <v>0</v>
      </c>
    </row>
    <row r="77" spans="1:4" x14ac:dyDescent="0.2">
      <c r="A77" s="1" t="s">
        <v>149</v>
      </c>
      <c r="B77" s="2" t="s">
        <v>150</v>
      </c>
      <c r="C77" s="3">
        <v>197</v>
      </c>
      <c r="D77" s="3">
        <v>0</v>
      </c>
    </row>
    <row r="78" spans="1:4" x14ac:dyDescent="0.2">
      <c r="A78" s="1" t="s">
        <v>151</v>
      </c>
      <c r="B78" s="2" t="s">
        <v>152</v>
      </c>
      <c r="C78" s="3">
        <v>1181</v>
      </c>
      <c r="D78" s="3"/>
    </row>
    <row r="79" spans="1:4" x14ac:dyDescent="0.2">
      <c r="A79" s="1" t="s">
        <v>153</v>
      </c>
      <c r="B79" s="2" t="s">
        <v>154</v>
      </c>
      <c r="C79" s="3">
        <v>0</v>
      </c>
      <c r="D79" s="3">
        <v>0</v>
      </c>
    </row>
    <row r="80" spans="1:4" x14ac:dyDescent="0.2">
      <c r="A80" s="1" t="s">
        <v>155</v>
      </c>
      <c r="B80" s="2" t="s">
        <v>156</v>
      </c>
      <c r="C80" s="3">
        <v>0</v>
      </c>
      <c r="D80" s="3">
        <v>0</v>
      </c>
    </row>
    <row r="81" spans="1:4" x14ac:dyDescent="0.2">
      <c r="A81" s="1" t="s">
        <v>157</v>
      </c>
      <c r="B81" s="2" t="s">
        <v>158</v>
      </c>
      <c r="C81" s="3">
        <v>372</v>
      </c>
      <c r="D81" s="3"/>
    </row>
    <row r="82" spans="1:4" x14ac:dyDescent="0.2">
      <c r="A82" s="7" t="s">
        <v>159</v>
      </c>
      <c r="B82" s="8" t="s">
        <v>160</v>
      </c>
      <c r="C82" s="9">
        <f>SUM(C75:C81)</f>
        <v>1750</v>
      </c>
      <c r="D82" s="9">
        <f>SUM(D75:D81)</f>
        <v>0</v>
      </c>
    </row>
    <row r="83" spans="1:4" x14ac:dyDescent="0.2">
      <c r="A83" s="1" t="s">
        <v>161</v>
      </c>
      <c r="B83" s="2" t="s">
        <v>162</v>
      </c>
      <c r="C83" s="3"/>
      <c r="D83" s="3">
        <v>0</v>
      </c>
    </row>
    <row r="84" spans="1:4" x14ac:dyDescent="0.2">
      <c r="A84" s="1" t="s">
        <v>163</v>
      </c>
      <c r="B84" s="2" t="s">
        <v>164</v>
      </c>
      <c r="C84" s="3">
        <v>0</v>
      </c>
      <c r="D84" s="3">
        <v>0</v>
      </c>
    </row>
    <row r="85" spans="1:4" x14ac:dyDescent="0.2">
      <c r="A85" s="1" t="s">
        <v>165</v>
      </c>
      <c r="B85" s="2" t="s">
        <v>166</v>
      </c>
      <c r="C85" s="3">
        <v>0</v>
      </c>
      <c r="D85" s="3">
        <v>0</v>
      </c>
    </row>
    <row r="86" spans="1:4" x14ac:dyDescent="0.2">
      <c r="A86" s="1" t="s">
        <v>167</v>
      </c>
      <c r="B86" s="2" t="s">
        <v>168</v>
      </c>
      <c r="C86" s="3"/>
      <c r="D86" s="3">
        <v>0</v>
      </c>
    </row>
    <row r="87" spans="1:4" x14ac:dyDescent="0.2">
      <c r="A87" s="7" t="s">
        <v>169</v>
      </c>
      <c r="B87" s="8" t="s">
        <v>170</v>
      </c>
      <c r="C87" s="9">
        <f>SUM(C83:C86)</f>
        <v>0</v>
      </c>
      <c r="D87" s="9">
        <f>SUM(D83:D86)</f>
        <v>0</v>
      </c>
    </row>
    <row r="88" spans="1:4" ht="25.5" x14ac:dyDescent="0.2">
      <c r="A88" s="1" t="s">
        <v>171</v>
      </c>
      <c r="B88" s="2" t="s">
        <v>172</v>
      </c>
      <c r="C88" s="3">
        <v>0</v>
      </c>
      <c r="D88" s="3">
        <v>0</v>
      </c>
    </row>
    <row r="89" spans="1:4" ht="25.5" x14ac:dyDescent="0.2">
      <c r="A89" s="1" t="s">
        <v>173</v>
      </c>
      <c r="B89" s="2" t="s">
        <v>174</v>
      </c>
      <c r="C89" s="3">
        <v>0</v>
      </c>
      <c r="D89" s="3">
        <v>0</v>
      </c>
    </row>
    <row r="90" spans="1:4" ht="25.5" x14ac:dyDescent="0.2">
      <c r="A90" s="1" t="s">
        <v>175</v>
      </c>
      <c r="B90" s="2" t="s">
        <v>176</v>
      </c>
      <c r="C90" s="3">
        <v>0</v>
      </c>
      <c r="D90" s="3">
        <v>0</v>
      </c>
    </row>
    <row r="91" spans="1:4" x14ac:dyDescent="0.2">
      <c r="A91" s="1" t="s">
        <v>177</v>
      </c>
      <c r="B91" s="2" t="s">
        <v>178</v>
      </c>
      <c r="C91" s="3">
        <v>0</v>
      </c>
      <c r="D91" s="3">
        <v>0</v>
      </c>
    </row>
    <row r="92" spans="1:4" ht="25.5" x14ac:dyDescent="0.2">
      <c r="A92" s="1" t="s">
        <v>179</v>
      </c>
      <c r="B92" s="2" t="s">
        <v>180</v>
      </c>
      <c r="C92" s="3">
        <v>0</v>
      </c>
      <c r="D92" s="3">
        <v>0</v>
      </c>
    </row>
    <row r="93" spans="1:4" ht="25.5" x14ac:dyDescent="0.2">
      <c r="A93" s="1" t="s">
        <v>181</v>
      </c>
      <c r="B93" s="2" t="s">
        <v>182</v>
      </c>
      <c r="C93" s="3">
        <v>0</v>
      </c>
      <c r="D93" s="3">
        <v>0</v>
      </c>
    </row>
    <row r="94" spans="1:4" x14ac:dyDescent="0.2">
      <c r="A94" s="1" t="s">
        <v>183</v>
      </c>
      <c r="B94" s="2" t="s">
        <v>184</v>
      </c>
      <c r="C94" s="3">
        <v>0</v>
      </c>
      <c r="D94" s="3">
        <v>0</v>
      </c>
    </row>
    <row r="95" spans="1:4" x14ac:dyDescent="0.2">
      <c r="A95" s="1" t="s">
        <v>185</v>
      </c>
      <c r="B95" s="2" t="s">
        <v>186</v>
      </c>
      <c r="C95" s="3">
        <v>0</v>
      </c>
      <c r="D95" s="3">
        <v>0</v>
      </c>
    </row>
    <row r="96" spans="1:4" x14ac:dyDescent="0.2">
      <c r="A96" s="1" t="s">
        <v>1</v>
      </c>
      <c r="B96" s="2" t="s">
        <v>187</v>
      </c>
      <c r="C96" s="3">
        <v>0</v>
      </c>
      <c r="D96" s="3">
        <v>0</v>
      </c>
    </row>
    <row r="97" spans="1:4" x14ac:dyDescent="0.2">
      <c r="A97" s="12" t="s">
        <v>188</v>
      </c>
      <c r="B97" s="13" t="s">
        <v>189</v>
      </c>
      <c r="C97" s="14">
        <f>SUM(C88:C96)</f>
        <v>0</v>
      </c>
      <c r="D97" s="14">
        <f>SUM(D88:D96)</f>
        <v>0</v>
      </c>
    </row>
    <row r="98" spans="1:4" x14ac:dyDescent="0.2">
      <c r="A98" s="12" t="s">
        <v>190</v>
      </c>
      <c r="B98" s="13" t="s">
        <v>191</v>
      </c>
      <c r="C98" s="14">
        <f>C21+C22+C47+C57+C74+C82+C87+C97</f>
        <v>72677</v>
      </c>
      <c r="D98" s="14">
        <f>D21+D22+D47+D57+D74+D82+D87+D97</f>
        <v>17404</v>
      </c>
    </row>
  </sheetData>
  <pageMargins left="0.25" right="0.25" top="0.75" bottom="0.75" header="0.3" footer="0.3"/>
  <pageSetup orientation="portrait" horizontalDpi="300" verticalDpi="300" r:id="rId1"/>
  <headerFooter alignWithMargins="0">
    <oddHeader>&amp;C&amp;"Times New Roman,Normál"&amp;11 1. melléklet
az 1/2016. (II.12.) önkormányzati rendelethez
az önkormányzat 2016. évi költségvetési kiadásai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6"/>
  <sheetViews>
    <sheetView zoomScaleNormal="100" workbookViewId="0">
      <selection activeCell="F22" sqref="F22"/>
    </sheetView>
  </sheetViews>
  <sheetFormatPr defaultRowHeight="12.75" x14ac:dyDescent="0.2"/>
  <cols>
    <col min="1" max="1" width="5.7109375" customWidth="1"/>
    <col min="2" max="2" width="70.7109375" customWidth="1"/>
    <col min="3" max="4" width="12.7109375" customWidth="1"/>
  </cols>
  <sheetData>
    <row r="1" ht="25.5" customHeight="1" x14ac:dyDescent="0.2"/>
    <row r="46" ht="18" customHeight="1" x14ac:dyDescent="0.2"/>
  </sheetData>
  <pageMargins left="0.25" right="0.25" top="0.75" bottom="0.75" header="0.3" footer="0.3"/>
  <pageSetup orientation="portrait" horizontalDpi="300" verticalDpi="300" r:id="rId1"/>
  <headerFooter alignWithMargins="0">
    <oddHeader>&amp;CNikla Község Önkormányzatának
2016.évi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01</vt:lpstr>
      <vt:lpstr>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Moni</cp:lastModifiedBy>
  <cp:lastPrinted>2016-02-08T09:19:41Z</cp:lastPrinted>
  <dcterms:created xsi:type="dcterms:W3CDTF">2014-01-13T16:29:21Z</dcterms:created>
  <dcterms:modified xsi:type="dcterms:W3CDTF">2016-02-12T12:47:35Z</dcterms:modified>
</cp:coreProperties>
</file>