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9" i="1"/>
  <c r="B20" i="1"/>
  <c r="B21" i="1"/>
  <c r="B24" i="1"/>
  <c r="B25" i="1"/>
  <c r="B30" i="1"/>
  <c r="B31" i="1"/>
  <c r="B29" i="1" s="1"/>
  <c r="B33" i="1"/>
  <c r="B40" i="1"/>
  <c r="B47" i="1"/>
  <c r="B46" i="1" s="1"/>
  <c r="B45" i="1" s="1"/>
  <c r="B11" i="1" l="1"/>
  <c r="B7" i="1" s="1"/>
</calcChain>
</file>

<file path=xl/sharedStrings.xml><?xml version="1.0" encoding="utf-8"?>
<sst xmlns="http://schemas.openxmlformats.org/spreadsheetml/2006/main" count="37" uniqueCount="35">
  <si>
    <t>"</t>
  </si>
  <si>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</si>
  <si>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</si>
  <si>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</si>
  <si>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</si>
  <si>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</si>
  <si>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Előző évi elszámolások kiadásai</t>
  </si>
  <si>
    <t>Egyéb átadott pénzeszközök</t>
  </si>
  <si>
    <t xml:space="preserve">   - szociális célú tüzelőanyagvásárlás (önerő)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</si>
  <si>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</si>
  <si>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</si>
  <si>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</si>
  <si>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</si>
  <si>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</si>
  <si>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</si>
  <si>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</si>
  <si>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Dél-alföldi Termálfürdők Egyesülete tagdíj</t>
  </si>
  <si>
    <t xml:space="preserve">   - Gyomai üdülő támogatása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</si>
  <si>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</si>
  <si>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</si>
  <si>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DAREH Önkormányzati Társulás  tagdíj</t>
  </si>
  <si>
    <t xml:space="preserve">   - Orosháza és Térsége Ivóvízminőség-javító Önkormányzati Társulás működési hoz.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</si>
  <si>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</si>
  <si>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</si>
  <si>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</si>
  <si>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</si>
  <si>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</si>
  <si>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</si>
  <si>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</si>
  <si>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</si>
  <si>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</si>
  <si>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</si>
  <si>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2018. évi  működési célú pénzeszközátadás, egyéb támogatás, ellátottak pénzbeni juttatásai (adatok Ft-ban)</t>
  </si>
  <si>
    <t>"4. melléklet az 1/2018. (II.21.) önkormányzati rendelethez</t>
  </si>
  <si>
    <t>4. melléklet a 12/2018. (IX.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</si>
</sst>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3" fontId="2" fillId="0" borderId="0" xfId="1" applyNumberFormat="1" applyFont="1"/>
    <xf numFmtId="0" fontId="1" fillId="0" borderId="0" xfId="1" applyFont="1"/>
    <xf numFmtId="0" fontId="2" fillId="0" borderId="0" xfId="1" applyFont="1" applyBorder="1"/>
    <xf numFmtId="3" fontId="3" fillId="0" borderId="0" xfId="1" applyNumberFormat="1" applyFont="1"/>
    <xf numFmtId="0" fontId="4" fillId="0" borderId="0" xfId="1" applyFont="1" applyBorder="1"/>
    <xf numFmtId="3" fontId="3" fillId="0" borderId="0" xfId="1" applyNumberFormat="1" applyFont="1" applyFill="1" applyBorder="1"/>
    <xf numFmtId="0" fontId="3" fillId="0" borderId="0" xfId="1" applyFont="1" applyFill="1" applyBorder="1"/>
    <xf numFmtId="3" fontId="2" fillId="0" borderId="0" xfId="1" applyNumberFormat="1" applyFont="1" applyFill="1" applyAlignment="1">
      <alignment horizontal="center"/>
    </xf>
    <xf numFmtId="0" fontId="5" fillId="0" borderId="0" xfId="1" applyFont="1" applyFill="1"/>
    <xf numFmtId="3" fontId="6" fillId="0" borderId="0" xfId="0" applyNumberFormat="1" applyFont="1"/>
    <xf numFmtId="2" fontId="7" fillId="0" borderId="0" xfId="1" applyNumberFormat="1" applyFont="1" applyBorder="1"/>
    <xf numFmtId="3" fontId="7" fillId="0" borderId="0" xfId="1" applyNumberFormat="1" applyFont="1"/>
    <xf numFmtId="3" fontId="8" fillId="0" borderId="0" xfId="1" applyNumberFormat="1" applyFont="1"/>
    <xf numFmtId="0" fontId="4" fillId="0" borderId="0" xfId="1" applyFont="1"/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0" fontId="2" fillId="0" borderId="0" xfId="1" applyFont="1" applyBorder="1" applyAlignment="1">
      <alignment horizontal="left"/>
    </xf>
    <xf numFmtId="3" fontId="4" fillId="0" borderId="0" xfId="1" applyNumberFormat="1" applyFont="1"/>
    <xf numFmtId="0" fontId="7" fillId="0" borderId="0" xfId="1" applyFont="1" applyBorder="1"/>
    <xf numFmtId="3" fontId="4" fillId="0" borderId="0" xfId="1" applyNumberFormat="1" applyFont="1" applyFill="1" applyBorder="1"/>
    <xf numFmtId="3" fontId="3" fillId="2" borderId="1" xfId="1" applyNumberFormat="1" applyFont="1" applyFill="1" applyBorder="1"/>
    <xf numFmtId="0" fontId="3" fillId="2" borderId="2" xfId="1" applyFont="1" applyFill="1" applyBorder="1"/>
    <xf numFmtId="3" fontId="2" fillId="0" borderId="0" xfId="1" applyNumberFormat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0" fillId="0" borderId="0" xfId="0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</cellXfs>
  <cellStyles count="2">
    <cellStyle name="Normál" xfId="0" builtinId="0"/>
    <cellStyle name="Normál_ktgvetés2007_végleg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8.%20&#233;vi%20k&#246;lts&#233;gvet&#233;s-m&#243;dos&#237;t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5_melléklet"/>
      <sheetName val="kisértékű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114"/>
  <sheetViews>
    <sheetView tabSelected="1" workbookViewId="0">
      <selection activeCell="A3" sqref="A3"/>
    </sheetView>
  </sheetViews>
  <sheetFormatPr defaultRowHeight="12.75" x14ac:dyDescent="0.2"/>
  <cols>
    <col min="1" max="1" width="64.42578125" style="3" customWidth="1"/>
    <col min="2" max="2" width="14.140625" style="2" customWidth="1"/>
    <col min="3" max="3" width="2.42578125" style="1" customWidth="1"/>
    <col min="4" max="24" width="9.140625" style="1" customWidth="1"/>
    <col min="25" max="25" width="10.140625" style="1" customWidth="1"/>
    <col min="26" max="26" width="9.7109375" style="1" customWidth="1"/>
    <col min="27" max="217" width="9.140625" style="1" customWidth="1"/>
  </cols>
  <sheetData>
    <row r="1" spans="1:217" x14ac:dyDescent="0.2">
      <c r="A1" s="33" t="s">
        <v>34</v>
      </c>
      <c r="B1" s="33"/>
    </row>
    <row r="2" spans="1:217" x14ac:dyDescent="0.2">
      <c r="A2" s="32" t="s">
        <v>33</v>
      </c>
      <c r="B2" s="31"/>
    </row>
    <row r="4" spans="1:217" ht="25.5" customHeight="1" x14ac:dyDescent="0.2">
      <c r="A4" s="30" t="s">
        <v>32</v>
      </c>
      <c r="B4" s="2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 x14ac:dyDescent="0.2">
      <c r="A5" s="28"/>
      <c r="B5" s="2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 x14ac:dyDescent="0.2">
      <c r="A6" s="27"/>
      <c r="B6" s="2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</row>
    <row r="7" spans="1:217" x14ac:dyDescent="0.2">
      <c r="A7" s="25" t="s">
        <v>31</v>
      </c>
      <c r="B7" s="24">
        <f>B11+B45</f>
        <v>87736949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17" x14ac:dyDescent="0.2">
      <c r="A8" s="8"/>
      <c r="B8" s="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17" x14ac:dyDescent="0.2">
      <c r="A9" s="17" t="s">
        <v>30</v>
      </c>
      <c r="B9" s="7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17" x14ac:dyDescent="0.2">
      <c r="A10" s="8"/>
      <c r="B10" s="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17" x14ac:dyDescent="0.2">
      <c r="A11" s="15" t="s">
        <v>4</v>
      </c>
      <c r="B11" s="23">
        <f>B13+B19+B33+B29+B40</f>
        <v>85186949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17" x14ac:dyDescent="0.2">
      <c r="A12" s="15"/>
      <c r="B12" s="2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17" x14ac:dyDescent="0.2">
      <c r="A13" s="6" t="s">
        <v>29</v>
      </c>
      <c r="B13" s="14">
        <f>B14+B16+B15+B17</f>
        <v>5600000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17" x14ac:dyDescent="0.2">
      <c r="A14" s="22" t="s">
        <v>28</v>
      </c>
      <c r="B14" s="13">
        <v>700000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17" x14ac:dyDescent="0.2">
      <c r="A15" s="22" t="s">
        <v>27</v>
      </c>
      <c r="B15" s="13">
        <v>200000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17" x14ac:dyDescent="0.2">
      <c r="A16" s="4" t="s">
        <v>26</v>
      </c>
      <c r="B16" s="13">
        <v>4300000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4" t="s">
        <v>25</v>
      </c>
      <c r="B17" s="13">
        <v>400000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6" t="s">
        <v>24</v>
      </c>
      <c r="B19" s="21">
        <f>SUM(B20:B27)</f>
        <v>63296804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20" t="s">
        <v>23</v>
      </c>
      <c r="B20" s="2">
        <f>5012*13*12</f>
        <v>781872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">
      <c r="A21" s="20" t="s">
        <v>22</v>
      </c>
      <c r="B21" s="2">
        <f>5012*43*12</f>
        <v>2586192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4" t="s">
        <v>21</v>
      </c>
      <c r="B22" s="2">
        <v>102360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4" t="s">
        <v>20</v>
      </c>
      <c r="B23" s="2">
        <v>346380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4" t="s">
        <v>19</v>
      </c>
      <c r="B24" s="2">
        <f>24600000+7400000+2000000</f>
        <v>34000000</v>
      </c>
      <c r="C24" s="3"/>
      <c r="D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4" t="s">
        <v>18</v>
      </c>
      <c r="B25" s="2">
        <f>24400000+600000</f>
        <v>25000000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18" t="s">
        <v>17</v>
      </c>
      <c r="B26" s="2">
        <v>30000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18" t="s">
        <v>16</v>
      </c>
      <c r="B27" s="2">
        <v>450000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6" t="s">
        <v>15</v>
      </c>
      <c r="B29" s="14">
        <f>SUM(B30:B31)</f>
        <v>9904600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4" t="s">
        <v>14</v>
      </c>
      <c r="B30" s="13">
        <f>1800000-70000-25400</f>
        <v>1704600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4" t="s">
        <v>13</v>
      </c>
      <c r="B31" s="13">
        <f>8000000+200000</f>
        <v>8200000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4"/>
      <c r="B32" s="1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6" t="s">
        <v>3</v>
      </c>
      <c r="B33" s="14">
        <f>SUM(B34:B39)</f>
        <v>6225400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4" t="s">
        <v>12</v>
      </c>
      <c r="B34" s="13">
        <v>2500000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12" t="s">
        <v>11</v>
      </c>
      <c r="B35" s="13">
        <v>500000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4" t="s">
        <v>10</v>
      </c>
      <c r="B36" s="13">
        <v>2000000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4" t="s">
        <v>9</v>
      </c>
      <c r="B37" s="13">
        <v>1200000</v>
      </c>
      <c r="C37" s="3"/>
      <c r="D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4" t="s">
        <v>8</v>
      </c>
      <c r="B38" s="13">
        <v>25400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4"/>
      <c r="B39" s="1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19" t="s">
        <v>7</v>
      </c>
      <c r="B40" s="14">
        <f>B41</f>
        <v>160145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18" t="s">
        <v>6</v>
      </c>
      <c r="B41" s="13">
        <v>160145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4"/>
      <c r="B42" s="1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17" t="s">
        <v>5</v>
      </c>
      <c r="B43" s="1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16"/>
      <c r="B44" s="1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15" t="s">
        <v>4</v>
      </c>
      <c r="B45" s="14">
        <f>+B46</f>
        <v>2550000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6" t="s">
        <v>3</v>
      </c>
      <c r="B46" s="14">
        <f>SUM(B47:B48)</f>
        <v>2550000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">
      <c r="A47" s="12" t="s">
        <v>2</v>
      </c>
      <c r="B47" s="13">
        <f>480000+70000</f>
        <v>550000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">
      <c r="A48" s="12" t="s">
        <v>1</v>
      </c>
      <c r="B48" s="11">
        <v>2000000</v>
      </c>
      <c r="C48" s="3" t="s">
        <v>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">
      <c r="A49" s="10"/>
      <c r="B49" s="9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8"/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">
      <c r="A51" s="6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">
      <c r="A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idden="1" x14ac:dyDescent="0.2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idden="1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idden="1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idden="1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idden="1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idden="1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idden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idden="1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idden="1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idden="1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idden="1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idden="1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3:25" hidden="1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3:25" hidden="1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3:25" hidden="1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3:25" hidden="1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3:25" hidden="1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3:25" hidden="1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3:25" hidden="1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3:25" hidden="1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3:25" hidden="1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3:25" hidden="1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3:25" hidden="1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3:25" hidden="1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3:25" hidden="1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3:25" hidden="1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3:25" hidden="1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3:25" hidden="1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3:25" hidden="1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3:25" hidden="1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3:25" hidden="1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3:25" hidden="1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3:25" hidden="1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3:25" hidden="1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3:25" hidden="1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3:25" hidden="1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3:25" hidden="1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3:25" hidden="1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3:25" hidden="1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3:25" hidden="1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3:25" hidden="1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3:25" hidden="1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3:25" hidden="1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3:25" hidden="1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3:25" hidden="1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3:25" hidden="1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3:25" hidden="1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3:25" hidden="1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3:25" hidden="1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3:25" hidden="1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3:25" hidden="1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3:25" hidden="1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3:25" hidden="1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3:25" hidden="1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3:25" hidden="1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3:25" hidden="1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3:25" hidden="1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3:25" hidden="1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3:25" hidden="1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3:25" hidden="1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3:25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3:25" x14ac:dyDescent="0.2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</sheetData>
  <mergeCells count="3">
    <mergeCell ref="A4:B4"/>
    <mergeCell ref="A1:B1"/>
    <mergeCell ref="A2:B2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2018-09-13T09:20:18Z</dcterms:created>
  <dcterms:modified xsi:type="dcterms:W3CDTF">2018-09-13T09:20:32Z</dcterms:modified>
</cp:coreProperties>
</file>