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firstSheet="2" activeTab="4"/>
  </bookViews>
  <sheets>
    <sheet name="1m Címrend" sheetId="1" state="hidden" r:id="rId1"/>
    <sheet name="2m Pénzm.|3m Hiány" sheetId="2" state="hidden" r:id="rId2"/>
    <sheet name="4m Bevételek" sheetId="3" r:id="rId3"/>
    <sheet name="5m Kiadások" sheetId="4" r:id="rId4"/>
    <sheet name="6m Beruh|7m Fejl|8m Lakosság.j." sheetId="5" r:id="rId5"/>
    <sheet name="9. m EU" sheetId="6" state="hidden" r:id="rId6"/>
    <sheet name="12m létsz|13m közf|14m fejl.cél" sheetId="7" state="hidden" r:id="rId7"/>
    <sheet name="15. m stabilitás" sheetId="8" state="hidden" r:id="rId8"/>
    <sheet name="16m Mérleg" sheetId="9" r:id="rId9"/>
    <sheet name="15m Körj" sheetId="10" state="hidden" r:id="rId10"/>
    <sheet name="16m Óvoda" sheetId="11" state="hidden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<sst xmlns="http://schemas.openxmlformats.org/spreadsheetml/2006/main" count="633" uniqueCount="432">
  <si>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</si>
  <si>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</si>
  <si>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</si>
  <si>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</si>
  <si>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</si>
  <si>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</si>
  <si>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</si>
  <si>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</si>
  <si>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</si>
  <si>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</si>
  <si>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</si>
  <si>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</si>
  <si>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</si>
  <si>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</si>
  <si>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</si>
  <si>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</si>
  <si>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</si>
  <si>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</si>
  <si>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</si>
  <si>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</si>
  <si>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</si>
  <si>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</si>
  <si>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</si>
  <si>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</si>
  <si>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</si>
  <si>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</si>
  <si>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</si>
  <si>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</si>
  <si>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</si>
  <si>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</si>
  <si>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</si>
  <si>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</si>
  <si>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</si>
  <si>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</si>
  <si>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</si>
  <si>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</si>
  <si>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</si>
  <si>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</si>
  <si>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</si>
  <si>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</si>
  <si>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</si>
  <si>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</si>
  <si>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</si>
  <si>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</si>
  <si>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</si>
  <si>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</si>
  <si>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</si>
  <si>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</si>
  <si>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</si>
  <si>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</si>
  <si>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</si>
  <si>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</si>
  <si>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</si>
  <si>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</si>
  <si>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</si>
  <si>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</si>
  <si>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</si>
  <si>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</si>
  <si>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</si>
  <si>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</si>
  <si>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</si>
  <si>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</si>
  <si>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</si>
  <si>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</si>
  <si>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</si>
  <si>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</si>
  <si>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</si>
  <si>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</si>
  <si>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</si>
  <si>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</si>
  <si>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</si>
  <si>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</si>
  <si>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</si>
  <si>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</si>
  <si>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</si>
  <si>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</si>
  <si>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</si>
  <si>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</si>
  <si>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</si>
  <si>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</si>
  <si>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</si>
  <si>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</si>
  <si>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</si>
  <si>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</si>
  <si>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</si>
  <si>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</si>
  <si>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</si>
  <si>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</si>
  <si>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</si>
  <si>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</si>
  <si>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</si>
  <si>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</si>
  <si>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</si>
  <si>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</si>
  <si>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</si>
  <si>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</si>
  <si>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</si>
  <si>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</si>
  <si>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</si>
  <si>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</si>
  <si>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</si>
  <si>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</si>
  <si>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</si>
  <si>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</si>
  <si>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</si>
  <si>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</si>
  <si>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</si>
  <si>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</si>
  <si>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</si>
  <si>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</si>
  <si>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</si>
  <si>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</si>
  <si>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</si>
  <si>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</si>
  <si>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</si>
  <si>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</si>
  <si>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</si>
  <si>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</si>
  <si>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</si>
  <si>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</si>
  <si>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</si>
  <si>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</si>
  <si>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</si>
  <si>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</si>
  <si>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</si>
  <si>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</si>
  <si>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</si>
  <si>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</si>
  <si>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</si>
  <si>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</si>
  <si>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</si>
  <si>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</si>
  <si>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</si>
  <si>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</si>
  <si>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</si>
  <si>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</si>
  <si>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</si>
  <si>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</si>
  <si>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</si>
  <si>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</si>
  <si>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</si>
  <si>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</si>
  <si>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</si>
  <si>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</si>
  <si>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</si>
  <si>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</si>
  <si>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</si>
  <si>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</si>
  <si>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</si>
  <si>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</si>
  <si>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</si>
  <si>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</si>
  <si>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</si>
  <si>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</si>
  <si>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</si>
  <si>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</si>
  <si>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</si>
  <si>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</si>
  <si>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</si>
  <si>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</si>
  <si>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</si>
  <si>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</si>
  <si>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</si>
  <si>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</si>
  <si>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</si>
  <si>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</si>
  <si>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</si>
  <si>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</si>
  <si>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</si>
  <si>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</si>
  <si>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</si>
  <si>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</si>
  <si>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</si>
  <si>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</si>
  <si>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</si>
  <si>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</si>
  <si>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</si>
  <si>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</si>
  <si>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</si>
  <si>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</si>
  <si>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</si>
  <si>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</si>
  <si>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</si>
  <si>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</si>
  <si>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</si>
  <si>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</si>
  <si>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</si>
  <si>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</si>
  <si>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</si>
  <si>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</si>
  <si>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</si>
  <si>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</si>
  <si>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</si>
  <si>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</si>
  <si>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</si>
  <si>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</si>
  <si>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</si>
  <si>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</si>
  <si>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</si>
  <si>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</si>
  <si>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</si>
  <si>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</si>
  <si>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</si>
  <si>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</si>
  <si>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</si>
  <si>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</si>
  <si>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</si>
  <si>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</si>
  <si>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</si>
  <si>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</si>
  <si>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</si>
  <si>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</si>
  <si>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</si>
  <si>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</si>
  <si>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</si>
  <si>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</si>
  <si>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</si>
  <si>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</si>
  <si>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</si>
  <si>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</si>
  <si>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</si>
  <si>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</si>
  <si>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</si>
  <si>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</si>
  <si>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</si>
  <si>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</si>
  <si>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</si>
  <si>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</si>
  <si>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</si>
  <si>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</si>
  <si>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</si>
  <si>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</si>
  <si>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</si>
  <si>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</si>
  <si>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</si>
  <si>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</si>
  <si>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</si>
  <si>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</si>
  <si>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</si>
  <si>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</si>
  <si>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</si>
  <si>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</si>
  <si>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</si>
  <si>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</si>
  <si>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</si>
  <si>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</si>
  <si>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</si>
  <si>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</si>
  <si>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</si>
  <si>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</si>
  <si>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</si>
  <si>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</si>
  <si>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</si>
  <si>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</si>
  <si>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</si>
  <si>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</si>
  <si>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</si>
  <si>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</si>
  <si>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</si>
  <si>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</si>
  <si>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</si>
  <si>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</si>
  <si>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</si>
  <si>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</si>
  <si>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</si>
  <si>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</si>
  <si>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</si>
  <si>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</si>
  <si>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</si>
  <si>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</si>
  <si>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</si>
  <si>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</si>
  <si>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</si>
  <si>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</si>
  <si>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</si>
  <si>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</si>
  <si>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</si>
  <si>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</si>
  <si>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</si>
  <si>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</si>
  <si>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</si>
  <si>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</si>
  <si>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</si>
  <si>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</si>
  <si>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</si>
  <si>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</si>
  <si>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</si>
  <si>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</si>
  <si>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</si>
  <si>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</si>
  <si>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</si>
  <si>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</si>
  <si>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</si>
  <si>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</si>
  <si>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</si>
  <si>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</si>
  <si>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</si>
  <si>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</si>
  <si>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</si>
  <si>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</si>
  <si>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</si>
  <si>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</si>
  <si>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</si>
  <si>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</si>
  <si>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</si>
  <si>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</si>
  <si>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</si>
  <si>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</si>
  <si>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</si>
  <si>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</si>
  <si>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</si>
  <si>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</si>
  <si>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</si>
  <si>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</si>
  <si>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</si>
  <si>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</si>
  <si>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</si>
  <si>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</si>
  <si>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</si>
  <si>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</si>
  <si>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</si>
  <si>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</si>
  <si>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</si>
  <si>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</si>
  <si>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</si>
  <si>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</si>
  <si>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</si>
  <si>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</si>
  <si>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</si>
  <si>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</si>
  <si>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</si>
  <si>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</si>
  <si>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</si>
  <si>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</si>
  <si>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</si>
  <si>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</si>
  <si>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</si>
  <si>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</si>
  <si>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</si>
  <si>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</si>
  <si>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</si>
  <si>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</si>
  <si>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</si>
  <si>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</si>
  <si>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</si>
  <si>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</si>
  <si>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</si>
  <si>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</si>
  <si>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</si>
  <si>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</si>
  <si>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</si>
  <si>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</si>
  <si>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</si>
  <si>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</si>
  <si>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</si>
  <si>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</si>
  <si>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</si>
  <si>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</si>
  <si>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</si>
  <si>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</si>
  <si>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</si>
  <si>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</si>
  <si>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</si>
  <si>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</si>
  <si>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</si>
  <si>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</si>
  <si>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</si>
  <si>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</si>
  <si>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</si>
  <si>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</si>
  <si>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</si>
  <si>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</si>
  <si>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</si>
  <si>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</si>
  <si>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</si>
  <si>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</si>
  <si>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</si>
  <si>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</si>
  <si>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</si>
  <si>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</si>
  <si>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</si>
  <si>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</si>
  <si>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</si>
  <si>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</si>
  <si>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</si>
  <si>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</si>
  <si>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</si>
  <si>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</si>
  <si>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</si>
  <si>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</si>
  <si>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2015. évi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</si>
  <si>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</si>
  <si>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</si>
  <si>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</si>
  <si>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</si>
  <si>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</si>
  <si>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</si>
  <si>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</si>
  <si>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</si>
  <si>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</si>
  <si>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</si>
  <si>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</si>
  <si>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</si>
  <si>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</si>
  <si>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2015.</t>
  </si>
  <si>
    <t>3. sz. melléklet
a 2/2015. (II.19.) önkormányzati rendelethez
Gölle Községi Önkormányzat 2015. évi költségvetésének pénzmaradvány kimutatása</t>
  </si>
  <si>
    <t>2016 évi eredeti</t>
  </si>
  <si>
    <t>2016. évi módosított  I.</t>
  </si>
  <si>
    <t>2016 évi módosított II.</t>
  </si>
  <si>
    <t>2016 évi módosított III.</t>
  </si>
  <si>
    <t>Bérkompenzáció</t>
  </si>
  <si>
    <t>Fejlesztési kiadások</t>
  </si>
  <si>
    <t>Járda felújítás</t>
  </si>
  <si>
    <t>Orvosi Rendelő felújítás</t>
  </si>
  <si>
    <t>Út felújítás</t>
  </si>
  <si>
    <t>Felhalmozási kiadások</t>
  </si>
  <si>
    <t>2016. évre megállapított közfoglalkoztatási létszám: 25 fő (átlag 25 fő)</t>
  </si>
  <si>
    <t>Felújítási kiadások</t>
  </si>
  <si>
    <t>2016. évi eredeti</t>
  </si>
  <si>
    <t>2016.évi módosított III.</t>
  </si>
  <si>
    <t>2016. év előtti támogatás</t>
  </si>
  <si>
    <t>2016. évi támogatás</t>
  </si>
  <si>
    <t>2016. évi utáni támogatás</t>
  </si>
  <si>
    <t>2016. év előtti kiadás</t>
  </si>
  <si>
    <t>2016. évi kiadás</t>
  </si>
  <si>
    <t>2016v utáni kiadás</t>
  </si>
  <si>
    <t>11. sz. melléklet
a 2/2016. (II.15.) önkormányzati rendelethez
Gölle Községi Önkormányzat 2016. évi közfoglalkoztatási létszám-előirányzata</t>
  </si>
  <si>
    <t>12. sz. melléklet
a 2/2016 (II.15.) önkormányzati rendelethez
Gölle Községi Önkormányzat 2016. évi 
adósságot keletkeztető ügylet megkötését igénylő fejlesztési célok</t>
  </si>
  <si>
    <t>18. számú melléklet 
a 2/2016. (II.15) önkormányzati rendelethez
Gölle Község Önkormányzat többéves kihatással járó feladatainak előirányzatai éves bontásban és összesítve</t>
  </si>
  <si>
    <t>2015.december 31-ei pénzmaradvány összege:</t>
  </si>
  <si>
    <t>20. számú melléklet 
a 2/2016. (II.15.) önkormányzati rendelethez
Gölle Község Önkormányzat 2016. évi közvetett támogatások</t>
  </si>
  <si>
    <t>4 sz. melléklet
a11/2016. (XI.29.) önkormányzati rendelethez
Gölle Önkormányzat 2016. évi felújítási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</si>
</sst>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0" fillId="0" borderId="95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C1">
      <selection activeCell="C4" sqref="C4:C32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25" t="s">
        <v>129</v>
      </c>
      <c r="B3" s="326"/>
      <c r="C3" s="64" t="s">
        <v>130</v>
      </c>
      <c r="D3" s="64" t="s">
        <v>131</v>
      </c>
      <c r="E3" s="64" t="s">
        <v>132</v>
      </c>
      <c r="F3" s="64" t="s">
        <v>133</v>
      </c>
    </row>
    <row r="4" spans="1:6" ht="12.75">
      <c r="A4" s="316" t="s">
        <v>188</v>
      </c>
      <c r="B4" s="327" t="s">
        <v>134</v>
      </c>
      <c r="C4" s="329" t="s">
        <v>135</v>
      </c>
      <c r="D4" s="321" t="s">
        <v>136</v>
      </c>
      <c r="E4" s="321"/>
      <c r="F4" s="321"/>
    </row>
    <row r="5" spans="1:6" ht="12.75">
      <c r="A5" s="317"/>
      <c r="B5" s="328"/>
      <c r="C5" s="328"/>
      <c r="D5" s="316" t="s">
        <v>137</v>
      </c>
      <c r="E5" s="314" t="s">
        <v>138</v>
      </c>
      <c r="F5" s="66" t="s">
        <v>139</v>
      </c>
    </row>
    <row r="6" spans="1:6" ht="12.75">
      <c r="A6" s="317"/>
      <c r="B6" s="328"/>
      <c r="C6" s="328"/>
      <c r="D6" s="317"/>
      <c r="E6" s="319"/>
      <c r="F6" s="66" t="s">
        <v>140</v>
      </c>
    </row>
    <row r="7" spans="1:6" ht="12.75">
      <c r="A7" s="317"/>
      <c r="B7" s="328"/>
      <c r="C7" s="328"/>
      <c r="D7" s="317"/>
      <c r="E7" s="319"/>
      <c r="F7" s="66" t="s">
        <v>141</v>
      </c>
    </row>
    <row r="8" spans="1:6" ht="12.75">
      <c r="A8" s="317"/>
      <c r="B8" s="328"/>
      <c r="C8" s="328"/>
      <c r="D8" s="317"/>
      <c r="E8" s="315"/>
      <c r="F8" s="66" t="s">
        <v>142</v>
      </c>
    </row>
    <row r="9" spans="1:6" ht="12.75">
      <c r="A9" s="317"/>
      <c r="B9" s="328"/>
      <c r="C9" s="328"/>
      <c r="D9" s="317"/>
      <c r="E9" s="314" t="s">
        <v>143</v>
      </c>
      <c r="F9" s="66" t="s">
        <v>144</v>
      </c>
    </row>
    <row r="10" spans="1:6" ht="12.75">
      <c r="A10" s="317"/>
      <c r="B10" s="328"/>
      <c r="C10" s="328"/>
      <c r="D10" s="317"/>
      <c r="E10" s="315"/>
      <c r="F10" s="66" t="s">
        <v>145</v>
      </c>
    </row>
    <row r="11" spans="1:6" ht="12.75">
      <c r="A11" s="317"/>
      <c r="B11" s="328"/>
      <c r="C11" s="328"/>
      <c r="D11" s="317"/>
      <c r="E11" s="68" t="s">
        <v>146</v>
      </c>
      <c r="F11" s="66"/>
    </row>
    <row r="12" spans="1:6" ht="12.75">
      <c r="A12" s="317"/>
      <c r="B12" s="328"/>
      <c r="C12" s="328"/>
      <c r="D12" s="324"/>
      <c r="E12" s="68" t="s">
        <v>147</v>
      </c>
      <c r="F12" s="66"/>
    </row>
    <row r="13" spans="1:6" ht="12.75">
      <c r="A13" s="317"/>
      <c r="B13" s="328"/>
      <c r="C13" s="328"/>
      <c r="D13" s="316" t="s">
        <v>148</v>
      </c>
      <c r="E13" s="314" t="s">
        <v>138</v>
      </c>
      <c r="F13" s="66" t="s">
        <v>139</v>
      </c>
    </row>
    <row r="14" spans="1:6" ht="12.75">
      <c r="A14" s="317"/>
      <c r="B14" s="328"/>
      <c r="C14" s="328"/>
      <c r="D14" s="317"/>
      <c r="E14" s="319"/>
      <c r="F14" s="66" t="s">
        <v>140</v>
      </c>
    </row>
    <row r="15" spans="1:6" ht="12.75">
      <c r="A15" s="317"/>
      <c r="B15" s="328"/>
      <c r="C15" s="328"/>
      <c r="D15" s="318"/>
      <c r="E15" s="320"/>
      <c r="F15" s="66" t="s">
        <v>141</v>
      </c>
    </row>
    <row r="16" spans="1:6" ht="12.75">
      <c r="A16" s="317"/>
      <c r="B16" s="328"/>
      <c r="C16" s="328"/>
      <c r="D16" s="316" t="s">
        <v>149</v>
      </c>
      <c r="E16" s="314" t="s">
        <v>138</v>
      </c>
      <c r="F16" s="66" t="s">
        <v>139</v>
      </c>
    </row>
    <row r="17" spans="1:6" ht="12.75">
      <c r="A17" s="317"/>
      <c r="B17" s="328"/>
      <c r="C17" s="328"/>
      <c r="D17" s="317"/>
      <c r="E17" s="319"/>
      <c r="F17" s="66" t="s">
        <v>140</v>
      </c>
    </row>
    <row r="18" spans="1:6" ht="12.75">
      <c r="A18" s="317"/>
      <c r="B18" s="328"/>
      <c r="C18" s="328"/>
      <c r="D18" s="318"/>
      <c r="E18" s="320"/>
      <c r="F18" s="66" t="s">
        <v>141</v>
      </c>
    </row>
    <row r="19" spans="1:6" ht="12.75">
      <c r="A19" s="317"/>
      <c r="B19" s="328"/>
      <c r="C19" s="328"/>
      <c r="D19" s="322" t="s">
        <v>150</v>
      </c>
      <c r="E19" s="71" t="s">
        <v>138</v>
      </c>
      <c r="F19" s="66" t="s">
        <v>141</v>
      </c>
    </row>
    <row r="20" spans="1:6" ht="12.75">
      <c r="A20" s="317"/>
      <c r="B20" s="328"/>
      <c r="C20" s="328"/>
      <c r="D20" s="323"/>
      <c r="E20" s="314" t="s">
        <v>143</v>
      </c>
      <c r="F20" s="66" t="s">
        <v>144</v>
      </c>
    </row>
    <row r="21" spans="1:6" ht="12.75">
      <c r="A21" s="317"/>
      <c r="B21" s="328"/>
      <c r="C21" s="328"/>
      <c r="D21" s="318"/>
      <c r="E21" s="315"/>
      <c r="F21" s="66" t="s">
        <v>145</v>
      </c>
    </row>
    <row r="22" spans="1:6" ht="12.75">
      <c r="A22" s="317"/>
      <c r="B22" s="328"/>
      <c r="C22" s="328"/>
      <c r="D22" s="70" t="s">
        <v>151</v>
      </c>
      <c r="E22" s="67" t="s">
        <v>138</v>
      </c>
      <c r="F22" s="66" t="s">
        <v>152</v>
      </c>
    </row>
    <row r="23" spans="1:6" ht="12.75">
      <c r="A23" s="317"/>
      <c r="B23" s="328"/>
      <c r="C23" s="328"/>
      <c r="D23" s="70" t="s">
        <v>153</v>
      </c>
      <c r="E23" s="67" t="s">
        <v>138</v>
      </c>
      <c r="F23" s="66" t="s">
        <v>141</v>
      </c>
    </row>
    <row r="24" spans="1:6" ht="12.75">
      <c r="A24" s="317"/>
      <c r="B24" s="328"/>
      <c r="C24" s="328"/>
      <c r="D24" s="70" t="s">
        <v>154</v>
      </c>
      <c r="E24" s="67" t="s">
        <v>138</v>
      </c>
      <c r="F24" s="66" t="s">
        <v>141</v>
      </c>
    </row>
    <row r="25" spans="1:6" ht="12.75">
      <c r="A25" s="317"/>
      <c r="B25" s="328"/>
      <c r="C25" s="328"/>
      <c r="D25" s="69" t="s">
        <v>155</v>
      </c>
      <c r="E25" s="68" t="s">
        <v>138</v>
      </c>
      <c r="F25" s="66" t="s">
        <v>141</v>
      </c>
    </row>
    <row r="26" spans="1:6" ht="12.75">
      <c r="A26" s="317"/>
      <c r="B26" s="328"/>
      <c r="C26" s="328"/>
      <c r="D26" s="321" t="s">
        <v>156</v>
      </c>
      <c r="E26" s="321"/>
      <c r="F26" s="321"/>
    </row>
    <row r="27" spans="1:6" ht="12.75">
      <c r="A27" s="317"/>
      <c r="B27" s="328"/>
      <c r="C27" s="328"/>
      <c r="D27" s="316" t="s">
        <v>157</v>
      </c>
      <c r="E27" s="314" t="s">
        <v>138</v>
      </c>
      <c r="F27" s="66" t="s">
        <v>139</v>
      </c>
    </row>
    <row r="28" spans="1:6" ht="12.75">
      <c r="A28" s="317"/>
      <c r="B28" s="328"/>
      <c r="C28" s="328"/>
      <c r="D28" s="317"/>
      <c r="E28" s="319"/>
      <c r="F28" s="66" t="s">
        <v>140</v>
      </c>
    </row>
    <row r="29" spans="1:6" ht="12.75">
      <c r="A29" s="317"/>
      <c r="B29" s="328"/>
      <c r="C29" s="328"/>
      <c r="D29" s="324"/>
      <c r="E29" s="315"/>
      <c r="F29" s="66" t="s">
        <v>141</v>
      </c>
    </row>
    <row r="30" spans="1:6" ht="12.75">
      <c r="A30" s="317"/>
      <c r="B30" s="328"/>
      <c r="C30" s="328"/>
      <c r="D30" s="316" t="s">
        <v>158</v>
      </c>
      <c r="E30" s="314" t="s">
        <v>138</v>
      </c>
      <c r="F30" s="66" t="s">
        <v>139</v>
      </c>
    </row>
    <row r="31" spans="1:6" ht="12.75">
      <c r="A31" s="317"/>
      <c r="B31" s="328"/>
      <c r="C31" s="328"/>
      <c r="D31" s="324"/>
      <c r="E31" s="315"/>
      <c r="F31" s="66" t="s">
        <v>141</v>
      </c>
    </row>
    <row r="32" spans="1:6" ht="12.75">
      <c r="A32" s="324"/>
      <c r="B32" s="328"/>
      <c r="C32" s="328"/>
      <c r="D32" s="64" t="s">
        <v>159</v>
      </c>
      <c r="E32" s="68" t="s">
        <v>138</v>
      </c>
      <c r="F32" s="66" t="s">
        <v>141</v>
      </c>
    </row>
    <row r="33" spans="1:6" ht="12.75">
      <c r="A33" s="316" t="s">
        <v>320</v>
      </c>
      <c r="B33" s="332" t="s">
        <v>347</v>
      </c>
      <c r="C33" s="334"/>
      <c r="D33" s="316" t="s">
        <v>348</v>
      </c>
      <c r="E33" s="314" t="s">
        <v>138</v>
      </c>
      <c r="F33" s="330" t="s">
        <v>141</v>
      </c>
    </row>
    <row r="34" spans="1:6" ht="30" customHeight="1">
      <c r="A34" s="324"/>
      <c r="B34" s="333" t="s">
        <v>322</v>
      </c>
      <c r="C34" s="335"/>
      <c r="D34" s="317"/>
      <c r="E34" s="319"/>
      <c r="F34" s="331"/>
    </row>
    <row r="35" spans="1:6" ht="12.75">
      <c r="A35" s="316" t="s">
        <v>323</v>
      </c>
      <c r="B35" s="332" t="s">
        <v>346</v>
      </c>
      <c r="C35" s="334"/>
      <c r="D35" s="316" t="s">
        <v>321</v>
      </c>
      <c r="E35" s="314" t="s">
        <v>138</v>
      </c>
      <c r="F35" s="330" t="s">
        <v>141</v>
      </c>
    </row>
    <row r="36" spans="1:6" ht="12.75">
      <c r="A36" s="324"/>
      <c r="B36" s="333"/>
      <c r="C36" s="335"/>
      <c r="D36" s="317"/>
      <c r="E36" s="319"/>
      <c r="F36" s="331"/>
    </row>
    <row r="37" spans="1:6" ht="12.75">
      <c r="A37" s="316" t="s">
        <v>324</v>
      </c>
      <c r="B37" s="322" t="s">
        <v>325</v>
      </c>
      <c r="C37" s="334"/>
      <c r="D37" s="316" t="s">
        <v>321</v>
      </c>
      <c r="E37" s="314" t="s">
        <v>138</v>
      </c>
      <c r="F37" s="66" t="s">
        <v>139</v>
      </c>
    </row>
    <row r="38" spans="1:6" ht="12.75">
      <c r="A38" s="317"/>
      <c r="B38" s="323"/>
      <c r="C38" s="335"/>
      <c r="D38" s="317"/>
      <c r="E38" s="319"/>
      <c r="F38" s="66" t="s">
        <v>140</v>
      </c>
    </row>
    <row r="39" spans="1:6" ht="12.75">
      <c r="A39" s="324"/>
      <c r="B39" s="323"/>
      <c r="C39" s="340"/>
      <c r="D39" s="318"/>
      <c r="E39" s="320"/>
      <c r="F39" s="66" t="s">
        <v>141</v>
      </c>
    </row>
    <row r="40" spans="1:6" ht="12.75">
      <c r="A40" s="316" t="s">
        <v>326</v>
      </c>
      <c r="B40" s="336" t="s">
        <v>144</v>
      </c>
      <c r="C40" s="337"/>
      <c r="D40" s="316"/>
      <c r="E40" s="314" t="s">
        <v>143</v>
      </c>
      <c r="F40" s="66" t="s">
        <v>160</v>
      </c>
    </row>
    <row r="41" spans="1:6" ht="12.75">
      <c r="A41" s="324"/>
      <c r="B41" s="328"/>
      <c r="C41" s="338"/>
      <c r="D41" s="324"/>
      <c r="E41" s="315"/>
      <c r="F41" s="66"/>
    </row>
    <row r="42" spans="1:6" ht="12.75">
      <c r="A42" s="316" t="s">
        <v>327</v>
      </c>
      <c r="B42" s="336" t="s">
        <v>161</v>
      </c>
      <c r="C42" s="337"/>
      <c r="D42" s="316"/>
      <c r="E42" s="314" t="s">
        <v>143</v>
      </c>
      <c r="F42" s="66" t="s">
        <v>162</v>
      </c>
    </row>
    <row r="43" spans="1:6" ht="12.75">
      <c r="A43" s="324"/>
      <c r="B43" s="339"/>
      <c r="C43" s="338"/>
      <c r="D43" s="324"/>
      <c r="E43" s="315"/>
      <c r="F43" s="66"/>
    </row>
  </sheetData>
  <sheetProtection/>
  <mergeCells count="46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20:E21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2/2016. (II.15.) önkormányzati rendelethez
Gölle Községi Önkormányzat 2016.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D17" sqref="D1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0" t="s">
        <v>244</v>
      </c>
      <c r="B3" s="460"/>
      <c r="C3" s="96"/>
      <c r="D3" s="460" t="s">
        <v>245</v>
      </c>
      <c r="E3" s="460"/>
    </row>
    <row r="4" spans="1:5" ht="19.5" customHeight="1" thickBot="1">
      <c r="A4" s="120" t="s">
        <v>246</v>
      </c>
      <c r="B4" s="191" t="s">
        <v>247</v>
      </c>
      <c r="C4" s="192"/>
      <c r="D4" s="193" t="s">
        <v>106</v>
      </c>
      <c r="E4" s="191" t="s">
        <v>247</v>
      </c>
    </row>
    <row r="5" spans="1:5" ht="19.5" customHeight="1">
      <c r="A5" s="194" t="s">
        <v>339</v>
      </c>
      <c r="B5" s="195">
        <v>20</v>
      </c>
      <c r="C5" s="192"/>
      <c r="D5" s="200" t="s">
        <v>250</v>
      </c>
      <c r="E5" s="201">
        <v>22404</v>
      </c>
    </row>
    <row r="6" spans="1:5" ht="19.5" customHeight="1">
      <c r="A6" s="198" t="s">
        <v>340</v>
      </c>
      <c r="B6" s="199">
        <v>30</v>
      </c>
      <c r="C6" s="192"/>
      <c r="D6" s="200" t="s">
        <v>140</v>
      </c>
      <c r="E6" s="201">
        <v>6080</v>
      </c>
    </row>
    <row r="7" spans="1:5" ht="19.5" customHeight="1">
      <c r="A7" s="198" t="s">
        <v>341</v>
      </c>
      <c r="B7" s="199">
        <v>80</v>
      </c>
      <c r="C7" s="192"/>
      <c r="D7" s="200" t="s">
        <v>141</v>
      </c>
      <c r="E7" s="201">
        <v>8490</v>
      </c>
    </row>
    <row r="8" spans="1:5" ht="19.5" customHeight="1">
      <c r="A8" s="198" t="s">
        <v>362</v>
      </c>
      <c r="B8" s="199">
        <v>34863</v>
      </c>
      <c r="C8" s="192"/>
      <c r="D8" s="200"/>
      <c r="E8" s="201"/>
    </row>
    <row r="9" spans="1:5" ht="19.5" customHeight="1">
      <c r="A9" s="198" t="s">
        <v>342</v>
      </c>
      <c r="B9" s="199">
        <v>761</v>
      </c>
      <c r="C9" s="192"/>
      <c r="D9" s="200"/>
      <c r="E9" s="201"/>
    </row>
    <row r="10" spans="1:5" ht="19.5" customHeight="1">
      <c r="A10" s="198" t="s">
        <v>343</v>
      </c>
      <c r="B10" s="199">
        <v>1981</v>
      </c>
      <c r="C10" s="192"/>
      <c r="D10" s="200"/>
      <c r="E10" s="201"/>
    </row>
    <row r="11" spans="1:5" ht="19.5" customHeight="1" thickBot="1">
      <c r="A11" s="202" t="s">
        <v>257</v>
      </c>
      <c r="B11" s="203">
        <f>SUM(B5:B10)</f>
        <v>37735</v>
      </c>
      <c r="C11" s="192"/>
      <c r="D11" s="202" t="s">
        <v>258</v>
      </c>
      <c r="E11" s="204">
        <f>SUM(E5:E10)</f>
        <v>36974</v>
      </c>
    </row>
    <row r="12" ht="19.5" customHeight="1">
      <c r="C12" s="192"/>
    </row>
    <row r="13" ht="19.5" customHeight="1">
      <c r="C13" s="192"/>
    </row>
    <row r="14" spans="1:5" ht="19.5" customHeight="1" thickBot="1">
      <c r="A14" s="205"/>
      <c r="B14" s="206"/>
      <c r="C14" s="192"/>
      <c r="D14" s="205"/>
      <c r="E14" s="206"/>
    </row>
    <row r="15" spans="1:5" ht="19.5" customHeight="1" thickBot="1">
      <c r="A15" s="120" t="s">
        <v>259</v>
      </c>
      <c r="B15" s="191" t="s">
        <v>247</v>
      </c>
      <c r="C15" s="192"/>
      <c r="D15" s="193" t="s">
        <v>260</v>
      </c>
      <c r="E15" s="191" t="s">
        <v>247</v>
      </c>
    </row>
    <row r="16" spans="1:5" ht="19.5" customHeight="1">
      <c r="A16" s="200" t="s">
        <v>344</v>
      </c>
      <c r="B16" s="201"/>
      <c r="C16" s="192"/>
      <c r="D16" s="200" t="s">
        <v>415</v>
      </c>
      <c r="E16" s="201">
        <v>761</v>
      </c>
    </row>
    <row r="17" spans="1:5" ht="19.5" customHeight="1">
      <c r="A17" s="200" t="s">
        <v>262</v>
      </c>
      <c r="B17" s="201"/>
      <c r="C17" s="192"/>
      <c r="D17" s="200" t="s">
        <v>127</v>
      </c>
      <c r="E17" s="201">
        <v>0</v>
      </c>
    </row>
    <row r="18" spans="1:5" ht="19.5" customHeight="1" thickBot="1">
      <c r="A18" s="202" t="s">
        <v>263</v>
      </c>
      <c r="B18" s="203">
        <f>SUM(B16:B17)</f>
        <v>0</v>
      </c>
      <c r="C18" s="192"/>
      <c r="D18" s="202" t="s">
        <v>264</v>
      </c>
      <c r="E18" s="203">
        <f>SUM(E16:E17)</f>
        <v>761</v>
      </c>
    </row>
    <row r="19" spans="1:5" ht="16.5" customHeight="1">
      <c r="A19" s="207"/>
      <c r="B19" s="208"/>
      <c r="C19" s="87"/>
      <c r="D19" s="207"/>
      <c r="E19" s="208"/>
    </row>
    <row r="20" spans="1:5" ht="16.5" customHeight="1">
      <c r="A20" s="87" t="s">
        <v>265</v>
      </c>
      <c r="B20" s="209">
        <f>SUM(B11,B18)</f>
        <v>37735</v>
      </c>
      <c r="C20" s="87"/>
      <c r="D20" s="87" t="s">
        <v>266</v>
      </c>
      <c r="E20" s="209">
        <f>SUM(E11,E18)</f>
        <v>37735</v>
      </c>
    </row>
    <row r="21" spans="1:5" ht="16.5" customHeight="1">
      <c r="A21" s="89"/>
      <c r="B21" s="210"/>
      <c r="C21" s="87"/>
      <c r="D21" s="86"/>
      <c r="E21" s="211"/>
    </row>
    <row r="22" spans="1:5" ht="16.5" customHeight="1">
      <c r="A22" s="86"/>
      <c r="B22" s="211"/>
      <c r="C22" s="87"/>
      <c r="D22" s="86"/>
      <c r="E22" s="211"/>
    </row>
    <row r="23" spans="1:5" ht="16.5" customHeight="1">
      <c r="A23" s="461"/>
      <c r="B23" s="462"/>
      <c r="C23" s="462"/>
      <c r="D23" s="462"/>
      <c r="E23" s="462"/>
    </row>
    <row r="24" spans="1:5" ht="16.5" customHeight="1">
      <c r="A24" s="462"/>
      <c r="B24" s="462"/>
      <c r="C24" s="462"/>
      <c r="D24" s="462"/>
      <c r="E24" s="462"/>
    </row>
    <row r="25" spans="1:5" ht="16.5" customHeight="1">
      <c r="A25" s="462"/>
      <c r="B25" s="462"/>
      <c r="C25" s="462"/>
      <c r="D25" s="462"/>
      <c r="E25" s="462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&amp;C15. sz. melléklet 
a 2/2016 (II.15.) önkormányzati rendelethez
Göllei Közös Önkormányzati Hivatal 2016.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0" t="s">
        <v>244</v>
      </c>
      <c r="B3" s="460"/>
      <c r="C3" s="96"/>
      <c r="D3" s="460" t="s">
        <v>245</v>
      </c>
      <c r="E3" s="460"/>
    </row>
    <row r="4" spans="1:5" ht="19.5" customHeight="1" thickBot="1">
      <c r="A4" s="120" t="s">
        <v>246</v>
      </c>
      <c r="B4" s="191" t="s">
        <v>247</v>
      </c>
      <c r="C4" s="192"/>
      <c r="D4" s="193" t="s">
        <v>106</v>
      </c>
      <c r="E4" s="191" t="s">
        <v>247</v>
      </c>
    </row>
    <row r="5" spans="1:5" ht="19.5" customHeight="1">
      <c r="A5" s="289" t="s">
        <v>345</v>
      </c>
      <c r="B5" s="290">
        <v>9460</v>
      </c>
      <c r="C5" s="192"/>
      <c r="D5" s="293" t="s">
        <v>250</v>
      </c>
      <c r="E5" s="294">
        <v>15728</v>
      </c>
    </row>
    <row r="6" spans="1:5" ht="19.5" customHeight="1">
      <c r="A6" s="296" t="s">
        <v>363</v>
      </c>
      <c r="B6" s="290">
        <v>11355</v>
      </c>
      <c r="C6" s="192"/>
      <c r="D6" s="293" t="s">
        <v>140</v>
      </c>
      <c r="E6" s="294">
        <v>4291</v>
      </c>
    </row>
    <row r="7" spans="1:5" ht="19.5" customHeight="1">
      <c r="A7" s="296" t="s">
        <v>364</v>
      </c>
      <c r="B7" s="290">
        <v>1520</v>
      </c>
      <c r="C7" s="192"/>
      <c r="D7" s="293" t="s">
        <v>141</v>
      </c>
      <c r="E7" s="294">
        <v>15875</v>
      </c>
    </row>
    <row r="8" spans="1:5" ht="19.5" customHeight="1">
      <c r="A8" s="296" t="s">
        <v>371</v>
      </c>
      <c r="B8" s="290">
        <v>5572</v>
      </c>
      <c r="C8" s="192"/>
      <c r="D8" s="293"/>
      <c r="E8" s="294"/>
    </row>
    <row r="9" spans="1:5" ht="19.5" customHeight="1">
      <c r="A9" s="296" t="s">
        <v>373</v>
      </c>
      <c r="B9" s="290">
        <v>2588</v>
      </c>
      <c r="C9" s="192"/>
      <c r="D9" s="293"/>
      <c r="E9" s="294"/>
    </row>
    <row r="10" spans="1:5" ht="19.5" customHeight="1">
      <c r="A10" s="289" t="s">
        <v>343</v>
      </c>
      <c r="B10" s="290">
        <v>5399</v>
      </c>
      <c r="C10" s="192"/>
      <c r="D10" s="293"/>
      <c r="E10" s="294"/>
    </row>
    <row r="11" spans="1:5" ht="19.5" customHeight="1">
      <c r="A11" s="298" t="s">
        <v>391</v>
      </c>
      <c r="B11" s="303"/>
      <c r="C11" s="192"/>
      <c r="D11" s="304"/>
      <c r="E11" s="305"/>
    </row>
    <row r="12" spans="1:5" ht="19.5" customHeight="1" thickBot="1">
      <c r="A12" s="291" t="s">
        <v>257</v>
      </c>
      <c r="B12" s="292">
        <f>SUM(B5:B11)</f>
        <v>35894</v>
      </c>
      <c r="C12" s="192"/>
      <c r="D12" s="291" t="s">
        <v>258</v>
      </c>
      <c r="E12" s="295">
        <f>SUM(E5:E10)</f>
        <v>35894</v>
      </c>
    </row>
    <row r="13" ht="19.5" customHeight="1">
      <c r="C13" s="192"/>
    </row>
    <row r="14" ht="19.5" customHeight="1">
      <c r="C14" s="192"/>
    </row>
    <row r="15" ht="19.5" customHeight="1">
      <c r="C15" s="192"/>
    </row>
    <row r="16" spans="1:5" ht="19.5" customHeight="1" thickBot="1">
      <c r="A16" s="205"/>
      <c r="B16" s="206"/>
      <c r="C16" s="192"/>
      <c r="D16" s="205"/>
      <c r="E16" s="206"/>
    </row>
    <row r="17" spans="1:5" ht="19.5" customHeight="1" thickBot="1">
      <c r="A17" s="120" t="s">
        <v>259</v>
      </c>
      <c r="B17" s="191" t="s">
        <v>247</v>
      </c>
      <c r="C17" s="192"/>
      <c r="D17" s="193" t="s">
        <v>260</v>
      </c>
      <c r="E17" s="191" t="s">
        <v>247</v>
      </c>
    </row>
    <row r="18" spans="1:5" ht="19.5" customHeight="1">
      <c r="A18" s="293" t="s">
        <v>344</v>
      </c>
      <c r="B18" s="294"/>
      <c r="C18" s="192"/>
      <c r="D18" s="293" t="s">
        <v>261</v>
      </c>
      <c r="E18" s="294">
        <v>0</v>
      </c>
    </row>
    <row r="19" spans="1:5" ht="19.5" customHeight="1">
      <c r="A19" s="293" t="s">
        <v>262</v>
      </c>
      <c r="B19" s="294"/>
      <c r="C19" s="192"/>
      <c r="D19" s="293" t="s">
        <v>127</v>
      </c>
      <c r="E19" s="294">
        <v>0</v>
      </c>
    </row>
    <row r="20" spans="1:5" ht="19.5" customHeight="1" thickBot="1">
      <c r="A20" s="291" t="s">
        <v>263</v>
      </c>
      <c r="B20" s="292">
        <f>SUM(B18:B19)</f>
        <v>0</v>
      </c>
      <c r="C20" s="192"/>
      <c r="D20" s="291" t="s">
        <v>264</v>
      </c>
      <c r="E20" s="292">
        <f>SUM(E18:E19)</f>
        <v>0</v>
      </c>
    </row>
    <row r="21" spans="1:5" ht="16.5" customHeight="1">
      <c r="A21" s="207"/>
      <c r="B21" s="208"/>
      <c r="C21" s="87"/>
      <c r="D21" s="207"/>
      <c r="E21" s="208"/>
    </row>
    <row r="22" spans="1:5" ht="16.5" customHeight="1">
      <c r="A22" s="87" t="s">
        <v>265</v>
      </c>
      <c r="B22" s="209">
        <f>SUM(B12,B20)</f>
        <v>35894</v>
      </c>
      <c r="C22" s="87"/>
      <c r="D22" s="87" t="s">
        <v>266</v>
      </c>
      <c r="E22" s="209">
        <f>SUM(E12,E20)</f>
        <v>35894</v>
      </c>
    </row>
    <row r="23" spans="1:5" ht="16.5" customHeight="1">
      <c r="A23" s="89"/>
      <c r="B23" s="210"/>
      <c r="C23" s="87"/>
      <c r="D23" s="86"/>
      <c r="E23" s="211"/>
    </row>
    <row r="24" spans="1:5" ht="16.5" customHeight="1">
      <c r="A24" s="86"/>
      <c r="B24" s="211"/>
      <c r="C24" s="87"/>
      <c r="D24" s="86"/>
      <c r="E24" s="211"/>
    </row>
    <row r="25" spans="1:5" ht="16.5" customHeight="1">
      <c r="A25" s="461"/>
      <c r="B25" s="462"/>
      <c r="C25" s="462"/>
      <c r="D25" s="462"/>
      <c r="E25" s="462"/>
    </row>
    <row r="26" spans="1:5" ht="16.5" customHeight="1">
      <c r="A26" s="462"/>
      <c r="B26" s="462"/>
      <c r="C26" s="462"/>
      <c r="D26" s="462"/>
      <c r="E26" s="462"/>
    </row>
    <row r="27" spans="1:5" ht="16.5" customHeight="1">
      <c r="A27" s="462"/>
      <c r="B27" s="462"/>
      <c r="C27" s="462"/>
      <c r="D27" s="462"/>
      <c r="E27" s="462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&amp;C16. sz. melléklet
a 2/2016. (II.15.) önkormányzati rendelethez
Göllei Napköziotthonos Óvoda 2016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65" customWidth="1"/>
    <col min="2" max="2" width="11.75390625" style="165" customWidth="1"/>
    <col min="3" max="16384" width="9.125" style="165" customWidth="1"/>
  </cols>
  <sheetData>
    <row r="3" ht="12.75">
      <c r="A3" s="172" t="s">
        <v>268</v>
      </c>
    </row>
    <row r="4" ht="13.5" thickBot="1">
      <c r="B4" s="165" t="s">
        <v>299</v>
      </c>
    </row>
    <row r="5" spans="1:2" ht="13.5" thickBot="1">
      <c r="A5" s="167" t="s">
        <v>269</v>
      </c>
      <c r="B5" s="212" t="s">
        <v>270</v>
      </c>
    </row>
    <row r="6" spans="1:2" ht="12.75">
      <c r="A6" s="297"/>
      <c r="B6" s="213"/>
    </row>
    <row r="7" spans="1:2" ht="12.75">
      <c r="A7" s="214"/>
      <c r="B7" s="215"/>
    </row>
    <row r="8" spans="1:2" ht="12.75">
      <c r="A8" s="214"/>
      <c r="B8" s="215"/>
    </row>
    <row r="9" spans="1:2" ht="13.5" thickBot="1">
      <c r="A9" s="256" t="s">
        <v>228</v>
      </c>
      <c r="B9" s="257"/>
    </row>
    <row r="13" spans="1:7" ht="12.75">
      <c r="A13" s="466" t="s">
        <v>428</v>
      </c>
      <c r="B13" s="467"/>
      <c r="C13" s="467"/>
      <c r="D13" s="467"/>
      <c r="E13" s="467"/>
      <c r="F13" s="467"/>
      <c r="G13" s="467"/>
    </row>
    <row r="14" spans="1:7" ht="12.75">
      <c r="A14" s="467"/>
      <c r="B14" s="467"/>
      <c r="C14" s="467"/>
      <c r="D14" s="467"/>
      <c r="E14" s="467"/>
      <c r="F14" s="467"/>
      <c r="G14" s="467"/>
    </row>
    <row r="15" spans="1:7" ht="35.25" customHeight="1">
      <c r="A15" s="467"/>
      <c r="B15" s="467"/>
      <c r="C15" s="467"/>
      <c r="D15" s="467"/>
      <c r="E15" s="467"/>
      <c r="F15" s="467"/>
      <c r="G15" s="467"/>
    </row>
    <row r="16" ht="13.5" thickBot="1"/>
    <row r="17" spans="1:6" ht="15">
      <c r="A17" s="463" t="s">
        <v>300</v>
      </c>
      <c r="B17" s="464"/>
      <c r="C17" s="464"/>
      <c r="D17" s="464"/>
      <c r="E17" s="464"/>
      <c r="F17" s="465"/>
    </row>
    <row r="18" spans="1:6" ht="12.75">
      <c r="A18" s="227"/>
      <c r="B18" s="228"/>
      <c r="C18" s="228"/>
      <c r="D18" s="228"/>
      <c r="E18" s="228"/>
      <c r="F18" s="229"/>
    </row>
    <row r="19" spans="1:6" ht="12.75">
      <c r="A19" s="230" t="s">
        <v>301</v>
      </c>
      <c r="B19" s="231">
        <v>2016</v>
      </c>
      <c r="C19" s="231">
        <v>2017</v>
      </c>
      <c r="D19" s="231">
        <v>2018</v>
      </c>
      <c r="E19" s="231">
        <v>2019</v>
      </c>
      <c r="F19" s="231">
        <v>2020</v>
      </c>
    </row>
    <row r="20" spans="1:6" ht="12.75">
      <c r="A20" s="227"/>
      <c r="B20" s="228"/>
      <c r="C20" s="228"/>
      <c r="D20" s="228"/>
      <c r="E20" s="228"/>
      <c r="F20" s="229"/>
    </row>
    <row r="21" spans="1:6" ht="12.75">
      <c r="A21" s="227" t="s">
        <v>302</v>
      </c>
      <c r="B21" s="228">
        <v>0</v>
      </c>
      <c r="C21" s="228">
        <v>0</v>
      </c>
      <c r="D21" s="228">
        <v>0</v>
      </c>
      <c r="E21" s="228">
        <v>0</v>
      </c>
      <c r="F21" s="229">
        <v>0</v>
      </c>
    </row>
    <row r="22" spans="1:6" ht="38.25">
      <c r="A22" s="232" t="s">
        <v>303</v>
      </c>
      <c r="B22" s="228">
        <v>0</v>
      </c>
      <c r="C22" s="228">
        <v>0</v>
      </c>
      <c r="D22" s="228">
        <v>0</v>
      </c>
      <c r="E22" s="228">
        <v>0</v>
      </c>
      <c r="F22" s="229">
        <v>0</v>
      </c>
    </row>
    <row r="23" spans="1:6" ht="38.25">
      <c r="A23" s="232" t="s">
        <v>304</v>
      </c>
      <c r="B23" s="228">
        <v>0</v>
      </c>
      <c r="C23" s="228">
        <v>0</v>
      </c>
      <c r="D23" s="228">
        <v>0</v>
      </c>
      <c r="E23" s="228">
        <v>0</v>
      </c>
      <c r="F23" s="229">
        <v>0</v>
      </c>
    </row>
    <row r="24" spans="1:6" ht="12.75">
      <c r="A24" s="227" t="s">
        <v>305</v>
      </c>
      <c r="B24" s="228">
        <v>0</v>
      </c>
      <c r="C24" s="228">
        <v>0</v>
      </c>
      <c r="D24" s="228">
        <v>0</v>
      </c>
      <c r="E24" s="228">
        <v>0</v>
      </c>
      <c r="F24" s="229">
        <v>0</v>
      </c>
    </row>
    <row r="25" spans="1:6" ht="12.75">
      <c r="A25" s="227" t="s">
        <v>306</v>
      </c>
      <c r="B25" s="228">
        <v>0</v>
      </c>
      <c r="C25" s="228">
        <v>0</v>
      </c>
      <c r="D25" s="228">
        <v>0</v>
      </c>
      <c r="E25" s="228">
        <v>0</v>
      </c>
      <c r="F25" s="229">
        <v>0</v>
      </c>
    </row>
    <row r="26" spans="1:6" ht="13.5" thickBot="1">
      <c r="A26" s="233" t="s">
        <v>307</v>
      </c>
      <c r="B26" s="234">
        <v>0</v>
      </c>
      <c r="C26" s="234">
        <v>0</v>
      </c>
      <c r="D26" s="234">
        <v>0</v>
      </c>
      <c r="E26" s="234">
        <v>0</v>
      </c>
      <c r="F26" s="235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2/2016. (II.15) önkormányzati rendelethez
Gölle Községi Önkormányzat 2016.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A24" sqref="A24:N30"/>
    </sheetView>
  </sheetViews>
  <sheetFormatPr defaultColWidth="9.00390625" defaultRowHeight="12.75"/>
  <cols>
    <col min="1" max="1" width="33.25390625" style="216" customWidth="1"/>
    <col min="2" max="13" width="7.75390625" style="216" customWidth="1"/>
    <col min="14" max="14" width="10.75390625" style="226" customWidth="1"/>
    <col min="15" max="15" width="0" style="216" hidden="1" customWidth="1"/>
    <col min="16" max="16384" width="9.125" style="216" customWidth="1"/>
  </cols>
  <sheetData>
    <row r="2" spans="1:14" ht="12.75">
      <c r="A2" s="239" t="s">
        <v>271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 t="s">
        <v>299</v>
      </c>
    </row>
    <row r="3" spans="1:14" ht="12.75">
      <c r="A3" s="217" t="s">
        <v>272</v>
      </c>
      <c r="B3" s="218" t="s">
        <v>273</v>
      </c>
      <c r="C3" s="218" t="s">
        <v>274</v>
      </c>
      <c r="D3" s="218" t="s">
        <v>275</v>
      </c>
      <c r="E3" s="218" t="s">
        <v>276</v>
      </c>
      <c r="F3" s="218" t="s">
        <v>277</v>
      </c>
      <c r="G3" s="218" t="s">
        <v>278</v>
      </c>
      <c r="H3" s="218" t="s">
        <v>279</v>
      </c>
      <c r="I3" s="218" t="s">
        <v>280</v>
      </c>
      <c r="J3" s="218" t="s">
        <v>281</v>
      </c>
      <c r="K3" s="218" t="s">
        <v>282</v>
      </c>
      <c r="L3" s="218" t="s">
        <v>283</v>
      </c>
      <c r="M3" s="218" t="s">
        <v>284</v>
      </c>
      <c r="N3" s="217" t="s">
        <v>285</v>
      </c>
    </row>
    <row r="4" spans="1:14" ht="12.75">
      <c r="A4" s="474" t="s">
        <v>286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</row>
    <row r="5" spans="1:14" ht="12.75">
      <c r="A5" s="219" t="s">
        <v>287</v>
      </c>
      <c r="B5" s="219">
        <v>0</v>
      </c>
      <c r="C5" s="219">
        <v>0</v>
      </c>
      <c r="D5" s="219">
        <v>0</v>
      </c>
      <c r="E5" s="219"/>
      <c r="F5" s="219">
        <v>0</v>
      </c>
      <c r="G5" s="219"/>
      <c r="H5" s="219"/>
      <c r="I5" s="219"/>
      <c r="J5" s="219">
        <v>16808</v>
      </c>
      <c r="K5" s="219">
        <v>0</v>
      </c>
      <c r="L5" s="219">
        <v>0</v>
      </c>
      <c r="M5" s="219">
        <v>0</v>
      </c>
      <c r="N5" s="287">
        <f>SUM(G5:J5)</f>
        <v>16808</v>
      </c>
    </row>
    <row r="6" spans="1:14" ht="12.75">
      <c r="A6" s="219" t="s">
        <v>288</v>
      </c>
      <c r="B6" s="219">
        <v>4000</v>
      </c>
      <c r="C6" s="219">
        <v>4000</v>
      </c>
      <c r="D6" s="219">
        <v>3500</v>
      </c>
      <c r="E6" s="219">
        <v>3500</v>
      </c>
      <c r="F6" s="219">
        <v>3684</v>
      </c>
      <c r="G6" s="219">
        <v>4000</v>
      </c>
      <c r="H6" s="219">
        <v>3800</v>
      </c>
      <c r="I6" s="219">
        <v>3700</v>
      </c>
      <c r="J6" s="219">
        <v>3800</v>
      </c>
      <c r="K6" s="219">
        <v>3700</v>
      </c>
      <c r="L6" s="219">
        <f>3600-27</f>
        <v>3573</v>
      </c>
      <c r="M6" s="219">
        <v>8223</v>
      </c>
      <c r="N6" s="287">
        <f>SUM(B6:M6)</f>
        <v>49480</v>
      </c>
    </row>
    <row r="7" spans="1:14" ht="12.75">
      <c r="A7" s="288" t="s">
        <v>378</v>
      </c>
      <c r="B7" s="219">
        <v>2700</v>
      </c>
      <c r="C7" s="219">
        <v>2700</v>
      </c>
      <c r="D7" s="219">
        <v>2600</v>
      </c>
      <c r="E7" s="219">
        <v>2800</v>
      </c>
      <c r="F7" s="219">
        <v>2600</v>
      </c>
      <c r="G7" s="219">
        <v>2600</v>
      </c>
      <c r="H7" s="219">
        <v>2700</v>
      </c>
      <c r="I7" s="219">
        <v>3000</v>
      </c>
      <c r="J7" s="219">
        <v>3000</v>
      </c>
      <c r="K7" s="219">
        <v>2800</v>
      </c>
      <c r="L7" s="219">
        <v>2318</v>
      </c>
      <c r="M7" s="219">
        <v>3815</v>
      </c>
      <c r="N7" s="287">
        <f>SUM(B7:M7)</f>
        <v>33633</v>
      </c>
    </row>
    <row r="8" spans="1:14" ht="12.75">
      <c r="A8" s="219" t="s">
        <v>289</v>
      </c>
      <c r="B8" s="219">
        <v>2145</v>
      </c>
      <c r="C8" s="219">
        <v>2145</v>
      </c>
      <c r="D8" s="219">
        <v>2145</v>
      </c>
      <c r="E8" s="219">
        <v>2145</v>
      </c>
      <c r="F8" s="219">
        <v>2145</v>
      </c>
      <c r="G8" s="219">
        <v>2145</v>
      </c>
      <c r="H8" s="219">
        <v>2145</v>
      </c>
      <c r="I8" s="219">
        <v>2145</v>
      </c>
      <c r="J8" s="219">
        <v>2145</v>
      </c>
      <c r="K8" s="219">
        <v>2145</v>
      </c>
      <c r="L8" s="219">
        <f>2145+18</f>
        <v>2163</v>
      </c>
      <c r="M8" s="219">
        <v>4902</v>
      </c>
      <c r="N8" s="287">
        <f>SUM(B8:M8)</f>
        <v>28515</v>
      </c>
    </row>
    <row r="9" spans="1:14" ht="12.75">
      <c r="A9" s="288" t="s">
        <v>398</v>
      </c>
      <c r="B9" s="219">
        <v>745</v>
      </c>
      <c r="C9" s="219">
        <v>745</v>
      </c>
      <c r="D9" s="219">
        <v>745</v>
      </c>
      <c r="E9" s="219">
        <v>745</v>
      </c>
      <c r="F9" s="219">
        <v>745</v>
      </c>
      <c r="G9" s="219">
        <v>745</v>
      </c>
      <c r="H9" s="219">
        <v>745</v>
      </c>
      <c r="I9" s="219">
        <v>745</v>
      </c>
      <c r="J9" s="219">
        <v>400</v>
      </c>
      <c r="K9" s="219">
        <v>726</v>
      </c>
      <c r="L9" s="219"/>
      <c r="M9" s="219"/>
      <c r="N9" s="287">
        <f>SUM(B9:M9)</f>
        <v>7086</v>
      </c>
    </row>
    <row r="10" spans="1:14" ht="12.75">
      <c r="A10" s="288" t="s">
        <v>350</v>
      </c>
      <c r="B10" s="219">
        <v>35</v>
      </c>
      <c r="C10" s="219">
        <v>35</v>
      </c>
      <c r="D10" s="219">
        <v>35</v>
      </c>
      <c r="E10" s="219">
        <v>35</v>
      </c>
      <c r="F10" s="219">
        <v>35</v>
      </c>
      <c r="G10" s="219">
        <v>35</v>
      </c>
      <c r="H10" s="219">
        <v>35</v>
      </c>
      <c r="I10" s="219">
        <v>35</v>
      </c>
      <c r="J10" s="219">
        <v>35</v>
      </c>
      <c r="K10" s="219">
        <v>35</v>
      </c>
      <c r="L10" s="219"/>
      <c r="M10" s="219">
        <v>40</v>
      </c>
      <c r="N10" s="287">
        <v>424</v>
      </c>
    </row>
    <row r="11" spans="1:14" ht="12.75">
      <c r="A11" s="219" t="s">
        <v>290</v>
      </c>
      <c r="B11" s="219">
        <v>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/>
      <c r="J11" s="219">
        <v>0</v>
      </c>
      <c r="K11" s="219">
        <v>0</v>
      </c>
      <c r="L11" s="219"/>
      <c r="M11" s="219">
        <v>0</v>
      </c>
      <c r="N11" s="287"/>
    </row>
    <row r="12" spans="1:14" ht="12.75">
      <c r="A12" s="219" t="s">
        <v>338</v>
      </c>
      <c r="B12" s="219">
        <v>0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/>
      <c r="L12" s="219"/>
      <c r="M12" s="219">
        <v>0</v>
      </c>
      <c r="N12" s="287">
        <f>SUM(B12:M12)</f>
        <v>0</v>
      </c>
    </row>
    <row r="13" spans="1:14" ht="12.75">
      <c r="A13" s="219" t="s">
        <v>397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87">
        <v>20000</v>
      </c>
    </row>
    <row r="14" spans="1:16" s="221" customFormat="1" ht="12.75">
      <c r="A14" s="220" t="s">
        <v>291</v>
      </c>
      <c r="B14" s="220">
        <f aca="true" t="shared" si="0" ref="B14:M14">SUM(B5:B12)</f>
        <v>9625</v>
      </c>
      <c r="C14" s="220">
        <f t="shared" si="0"/>
        <v>9625</v>
      </c>
      <c r="D14" s="220">
        <f t="shared" si="0"/>
        <v>9025</v>
      </c>
      <c r="E14" s="220">
        <f t="shared" si="0"/>
        <v>9225</v>
      </c>
      <c r="F14" s="220">
        <f t="shared" si="0"/>
        <v>9209</v>
      </c>
      <c r="G14" s="220">
        <f t="shared" si="0"/>
        <v>9525</v>
      </c>
      <c r="H14" s="220">
        <f t="shared" si="0"/>
        <v>9425</v>
      </c>
      <c r="I14" s="220">
        <f t="shared" si="0"/>
        <v>9625</v>
      </c>
      <c r="J14" s="220">
        <f t="shared" si="0"/>
        <v>26188</v>
      </c>
      <c r="K14" s="220">
        <f t="shared" si="0"/>
        <v>9406</v>
      </c>
      <c r="L14" s="220"/>
      <c r="M14" s="220">
        <f t="shared" si="0"/>
        <v>16980</v>
      </c>
      <c r="N14" s="220">
        <f>SUM(N5:N13)</f>
        <v>155946</v>
      </c>
      <c r="P14" s="216"/>
    </row>
    <row r="15" spans="1:14" ht="12.75">
      <c r="A15" s="474" t="s">
        <v>292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</row>
    <row r="16" spans="1:14" ht="12.75">
      <c r="A16" s="219" t="s">
        <v>293</v>
      </c>
      <c r="B16" s="219">
        <v>5820</v>
      </c>
      <c r="C16" s="219">
        <v>5820</v>
      </c>
      <c r="D16" s="219">
        <v>5820</v>
      </c>
      <c r="E16" s="219">
        <v>5820</v>
      </c>
      <c r="F16" s="219">
        <v>5820</v>
      </c>
      <c r="G16" s="219">
        <v>5820</v>
      </c>
      <c r="H16" s="219">
        <v>5820</v>
      </c>
      <c r="I16" s="219">
        <v>5820</v>
      </c>
      <c r="J16" s="219">
        <v>5820</v>
      </c>
      <c r="K16" s="219">
        <v>5814</v>
      </c>
      <c r="L16" s="219">
        <v>5820</v>
      </c>
      <c r="M16" s="219">
        <v>9615</v>
      </c>
      <c r="N16" s="287">
        <f>SUM(B16:M16)</f>
        <v>73629</v>
      </c>
    </row>
    <row r="17" spans="1:14" ht="12.75">
      <c r="A17" s="219" t="s">
        <v>294</v>
      </c>
      <c r="B17" s="219">
        <v>580</v>
      </c>
      <c r="C17" s="219">
        <v>580</v>
      </c>
      <c r="D17" s="219">
        <v>580</v>
      </c>
      <c r="E17" s="219">
        <v>580</v>
      </c>
      <c r="F17" s="219">
        <v>580</v>
      </c>
      <c r="G17" s="219">
        <v>580</v>
      </c>
      <c r="H17" s="219">
        <v>580</v>
      </c>
      <c r="I17" s="219">
        <v>500</v>
      </c>
      <c r="J17" s="219">
        <v>186</v>
      </c>
      <c r="K17" s="219"/>
      <c r="L17" s="219"/>
      <c r="M17" s="219"/>
      <c r="N17" s="287">
        <f>SUM(B17:M17)</f>
        <v>4746</v>
      </c>
    </row>
    <row r="18" spans="1:15" ht="12.75">
      <c r="A18" s="219" t="s">
        <v>295</v>
      </c>
      <c r="B18" s="219">
        <v>5891</v>
      </c>
      <c r="C18" s="219">
        <v>5891</v>
      </c>
      <c r="D18" s="219">
        <v>5891</v>
      </c>
      <c r="E18" s="219">
        <v>5891</v>
      </c>
      <c r="F18" s="219">
        <v>5891</v>
      </c>
      <c r="G18" s="219">
        <v>5891</v>
      </c>
      <c r="H18" s="219">
        <v>5891</v>
      </c>
      <c r="I18" s="219">
        <v>5891</v>
      </c>
      <c r="J18" s="219">
        <v>5891</v>
      </c>
      <c r="K18" s="219">
        <v>5891</v>
      </c>
      <c r="L18" s="219">
        <v>5891</v>
      </c>
      <c r="M18" s="219">
        <v>7776</v>
      </c>
      <c r="N18" s="287">
        <v>77577</v>
      </c>
      <c r="O18" s="222"/>
    </row>
    <row r="19" spans="1:15" ht="12.75">
      <c r="A19" s="219" t="s">
        <v>296</v>
      </c>
      <c r="B19" s="219"/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87">
        <f>SUM(B19:M19)</f>
        <v>0</v>
      </c>
      <c r="O19" s="223"/>
    </row>
    <row r="20" spans="1:15" ht="12.75">
      <c r="A20" s="219" t="s">
        <v>297</v>
      </c>
      <c r="B20" s="219">
        <v>0</v>
      </c>
      <c r="C20" s="219">
        <v>0</v>
      </c>
      <c r="D20" s="219">
        <v>0</v>
      </c>
      <c r="E20" s="219">
        <v>0</v>
      </c>
      <c r="F20" s="219"/>
      <c r="G20" s="219">
        <v>0</v>
      </c>
      <c r="H20" s="219">
        <v>25979</v>
      </c>
      <c r="I20" s="219">
        <v>4200</v>
      </c>
      <c r="J20" s="219">
        <v>0</v>
      </c>
      <c r="K20" s="219"/>
      <c r="L20" s="219">
        <v>0</v>
      </c>
      <c r="M20" s="219">
        <v>0</v>
      </c>
      <c r="N20" s="287">
        <v>30179</v>
      </c>
      <c r="O20" s="223"/>
    </row>
    <row r="21" spans="1:16" s="225" customFormat="1" ht="12.75">
      <c r="A21" s="220" t="s">
        <v>298</v>
      </c>
      <c r="B21" s="220">
        <f aca="true" t="shared" si="1" ref="B21:M21">SUM(B16:B20)</f>
        <v>12291</v>
      </c>
      <c r="C21" s="220">
        <f t="shared" si="1"/>
        <v>12291</v>
      </c>
      <c r="D21" s="220">
        <f t="shared" si="1"/>
        <v>12291</v>
      </c>
      <c r="E21" s="220">
        <f t="shared" si="1"/>
        <v>12291</v>
      </c>
      <c r="F21" s="220">
        <f t="shared" si="1"/>
        <v>12291</v>
      </c>
      <c r="G21" s="220">
        <f t="shared" si="1"/>
        <v>12291</v>
      </c>
      <c r="H21" s="220">
        <f t="shared" si="1"/>
        <v>38270</v>
      </c>
      <c r="I21" s="220">
        <f t="shared" si="1"/>
        <v>16411</v>
      </c>
      <c r="J21" s="220">
        <f t="shared" si="1"/>
        <v>11897</v>
      </c>
      <c r="K21" s="220">
        <f t="shared" si="1"/>
        <v>11705</v>
      </c>
      <c r="L21" s="220">
        <f t="shared" si="1"/>
        <v>11711</v>
      </c>
      <c r="M21" s="220">
        <f t="shared" si="1"/>
        <v>17391</v>
      </c>
      <c r="N21" s="220">
        <f>SUM(N16:N20)</f>
        <v>186131</v>
      </c>
      <c r="O21" s="224"/>
      <c r="P21" s="216"/>
    </row>
    <row r="23" ht="33.75" customHeight="1"/>
    <row r="24" spans="1:14" ht="12.75">
      <c r="A24" s="471" t="s">
        <v>430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3"/>
    </row>
    <row r="25" spans="1:14" ht="12.75">
      <c r="A25" s="472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3"/>
    </row>
    <row r="26" spans="1:14" ht="12.75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3"/>
    </row>
    <row r="28" spans="1:4" s="165" customFormat="1" ht="13.5" thickBot="1">
      <c r="A28" s="166" t="s">
        <v>308</v>
      </c>
      <c r="B28" s="236"/>
      <c r="D28" s="236"/>
    </row>
    <row r="29" spans="1:11" s="165" customFormat="1" ht="13.5" thickBot="1">
      <c r="A29" s="237" t="s">
        <v>309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71" t="s">
        <v>310</v>
      </c>
    </row>
    <row r="30" spans="1:11" s="165" customFormat="1" ht="12.75">
      <c r="A30" s="475" t="s">
        <v>311</v>
      </c>
      <c r="B30" s="476"/>
      <c r="C30" s="476"/>
      <c r="D30" s="476"/>
      <c r="E30" s="476"/>
      <c r="F30" s="476"/>
      <c r="G30" s="476"/>
      <c r="H30" s="476"/>
      <c r="I30" s="476"/>
      <c r="J30" s="477"/>
      <c r="K30" s="169">
        <v>0</v>
      </c>
    </row>
    <row r="31" spans="1:11" s="165" customFormat="1" ht="12.75">
      <c r="A31" s="478" t="s">
        <v>312</v>
      </c>
      <c r="B31" s="479"/>
      <c r="C31" s="479"/>
      <c r="D31" s="479"/>
      <c r="E31" s="479"/>
      <c r="F31" s="479"/>
      <c r="G31" s="479"/>
      <c r="H31" s="479"/>
      <c r="I31" s="479"/>
      <c r="J31" s="480"/>
      <c r="K31" s="170">
        <v>0</v>
      </c>
    </row>
    <row r="32" spans="1:11" s="165" customFormat="1" ht="12.75">
      <c r="A32" s="478" t="s">
        <v>313</v>
      </c>
      <c r="B32" s="479"/>
      <c r="C32" s="479"/>
      <c r="D32" s="479"/>
      <c r="E32" s="479"/>
      <c r="F32" s="479"/>
      <c r="G32" s="479"/>
      <c r="H32" s="479"/>
      <c r="I32" s="479"/>
      <c r="J32" s="480"/>
      <c r="K32" s="170">
        <v>0</v>
      </c>
    </row>
    <row r="33" spans="1:11" s="165" customFormat="1" ht="12.75">
      <c r="A33" s="478" t="s">
        <v>314</v>
      </c>
      <c r="B33" s="479"/>
      <c r="C33" s="479"/>
      <c r="D33" s="479"/>
      <c r="E33" s="479"/>
      <c r="F33" s="479"/>
      <c r="G33" s="479"/>
      <c r="H33" s="479"/>
      <c r="I33" s="479"/>
      <c r="J33" s="480"/>
      <c r="K33" s="170">
        <v>0</v>
      </c>
    </row>
    <row r="34" spans="1:11" s="165" customFormat="1" ht="13.5" thickBot="1">
      <c r="A34" s="468" t="s">
        <v>315</v>
      </c>
      <c r="B34" s="469"/>
      <c r="C34" s="469"/>
      <c r="D34" s="469"/>
      <c r="E34" s="469"/>
      <c r="F34" s="469"/>
      <c r="G34" s="469"/>
      <c r="H34" s="469"/>
      <c r="I34" s="469"/>
      <c r="J34" s="470"/>
      <c r="K34" s="178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2/2015. (II.15.) önkormányzati rendelethez
Gölle Önkormányzat 2015.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">
      <selection activeCell="B3" sqref="B3"/>
    </sheetView>
  </sheetViews>
  <sheetFormatPr defaultColWidth="9.00390625" defaultRowHeight="12.75"/>
  <cols>
    <col min="10" max="10" width="5.875" style="0" customWidth="1"/>
  </cols>
  <sheetData>
    <row r="4" ht="13.5" thickBot="1"/>
    <row r="5" spans="2:8" ht="18" customHeight="1" thickBot="1">
      <c r="B5" s="341" t="s">
        <v>429</v>
      </c>
      <c r="C5" s="342"/>
      <c r="D5" s="342"/>
      <c r="E5" s="342"/>
      <c r="F5" s="342"/>
      <c r="G5" s="72">
        <f>SUM(G6:G7)</f>
        <v>46987</v>
      </c>
      <c r="H5" s="73" t="s">
        <v>163</v>
      </c>
    </row>
    <row r="6" spans="2:8" ht="15" customHeight="1">
      <c r="B6" s="348" t="s">
        <v>164</v>
      </c>
      <c r="C6" s="351" t="s">
        <v>165</v>
      </c>
      <c r="D6" s="351"/>
      <c r="E6" s="351"/>
      <c r="F6" s="351"/>
      <c r="G6" s="74">
        <v>16808</v>
      </c>
      <c r="H6" s="75" t="s">
        <v>163</v>
      </c>
    </row>
    <row r="7" spans="2:8" ht="16.5" customHeight="1" thickBot="1">
      <c r="B7" s="345"/>
      <c r="C7" s="347" t="s">
        <v>166</v>
      </c>
      <c r="D7" s="347"/>
      <c r="E7" s="347"/>
      <c r="F7" s="347"/>
      <c r="G7" s="76">
        <v>30179</v>
      </c>
      <c r="H7" s="77" t="s">
        <v>163</v>
      </c>
    </row>
    <row r="8" ht="13.5" thickBot="1"/>
    <row r="9" spans="2:8" ht="15.75" thickBot="1">
      <c r="B9" s="341" t="s">
        <v>167</v>
      </c>
      <c r="C9" s="342"/>
      <c r="D9" s="342"/>
      <c r="E9" s="342"/>
      <c r="F9" s="342"/>
      <c r="G9" s="72"/>
      <c r="H9" s="73" t="s">
        <v>163</v>
      </c>
    </row>
    <row r="10" spans="2:8" ht="15" thickBot="1">
      <c r="B10" s="78" t="s">
        <v>164</v>
      </c>
      <c r="C10" s="343" t="s">
        <v>168</v>
      </c>
      <c r="D10" s="343"/>
      <c r="E10" s="343"/>
      <c r="F10" s="343"/>
      <c r="G10" s="79"/>
      <c r="H10" s="80" t="s">
        <v>163</v>
      </c>
    </row>
    <row r="11" ht="13.5" thickBot="1"/>
    <row r="12" spans="2:8" ht="15.75" thickBot="1">
      <c r="B12" s="341" t="s">
        <v>169</v>
      </c>
      <c r="C12" s="342"/>
      <c r="D12" s="342"/>
      <c r="E12" s="342"/>
      <c r="F12" s="342"/>
      <c r="G12" s="72"/>
      <c r="H12" s="73" t="s">
        <v>163</v>
      </c>
    </row>
    <row r="13" spans="2:8" ht="14.25">
      <c r="B13" s="348" t="s">
        <v>164</v>
      </c>
      <c r="C13" s="351" t="s">
        <v>170</v>
      </c>
      <c r="D13" s="351"/>
      <c r="E13" s="351"/>
      <c r="F13" s="351"/>
      <c r="G13" s="74"/>
      <c r="H13" s="75" t="s">
        <v>163</v>
      </c>
    </row>
    <row r="14" spans="2:8" ht="15" thickBot="1">
      <c r="B14" s="345"/>
      <c r="C14" s="347" t="s">
        <v>171</v>
      </c>
      <c r="D14" s="347"/>
      <c r="E14" s="347"/>
      <c r="F14" s="347"/>
      <c r="G14" s="76">
        <v>0</v>
      </c>
      <c r="H14" s="77" t="s">
        <v>163</v>
      </c>
    </row>
    <row r="18" ht="12.75">
      <c r="I18" t="s">
        <v>328</v>
      </c>
    </row>
    <row r="20" spans="1:10" ht="12.75">
      <c r="A20" s="355" t="s">
        <v>405</v>
      </c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10" ht="12.75">
      <c r="A21" s="356"/>
      <c r="B21" s="356"/>
      <c r="C21" s="356"/>
      <c r="D21" s="356"/>
      <c r="E21" s="356"/>
      <c r="F21" s="356"/>
      <c r="G21" s="356"/>
      <c r="H21" s="356"/>
      <c r="I21" s="356"/>
      <c r="J21" s="356"/>
    </row>
    <row r="22" spans="1:10" ht="12.75">
      <c r="A22" s="356"/>
      <c r="B22" s="356"/>
      <c r="C22" s="356"/>
      <c r="D22" s="356"/>
      <c r="E22" s="356"/>
      <c r="F22" s="356"/>
      <c r="G22" s="356"/>
      <c r="H22" s="356"/>
      <c r="I22" s="356"/>
      <c r="J22" s="356"/>
    </row>
    <row r="23" spans="1:10" ht="12.75">
      <c r="A23" s="356"/>
      <c r="B23" s="356"/>
      <c r="C23" s="356"/>
      <c r="D23" s="356"/>
      <c r="E23" s="356"/>
      <c r="F23" s="356"/>
      <c r="G23" s="356"/>
      <c r="H23" s="356"/>
      <c r="I23" s="356"/>
      <c r="J23" s="356"/>
    </row>
    <row r="27" ht="13.5" thickBot="1"/>
    <row r="28" spans="2:8" ht="15.75" thickBot="1">
      <c r="B28" s="341" t="s">
        <v>167</v>
      </c>
      <c r="C28" s="342"/>
      <c r="D28" s="342"/>
      <c r="E28" s="342"/>
      <c r="F28" s="342"/>
      <c r="G28" s="72">
        <f>SUM(G29:G32)</f>
        <v>66987</v>
      </c>
      <c r="H28" s="73" t="s">
        <v>163</v>
      </c>
    </row>
    <row r="29" spans="2:8" ht="14.25">
      <c r="B29" s="348" t="s">
        <v>164</v>
      </c>
      <c r="C29" s="350" t="s">
        <v>172</v>
      </c>
      <c r="D29" s="350"/>
      <c r="E29" s="350"/>
      <c r="F29" s="350"/>
      <c r="G29" s="81">
        <v>46987</v>
      </c>
      <c r="H29" s="82" t="s">
        <v>163</v>
      </c>
    </row>
    <row r="30" spans="2:8" ht="14.25">
      <c r="B30" s="349"/>
      <c r="C30" s="346" t="s">
        <v>399</v>
      </c>
      <c r="D30" s="346"/>
      <c r="E30" s="346"/>
      <c r="F30" s="346"/>
      <c r="G30" s="83"/>
      <c r="H30" s="84" t="s">
        <v>163</v>
      </c>
    </row>
    <row r="31" spans="2:8" ht="14.25">
      <c r="B31" s="349"/>
      <c r="C31" s="346" t="s">
        <v>173</v>
      </c>
      <c r="D31" s="346"/>
      <c r="E31" s="346"/>
      <c r="F31" s="346"/>
      <c r="G31" s="83">
        <v>20000</v>
      </c>
      <c r="H31" s="84" t="s">
        <v>163</v>
      </c>
    </row>
    <row r="32" spans="2:8" ht="15" thickBot="1">
      <c r="B32" s="345"/>
      <c r="C32" s="347" t="s">
        <v>379</v>
      </c>
      <c r="D32" s="347"/>
      <c r="E32" s="347"/>
      <c r="F32" s="347"/>
      <c r="G32" s="76"/>
      <c r="H32" s="77" t="s">
        <v>163</v>
      </c>
    </row>
    <row r="34" ht="13.5" thickBot="1"/>
    <row r="35" spans="2:8" ht="20.25" customHeight="1" thickBot="1">
      <c r="B35" s="352" t="s">
        <v>174</v>
      </c>
      <c r="C35" s="353"/>
      <c r="D35" s="353"/>
      <c r="E35" s="353"/>
      <c r="F35" s="353"/>
      <c r="G35" s="353"/>
      <c r="H35" s="354"/>
    </row>
    <row r="36" spans="2:8" ht="14.25">
      <c r="B36" s="344"/>
      <c r="C36" s="346" t="s">
        <v>175</v>
      </c>
      <c r="D36" s="346"/>
      <c r="E36" s="346"/>
      <c r="F36" s="346"/>
      <c r="G36" s="83">
        <v>0</v>
      </c>
      <c r="H36" s="84" t="s">
        <v>163</v>
      </c>
    </row>
    <row r="37" spans="2:8" ht="15" thickBot="1">
      <c r="B37" s="345"/>
      <c r="C37" s="347" t="s">
        <v>176</v>
      </c>
      <c r="D37" s="347"/>
      <c r="E37" s="347"/>
      <c r="F37" s="347"/>
      <c r="G37" s="76"/>
      <c r="H37" s="77" t="s">
        <v>163</v>
      </c>
    </row>
  </sheetData>
  <sheetProtection/>
  <mergeCells count="21">
    <mergeCell ref="C30:F30"/>
    <mergeCell ref="C32:F32"/>
    <mergeCell ref="A20:J23"/>
    <mergeCell ref="B5:F5"/>
    <mergeCell ref="B6:B7"/>
    <mergeCell ref="C6:F6"/>
    <mergeCell ref="C7:F7"/>
    <mergeCell ref="B9:F9"/>
    <mergeCell ref="B13:B14"/>
    <mergeCell ref="C13:F13"/>
    <mergeCell ref="C14:F14"/>
    <mergeCell ref="B12:F12"/>
    <mergeCell ref="C10:F10"/>
    <mergeCell ref="B36:B37"/>
    <mergeCell ref="C36:F36"/>
    <mergeCell ref="C37:F37"/>
    <mergeCell ref="B29:B32"/>
    <mergeCell ref="C29:F29"/>
    <mergeCell ref="B28:F28"/>
    <mergeCell ref="B35:H35"/>
    <mergeCell ref="C31:F31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 2/2016. (II.15.) önkormányzati rendelethez
Gölle Községi Önkormányzat 2016.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" t="s">
        <v>406</v>
      </c>
      <c r="D2" s="4" t="s">
        <v>407</v>
      </c>
      <c r="E2" s="4" t="s">
        <v>408</v>
      </c>
      <c r="F2" s="4" t="s">
        <v>409</v>
      </c>
    </row>
    <row r="3" spans="1:6" ht="18" customHeight="1" thickBot="1">
      <c r="A3" s="263"/>
      <c r="B3" s="264" t="s">
        <v>3</v>
      </c>
      <c r="C3" s="265"/>
      <c r="D3" s="266"/>
      <c r="E3" s="267"/>
      <c r="F3" s="268"/>
    </row>
    <row r="4" spans="1:6" ht="18" customHeight="1" thickBot="1">
      <c r="A4" s="269"/>
      <c r="B4" s="270" t="s">
        <v>4</v>
      </c>
      <c r="C4" s="271">
        <f>SUM(C5,C18,)</f>
        <v>103143</v>
      </c>
      <c r="D4" s="271">
        <f>SUM(D5,D18)</f>
        <v>103143</v>
      </c>
      <c r="E4" s="271">
        <f>SUM(E5,E18)</f>
        <v>0</v>
      </c>
      <c r="F4" s="271">
        <f>SUM(F5,F18)</f>
        <v>0</v>
      </c>
    </row>
    <row r="5" spans="1:6" ht="18" customHeight="1">
      <c r="A5" s="6" t="s">
        <v>5</v>
      </c>
      <c r="B5" s="7" t="s">
        <v>353</v>
      </c>
      <c r="C5" s="8">
        <f>SUM(C6:C16,C17,)</f>
        <v>83143</v>
      </c>
      <c r="D5" s="8">
        <v>83143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6</v>
      </c>
      <c r="B6" s="10" t="s">
        <v>369</v>
      </c>
      <c r="C6" s="11">
        <v>11644</v>
      </c>
      <c r="D6" s="11">
        <v>11644</v>
      </c>
      <c r="E6" s="11"/>
      <c r="F6" s="11"/>
    </row>
    <row r="7" spans="1:6" s="12" customFormat="1" ht="18" customHeight="1">
      <c r="A7" s="9" t="s">
        <v>7</v>
      </c>
      <c r="B7" s="10" t="s">
        <v>362</v>
      </c>
      <c r="C7" s="11">
        <v>33663</v>
      </c>
      <c r="D7" s="11">
        <v>33663</v>
      </c>
      <c r="E7" s="11"/>
      <c r="F7" s="11"/>
    </row>
    <row r="8" spans="1:6" s="12" customFormat="1" ht="18" customHeight="1">
      <c r="A8" s="9" t="s">
        <v>8</v>
      </c>
      <c r="B8" s="10" t="s">
        <v>354</v>
      </c>
      <c r="C8" s="13">
        <v>8142</v>
      </c>
      <c r="D8" s="13">
        <v>8142</v>
      </c>
      <c r="E8" s="13"/>
      <c r="F8" s="13"/>
    </row>
    <row r="9" spans="1:6" s="12" customFormat="1" ht="18" customHeight="1">
      <c r="A9" s="9" t="s">
        <v>9</v>
      </c>
      <c r="B9" s="10" t="s">
        <v>363</v>
      </c>
      <c r="C9" s="13">
        <v>11355</v>
      </c>
      <c r="D9" s="13">
        <v>11355</v>
      </c>
      <c r="E9" s="13"/>
      <c r="F9" s="13"/>
    </row>
    <row r="10" spans="1:6" s="12" customFormat="1" ht="18" customHeight="1">
      <c r="A10" s="9" t="s">
        <v>381</v>
      </c>
      <c r="B10" s="10" t="s">
        <v>356</v>
      </c>
      <c r="C10" s="13">
        <v>1520</v>
      </c>
      <c r="D10" s="13">
        <v>1520</v>
      </c>
      <c r="E10" s="13"/>
      <c r="F10" s="13"/>
    </row>
    <row r="11" spans="1:6" s="12" customFormat="1" ht="18" customHeight="1">
      <c r="A11" s="9" t="s">
        <v>382</v>
      </c>
      <c r="B11" s="10" t="s">
        <v>371</v>
      </c>
      <c r="C11" s="13">
        <v>5941</v>
      </c>
      <c r="D11" s="13">
        <v>5941</v>
      </c>
      <c r="E11" s="13"/>
      <c r="F11" s="13"/>
    </row>
    <row r="12" spans="1:6" s="12" customFormat="1" ht="18" customHeight="1">
      <c r="A12" s="9" t="s">
        <v>383</v>
      </c>
      <c r="B12" s="10" t="s">
        <v>368</v>
      </c>
      <c r="C12" s="13">
        <v>2220</v>
      </c>
      <c r="D12" s="13">
        <v>2220</v>
      </c>
      <c r="E12" s="13"/>
      <c r="F12" s="13"/>
    </row>
    <row r="13" spans="1:6" s="12" customFormat="1" ht="18" customHeight="1">
      <c r="A13" s="9" t="s">
        <v>384</v>
      </c>
      <c r="B13" s="10" t="s">
        <v>359</v>
      </c>
      <c r="C13" s="13">
        <v>4597</v>
      </c>
      <c r="D13" s="13">
        <v>4597</v>
      </c>
      <c r="E13" s="13"/>
      <c r="F13" s="13"/>
    </row>
    <row r="14" spans="1:6" s="12" customFormat="1" ht="18" customHeight="1">
      <c r="A14" s="9" t="s">
        <v>385</v>
      </c>
      <c r="B14" s="10" t="s">
        <v>358</v>
      </c>
      <c r="C14" s="13">
        <v>2500</v>
      </c>
      <c r="D14" s="13">
        <v>2500</v>
      </c>
      <c r="E14" s="13"/>
      <c r="F14" s="13"/>
    </row>
    <row r="15" spans="1:6" s="12" customFormat="1" ht="18" customHeight="1">
      <c r="A15" s="9" t="s">
        <v>386</v>
      </c>
      <c r="B15" s="10" t="s">
        <v>370</v>
      </c>
      <c r="C15" s="13">
        <v>298</v>
      </c>
      <c r="D15" s="13">
        <v>298</v>
      </c>
      <c r="E15" s="13"/>
      <c r="F15" s="13"/>
    </row>
    <row r="16" spans="1:6" s="12" customFormat="1" ht="18" customHeight="1">
      <c r="A16" s="9" t="s">
        <v>387</v>
      </c>
      <c r="B16" s="10" t="s">
        <v>355</v>
      </c>
      <c r="C16" s="13">
        <v>1200</v>
      </c>
      <c r="D16" s="13">
        <v>1200</v>
      </c>
      <c r="E16" s="13"/>
      <c r="F16" s="13"/>
    </row>
    <row r="17" spans="1:6" s="12" customFormat="1" ht="18" customHeight="1">
      <c r="A17" s="9" t="s">
        <v>10</v>
      </c>
      <c r="B17" s="10" t="s">
        <v>410</v>
      </c>
      <c r="C17" s="13">
        <v>63</v>
      </c>
      <c r="D17" s="13">
        <v>63</v>
      </c>
      <c r="E17" s="13"/>
      <c r="F17" s="13"/>
    </row>
    <row r="18" spans="1:6" ht="18" customHeight="1" thickBot="1">
      <c r="A18" s="14" t="s">
        <v>11</v>
      </c>
      <c r="B18" s="15" t="s">
        <v>357</v>
      </c>
      <c r="C18" s="16">
        <v>20000</v>
      </c>
      <c r="D18" s="16">
        <v>20000</v>
      </c>
      <c r="E18" s="16"/>
      <c r="F18" s="16"/>
    </row>
    <row r="19" spans="1:6" ht="18" customHeight="1" thickBot="1">
      <c r="A19" s="269"/>
      <c r="B19" s="270" t="s">
        <v>367</v>
      </c>
      <c r="C19" s="271">
        <f>SUM(C20:C24)</f>
        <v>7086</v>
      </c>
      <c r="D19" s="271">
        <f>SUM(D20:D24)</f>
        <v>23716</v>
      </c>
      <c r="E19" s="271">
        <f>SUM(E20:E24)</f>
        <v>0</v>
      </c>
      <c r="F19" s="271">
        <f>SUM(F20:F24)</f>
        <v>0</v>
      </c>
    </row>
    <row r="20" spans="1:6" ht="18" customHeight="1">
      <c r="A20" s="6" t="s">
        <v>11</v>
      </c>
      <c r="B20" s="7" t="s">
        <v>12</v>
      </c>
      <c r="C20" s="8"/>
      <c r="D20" s="8"/>
      <c r="E20" s="8"/>
      <c r="F20" s="8"/>
    </row>
    <row r="21" spans="1:8" ht="18" customHeight="1">
      <c r="A21" s="14" t="s">
        <v>13</v>
      </c>
      <c r="B21" s="17" t="s">
        <v>14</v>
      </c>
      <c r="C21" s="16">
        <v>25</v>
      </c>
      <c r="D21" s="16">
        <v>25</v>
      </c>
      <c r="E21" s="16"/>
      <c r="F21" s="16"/>
      <c r="H21" s="272"/>
    </row>
    <row r="22" spans="1:6" ht="18" customHeight="1">
      <c r="A22" s="14" t="s">
        <v>15</v>
      </c>
      <c r="B22" s="17" t="s">
        <v>16</v>
      </c>
      <c r="C22" s="16">
        <v>6502</v>
      </c>
      <c r="D22" s="16">
        <v>6502</v>
      </c>
      <c r="E22" s="16"/>
      <c r="F22" s="16"/>
    </row>
    <row r="23" spans="1:6" ht="18" customHeight="1">
      <c r="A23" s="14" t="s">
        <v>17</v>
      </c>
      <c r="B23" s="17" t="s">
        <v>18</v>
      </c>
      <c r="C23" s="18"/>
      <c r="D23" s="18">
        <v>16630</v>
      </c>
      <c r="E23" s="18"/>
      <c r="F23" s="18"/>
    </row>
    <row r="24" spans="1:6" ht="18" customHeight="1">
      <c r="A24" s="14" t="s">
        <v>19</v>
      </c>
      <c r="B24" s="15" t="s">
        <v>20</v>
      </c>
      <c r="C24" s="16">
        <f>SUM(C26)</f>
        <v>559</v>
      </c>
      <c r="D24" s="16">
        <v>559</v>
      </c>
      <c r="E24" s="16">
        <f>SUM(E25:E28)</f>
        <v>0</v>
      </c>
      <c r="F24" s="16">
        <f>SUM(F25:F28)</f>
        <v>0</v>
      </c>
    </row>
    <row r="25" spans="1:6" s="12" customFormat="1" ht="18" customHeight="1">
      <c r="A25" s="9" t="s">
        <v>21</v>
      </c>
      <c r="B25" s="10" t="s">
        <v>22</v>
      </c>
      <c r="C25" s="11"/>
      <c r="D25" s="11"/>
      <c r="E25" s="11"/>
      <c r="F25" s="11"/>
    </row>
    <row r="26" spans="1:6" s="12" customFormat="1" ht="18" customHeight="1">
      <c r="A26" s="9" t="s">
        <v>23</v>
      </c>
      <c r="B26" s="10" t="s">
        <v>24</v>
      </c>
      <c r="C26" s="11">
        <v>559</v>
      </c>
      <c r="D26" s="11">
        <v>559</v>
      </c>
      <c r="E26" s="11"/>
      <c r="F26" s="11"/>
    </row>
    <row r="27" spans="1:6" s="12" customFormat="1" ht="18" customHeight="1">
      <c r="A27" s="9" t="s">
        <v>25</v>
      </c>
      <c r="B27" s="10" t="s">
        <v>26</v>
      </c>
      <c r="C27" s="13"/>
      <c r="D27" s="13"/>
      <c r="E27" s="13"/>
      <c r="F27" s="13"/>
    </row>
    <row r="28" spans="1:6" s="12" customFormat="1" ht="18" customHeight="1" thickBot="1">
      <c r="A28" s="9" t="s">
        <v>27</v>
      </c>
      <c r="B28" s="10" t="s">
        <v>28</v>
      </c>
      <c r="C28" s="11"/>
      <c r="D28" s="11"/>
      <c r="E28" s="11"/>
      <c r="F28" s="11"/>
    </row>
    <row r="29" spans="1:6" ht="18" customHeight="1" thickBot="1">
      <c r="A29" s="273"/>
      <c r="B29" s="270" t="s">
        <v>29</v>
      </c>
      <c r="C29" s="271">
        <f>SUM(C30,C34,C36,C42,C43,C49:C50)</f>
        <v>28515</v>
      </c>
      <c r="D29" s="271">
        <f>SUM(D30,D34,D36,D42,D43,D49:D50)</f>
        <v>28515</v>
      </c>
      <c r="E29" s="271">
        <f>SUM(E30,E34,E36,E42,E43,E49:E50)</f>
        <v>0</v>
      </c>
      <c r="F29" s="271">
        <f>SUM(F30,F34,F36,F42,F43,F49:F50)</f>
        <v>0</v>
      </c>
    </row>
    <row r="30" spans="1:6" ht="25.5">
      <c r="A30" s="20" t="s">
        <v>30</v>
      </c>
      <c r="B30" s="21" t="s">
        <v>389</v>
      </c>
      <c r="C30" s="8">
        <f>SUM(C31:C33)</f>
        <v>440</v>
      </c>
      <c r="D30" s="8">
        <f>SUM(D31:D33)</f>
        <v>440</v>
      </c>
      <c r="E30" s="8">
        <f>SUM(E31:E33)</f>
        <v>0</v>
      </c>
      <c r="F30" s="8">
        <f>SUM(F31:F33)</f>
        <v>0</v>
      </c>
    </row>
    <row r="31" spans="1:6" s="12" customFormat="1" ht="18" customHeight="1">
      <c r="A31" s="9" t="s">
        <v>31</v>
      </c>
      <c r="B31" s="10" t="s">
        <v>32</v>
      </c>
      <c r="C31" s="11">
        <v>440</v>
      </c>
      <c r="D31" s="11">
        <v>440</v>
      </c>
      <c r="E31" s="11"/>
      <c r="F31" s="11"/>
    </row>
    <row r="32" spans="1:6" s="12" customFormat="1" ht="18" customHeight="1">
      <c r="A32" s="9" t="s">
        <v>33</v>
      </c>
      <c r="B32" s="10" t="s">
        <v>34</v>
      </c>
      <c r="C32" s="13"/>
      <c r="D32" s="13"/>
      <c r="E32" s="13"/>
      <c r="F32" s="13"/>
    </row>
    <row r="33" spans="1:6" s="12" customFormat="1" ht="18" customHeight="1">
      <c r="A33" s="9" t="s">
        <v>35</v>
      </c>
      <c r="B33" s="10" t="s">
        <v>36</v>
      </c>
      <c r="C33" s="11"/>
      <c r="D33" s="11"/>
      <c r="E33" s="11"/>
      <c r="F33" s="11"/>
    </row>
    <row r="34" spans="1:6" ht="18" customHeight="1">
      <c r="A34" s="14" t="s">
        <v>37</v>
      </c>
      <c r="B34" s="15" t="s">
        <v>38</v>
      </c>
      <c r="C34" s="16">
        <f>SUM(C35:C35)</f>
        <v>1400</v>
      </c>
      <c r="D34" s="16">
        <v>1400</v>
      </c>
      <c r="E34" s="16">
        <f>SUM(E35:E35)</f>
        <v>0</v>
      </c>
      <c r="F34" s="16">
        <f>SUM(F35:F35)</f>
        <v>0</v>
      </c>
    </row>
    <row r="35" spans="1:6" s="12" customFormat="1" ht="18" customHeight="1">
      <c r="A35" s="9" t="s">
        <v>39</v>
      </c>
      <c r="B35" s="10" t="s">
        <v>40</v>
      </c>
      <c r="C35" s="11">
        <v>1400</v>
      </c>
      <c r="D35" s="11">
        <v>1400</v>
      </c>
      <c r="E35" s="11"/>
      <c r="F35" s="11"/>
    </row>
    <row r="36" spans="1:6" ht="18" customHeight="1">
      <c r="A36" s="14" t="s">
        <v>41</v>
      </c>
      <c r="B36" s="15" t="s">
        <v>42</v>
      </c>
      <c r="C36" s="16">
        <f>SUM(C37:C41)</f>
        <v>9100</v>
      </c>
      <c r="D36" s="16">
        <f>SUM(D37:D41)</f>
        <v>9100</v>
      </c>
      <c r="E36" s="16">
        <f>SUM(E37:E41)</f>
        <v>0</v>
      </c>
      <c r="F36" s="16">
        <f>SUM(F37:F41)</f>
        <v>0</v>
      </c>
    </row>
    <row r="37" spans="1:6" s="12" customFormat="1" ht="18" customHeight="1">
      <c r="A37" s="9" t="s">
        <v>43</v>
      </c>
      <c r="B37" s="10" t="s">
        <v>44</v>
      </c>
      <c r="C37" s="11">
        <v>600</v>
      </c>
      <c r="D37" s="11">
        <v>600</v>
      </c>
      <c r="E37" s="11"/>
      <c r="F37" s="11"/>
    </row>
    <row r="38" spans="1:6" s="12" customFormat="1" ht="18" customHeight="1">
      <c r="A38" s="9" t="s">
        <v>45</v>
      </c>
      <c r="B38" s="10" t="s">
        <v>47</v>
      </c>
      <c r="C38" s="11">
        <v>2500</v>
      </c>
      <c r="D38" s="11">
        <v>2500</v>
      </c>
      <c r="E38" s="11"/>
      <c r="F38" s="11"/>
    </row>
    <row r="39" spans="1:6" s="12" customFormat="1" ht="18" customHeight="1">
      <c r="A39" s="9" t="s">
        <v>46</v>
      </c>
      <c r="B39" s="10" t="s">
        <v>49</v>
      </c>
      <c r="C39" s="11">
        <v>6000</v>
      </c>
      <c r="D39" s="11">
        <v>6000</v>
      </c>
      <c r="E39" s="11"/>
      <c r="F39" s="11"/>
    </row>
    <row r="40" spans="1:6" s="12" customFormat="1" ht="18" customHeight="1">
      <c r="A40" s="9" t="s">
        <v>48</v>
      </c>
      <c r="B40" s="10" t="s">
        <v>51</v>
      </c>
      <c r="C40" s="11"/>
      <c r="D40" s="11"/>
      <c r="E40" s="11"/>
      <c r="F40" s="11"/>
    </row>
    <row r="41" spans="1:6" s="12" customFormat="1" ht="18" customHeight="1">
      <c r="A41" s="9" t="s">
        <v>50</v>
      </c>
      <c r="B41" s="10" t="s">
        <v>52</v>
      </c>
      <c r="C41" s="13"/>
      <c r="D41" s="13"/>
      <c r="E41" s="13"/>
      <c r="F41" s="13"/>
    </row>
    <row r="42" spans="1:6" ht="18" customHeight="1">
      <c r="A42" s="14" t="s">
        <v>53</v>
      </c>
      <c r="B42" s="15" t="s">
        <v>54</v>
      </c>
      <c r="C42" s="16"/>
      <c r="D42" s="16"/>
      <c r="E42" s="16"/>
      <c r="F42" s="16"/>
    </row>
    <row r="43" spans="1:6" ht="18" customHeight="1">
      <c r="A43" s="14" t="s">
        <v>55</v>
      </c>
      <c r="B43" s="15" t="s">
        <v>56</v>
      </c>
      <c r="C43" s="16">
        <f>SUM(C44:C48)</f>
        <v>16885</v>
      </c>
      <c r="D43" s="16">
        <f>SUM(D44:D48)</f>
        <v>16885</v>
      </c>
      <c r="E43" s="16">
        <f>SUM(E44:E48)</f>
        <v>0</v>
      </c>
      <c r="F43" s="16">
        <f>SUM(F44:F48)</f>
        <v>0</v>
      </c>
    </row>
    <row r="44" spans="1:6" s="12" customFormat="1" ht="18" customHeight="1">
      <c r="A44" s="9" t="s">
        <v>57</v>
      </c>
      <c r="B44" s="10" t="s">
        <v>58</v>
      </c>
      <c r="C44" s="11"/>
      <c r="D44" s="11"/>
      <c r="E44" s="11"/>
      <c r="F44" s="11"/>
    </row>
    <row r="45" spans="1:6" s="12" customFormat="1" ht="18" customHeight="1">
      <c r="A45" s="9" t="s">
        <v>59</v>
      </c>
      <c r="B45" s="10" t="s">
        <v>60</v>
      </c>
      <c r="C45" s="13"/>
      <c r="D45" s="13"/>
      <c r="E45" s="13"/>
      <c r="F45" s="13"/>
    </row>
    <row r="46" spans="1:6" s="12" customFormat="1" ht="18" customHeight="1">
      <c r="A46" s="9" t="s">
        <v>61</v>
      </c>
      <c r="B46" s="10" t="s">
        <v>62</v>
      </c>
      <c r="C46" s="11">
        <v>3840</v>
      </c>
      <c r="D46" s="11">
        <v>3840</v>
      </c>
      <c r="E46" s="11"/>
      <c r="F46" s="11"/>
    </row>
    <row r="47" spans="1:6" s="12" customFormat="1" ht="18" customHeight="1">
      <c r="A47" s="22" t="s">
        <v>63</v>
      </c>
      <c r="B47" s="10" t="s">
        <v>64</v>
      </c>
      <c r="C47" s="11">
        <v>9460</v>
      </c>
      <c r="D47" s="11">
        <v>9460</v>
      </c>
      <c r="E47" s="11"/>
      <c r="F47" s="11"/>
    </row>
    <row r="48" spans="1:6" s="12" customFormat="1" ht="18" customHeight="1">
      <c r="A48" s="22" t="s">
        <v>65</v>
      </c>
      <c r="B48" s="10" t="s">
        <v>372</v>
      </c>
      <c r="C48" s="11">
        <v>3585</v>
      </c>
      <c r="D48" s="11">
        <v>3585</v>
      </c>
      <c r="E48" s="11"/>
      <c r="F48" s="11"/>
    </row>
    <row r="49" spans="1:6" ht="18" customHeight="1">
      <c r="A49" s="14" t="s">
        <v>66</v>
      </c>
      <c r="B49" s="17" t="s">
        <v>67</v>
      </c>
      <c r="C49" s="16"/>
      <c r="D49" s="16"/>
      <c r="E49" s="16"/>
      <c r="F49" s="16"/>
    </row>
    <row r="50" spans="1:6" ht="18" customHeight="1" thickBot="1">
      <c r="A50" s="14" t="s">
        <v>68</v>
      </c>
      <c r="B50" s="17" t="s">
        <v>69</v>
      </c>
      <c r="C50" s="16">
        <v>690</v>
      </c>
      <c r="D50" s="16">
        <v>690</v>
      </c>
      <c r="E50" s="16"/>
      <c r="F50" s="16"/>
    </row>
    <row r="51" spans="1:6" ht="18" customHeight="1" thickBot="1">
      <c r="A51" s="269"/>
      <c r="B51" s="270" t="s">
        <v>70</v>
      </c>
      <c r="C51" s="271">
        <f>SUM(C52:C56)</f>
        <v>400</v>
      </c>
      <c r="D51" s="271">
        <f>SUM(D52:D56)</f>
        <v>400</v>
      </c>
      <c r="E51" s="271">
        <f>SUM(E52:E56)</f>
        <v>0</v>
      </c>
      <c r="F51" s="271">
        <f>SUM(F52:F56)</f>
        <v>0</v>
      </c>
    </row>
    <row r="52" spans="1:6" ht="18" customHeight="1">
      <c r="A52" s="6" t="s">
        <v>71</v>
      </c>
      <c r="B52" s="7" t="s">
        <v>72</v>
      </c>
      <c r="C52" s="8"/>
      <c r="D52" s="8"/>
      <c r="E52" s="8"/>
      <c r="F52" s="8"/>
    </row>
    <row r="53" spans="1:6" ht="18" customHeight="1">
      <c r="A53" s="23" t="s">
        <v>73</v>
      </c>
      <c r="B53" s="24" t="s">
        <v>74</v>
      </c>
      <c r="C53" s="25">
        <v>400</v>
      </c>
      <c r="D53" s="25">
        <v>400</v>
      </c>
      <c r="E53" s="25"/>
      <c r="F53" s="25"/>
    </row>
    <row r="54" spans="1:6" ht="18" customHeight="1">
      <c r="A54" s="14" t="s">
        <v>75</v>
      </c>
      <c r="B54" s="15" t="s">
        <v>76</v>
      </c>
      <c r="C54" s="16"/>
      <c r="D54" s="16"/>
      <c r="E54" s="16"/>
      <c r="F54" s="16"/>
    </row>
    <row r="55" spans="1:6" ht="18" customHeight="1">
      <c r="A55" s="6" t="s">
        <v>77</v>
      </c>
      <c r="B55" s="7" t="s">
        <v>78</v>
      </c>
      <c r="C55" s="8"/>
      <c r="D55" s="8"/>
      <c r="E55" s="8"/>
      <c r="F55" s="8"/>
    </row>
    <row r="56" spans="1:6" ht="18" customHeight="1" thickBot="1">
      <c r="A56" s="23" t="s">
        <v>79</v>
      </c>
      <c r="B56" s="24" t="s">
        <v>80</v>
      </c>
      <c r="C56" s="25"/>
      <c r="D56" s="25"/>
      <c r="E56" s="25"/>
      <c r="F56" s="25"/>
    </row>
    <row r="57" spans="1:6" ht="18" customHeight="1" thickBot="1">
      <c r="A57" s="269"/>
      <c r="B57" s="274" t="s">
        <v>81</v>
      </c>
      <c r="C57" s="271">
        <f>SUM(C58:C59)</f>
        <v>46987</v>
      </c>
      <c r="D57" s="271">
        <v>46987</v>
      </c>
      <c r="E57" s="271">
        <f>SUM(E59:E71)</f>
        <v>0</v>
      </c>
      <c r="F57" s="271">
        <f>SUM(F59:F71)</f>
        <v>0</v>
      </c>
    </row>
    <row r="58" spans="1:6" ht="18" customHeight="1">
      <c r="A58" s="275" t="s">
        <v>82</v>
      </c>
      <c r="B58" s="24" t="s">
        <v>330</v>
      </c>
      <c r="C58" s="25"/>
      <c r="D58" s="25"/>
      <c r="E58" s="25"/>
      <c r="F58" s="25"/>
    </row>
    <row r="59" spans="1:6" ht="18" customHeight="1" thickBot="1">
      <c r="A59" s="23" t="s">
        <v>83</v>
      </c>
      <c r="B59" s="24" t="s">
        <v>329</v>
      </c>
      <c r="C59" s="25">
        <v>46987</v>
      </c>
      <c r="D59" s="25">
        <v>46987</v>
      </c>
      <c r="E59" s="25"/>
      <c r="F59" s="25"/>
    </row>
    <row r="60" spans="1:6" ht="18" customHeight="1" thickBot="1">
      <c r="A60" s="276"/>
      <c r="B60" s="274" t="s">
        <v>84</v>
      </c>
      <c r="C60" s="277"/>
      <c r="D60" s="277">
        <f>SUM(D61:D65)</f>
        <v>22781</v>
      </c>
      <c r="E60" s="277">
        <f>SUM(E61:E65)</f>
        <v>0</v>
      </c>
      <c r="F60" s="277">
        <f>SUM(F61:F65)</f>
        <v>0</v>
      </c>
    </row>
    <row r="61" spans="1:6" ht="18" customHeight="1">
      <c r="A61" s="26" t="s">
        <v>85</v>
      </c>
      <c r="B61" s="27" t="s">
        <v>12</v>
      </c>
      <c r="C61" s="28"/>
      <c r="D61" s="28"/>
      <c r="E61" s="28"/>
      <c r="F61" s="28"/>
    </row>
    <row r="62" spans="1:6" ht="18" customHeight="1">
      <c r="A62" s="23" t="s">
        <v>86</v>
      </c>
      <c r="B62" s="24" t="s">
        <v>14</v>
      </c>
      <c r="C62" s="25"/>
      <c r="D62" s="25">
        <v>22781</v>
      </c>
      <c r="E62" s="25"/>
      <c r="F62" s="25"/>
    </row>
    <row r="63" spans="1:6" ht="18" customHeight="1">
      <c r="A63" s="29" t="s">
        <v>87</v>
      </c>
      <c r="B63" s="15" t="s">
        <v>88</v>
      </c>
      <c r="C63" s="16"/>
      <c r="D63" s="16"/>
      <c r="E63" s="16"/>
      <c r="F63" s="16"/>
    </row>
    <row r="64" spans="1:6" ht="18" customHeight="1">
      <c r="A64" s="26" t="s">
        <v>89</v>
      </c>
      <c r="B64" s="27" t="s">
        <v>90</v>
      </c>
      <c r="C64" s="28"/>
      <c r="D64" s="28"/>
      <c r="E64" s="28"/>
      <c r="F64" s="28"/>
    </row>
    <row r="65" spans="1:6" ht="18" customHeight="1">
      <c r="A65" s="14" t="s">
        <v>91</v>
      </c>
      <c r="B65" s="15" t="s">
        <v>92</v>
      </c>
      <c r="C65" s="16">
        <f>SUM(C66:C69)</f>
        <v>0</v>
      </c>
      <c r="D65" s="16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8" customHeight="1">
      <c r="A66" s="30" t="s">
        <v>400</v>
      </c>
      <c r="B66" s="31" t="s">
        <v>22</v>
      </c>
      <c r="C66" s="32"/>
      <c r="D66" s="32"/>
      <c r="E66" s="32"/>
      <c r="F66" s="32"/>
    </row>
    <row r="67" spans="1:6" s="12" customFormat="1" ht="18" customHeight="1">
      <c r="A67" s="19" t="s">
        <v>401</v>
      </c>
      <c r="B67" s="33" t="s">
        <v>24</v>
      </c>
      <c r="C67" s="34"/>
      <c r="D67" s="34"/>
      <c r="E67" s="34"/>
      <c r="F67" s="34"/>
    </row>
    <row r="68" spans="1:6" s="12" customFormat="1" ht="18" customHeight="1">
      <c r="A68" s="22" t="s">
        <v>402</v>
      </c>
      <c r="B68" s="10" t="s">
        <v>26</v>
      </c>
      <c r="C68" s="11"/>
      <c r="D68" s="11"/>
      <c r="E68" s="11"/>
      <c r="F68" s="11"/>
    </row>
    <row r="69" spans="1:6" s="12" customFormat="1" ht="18" customHeight="1" thickBot="1">
      <c r="A69" s="30" t="s">
        <v>403</v>
      </c>
      <c r="B69" s="31" t="s">
        <v>28</v>
      </c>
      <c r="C69" s="32"/>
      <c r="D69" s="32"/>
      <c r="E69" s="32"/>
      <c r="F69" s="32"/>
    </row>
    <row r="70" spans="1:6" ht="24" customHeight="1" thickBot="1">
      <c r="A70" s="269"/>
      <c r="B70" s="278" t="s">
        <v>93</v>
      </c>
      <c r="C70" s="277">
        <f>SUM(C71:C73)</f>
        <v>0</v>
      </c>
      <c r="D70" s="277">
        <f>SUM(D71:D73)</f>
        <v>0</v>
      </c>
      <c r="E70" s="277">
        <f>SUM(E71:E73)</f>
        <v>0</v>
      </c>
      <c r="F70" s="277">
        <f>SUM(F71:F73)</f>
        <v>0</v>
      </c>
    </row>
    <row r="71" spans="1:6" ht="18.75" customHeight="1">
      <c r="A71" s="29" t="s">
        <v>94</v>
      </c>
      <c r="B71" s="15" t="s">
        <v>351</v>
      </c>
      <c r="C71" s="18">
        <v>0</v>
      </c>
      <c r="D71" s="18"/>
      <c r="E71" s="18"/>
      <c r="F71" s="18"/>
    </row>
    <row r="72" spans="1:6" ht="18" customHeight="1">
      <c r="A72" s="29" t="s">
        <v>95</v>
      </c>
      <c r="B72" s="15" t="s">
        <v>380</v>
      </c>
      <c r="C72" s="16"/>
      <c r="D72" s="16"/>
      <c r="E72" s="16"/>
      <c r="F72" s="16"/>
    </row>
    <row r="73" spans="1:6" ht="17.25" customHeight="1" thickBot="1">
      <c r="A73" s="29" t="s">
        <v>97</v>
      </c>
      <c r="B73" s="15" t="s">
        <v>166</v>
      </c>
      <c r="C73" s="18"/>
      <c r="D73" s="18"/>
      <c r="E73" s="18"/>
      <c r="F73" s="18"/>
    </row>
    <row r="74" spans="1:6" ht="24" customHeight="1" thickBot="1">
      <c r="A74" s="269"/>
      <c r="B74" s="278" t="s">
        <v>96</v>
      </c>
      <c r="C74" s="277">
        <f>SUM(C75:C79)</f>
        <v>0</v>
      </c>
      <c r="D74" s="277">
        <f>SUM(D75:D79)</f>
        <v>0</v>
      </c>
      <c r="E74" s="277">
        <f>SUM(E75:E79)</f>
        <v>0</v>
      </c>
      <c r="F74" s="277">
        <f>SUM(F75:F79)</f>
        <v>0</v>
      </c>
    </row>
    <row r="75" spans="1:6" ht="18" customHeight="1">
      <c r="A75" s="35" t="s">
        <v>99</v>
      </c>
      <c r="B75" s="36" t="s">
        <v>98</v>
      </c>
      <c r="C75" s="37"/>
      <c r="D75" s="37"/>
      <c r="E75" s="37"/>
      <c r="F75" s="37"/>
    </row>
    <row r="76" spans="1:6" ht="18" customHeight="1">
      <c r="A76" s="29" t="s">
        <v>101</v>
      </c>
      <c r="B76" s="15" t="s">
        <v>100</v>
      </c>
      <c r="C76" s="18"/>
      <c r="D76" s="18"/>
      <c r="E76" s="18"/>
      <c r="F76" s="18"/>
    </row>
    <row r="77" spans="1:6" ht="18" customHeight="1">
      <c r="A77" s="29" t="s">
        <v>103</v>
      </c>
      <c r="B77" s="15" t="s">
        <v>102</v>
      </c>
      <c r="C77" s="18"/>
      <c r="D77" s="18"/>
      <c r="E77" s="18"/>
      <c r="F77" s="18"/>
    </row>
    <row r="78" spans="1:6" ht="18" customHeight="1">
      <c r="A78" s="29" t="s">
        <v>349</v>
      </c>
      <c r="B78" s="15" t="s">
        <v>331</v>
      </c>
      <c r="C78" s="18"/>
      <c r="D78" s="18"/>
      <c r="E78" s="18"/>
      <c r="F78" s="18"/>
    </row>
    <row r="79" spans="1:6" ht="18" customHeight="1" thickBot="1">
      <c r="A79" s="38" t="s">
        <v>352</v>
      </c>
      <c r="B79" s="39" t="s">
        <v>104</v>
      </c>
      <c r="C79" s="40"/>
      <c r="D79" s="40"/>
      <c r="E79" s="40"/>
      <c r="F79" s="40"/>
    </row>
    <row r="80" spans="1:6" ht="18" customHeight="1" thickBot="1">
      <c r="A80" s="269"/>
      <c r="B80" s="279" t="s">
        <v>105</v>
      </c>
      <c r="C80" s="280">
        <f>C74+C70+C60+C57+C51+C29+C19+C4</f>
        <v>186131</v>
      </c>
      <c r="D80" s="280">
        <f>D74+D70+D60+D57+D51+D29+D19+D4</f>
        <v>225542</v>
      </c>
      <c r="E80" s="280">
        <f>E74+E70+E60+E57+E51+E29+E19+E4</f>
        <v>0</v>
      </c>
      <c r="F80" s="280">
        <f>F74+F70+F60+F57+F51+F29+F19+F4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0:F23 C25:F28 C31:F33 C35:F35 C61:F64 C75:F79 C37:F42 C6:F18 C44:F50 C52:F59 C66:F71 C72:F73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 11/2016. (XI.29.) önkormányzati rendelethez
Gölle Község Önkormányzat 2016.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1" t="s">
        <v>418</v>
      </c>
      <c r="D2" s="41" t="s">
        <v>407</v>
      </c>
      <c r="E2" s="41" t="s">
        <v>408</v>
      </c>
      <c r="F2" s="41" t="s">
        <v>419</v>
      </c>
    </row>
    <row r="3" spans="1:6" ht="18" customHeight="1" thickBot="1">
      <c r="A3" s="276"/>
      <c r="B3" s="5" t="s">
        <v>106</v>
      </c>
      <c r="C3" s="281"/>
      <c r="D3" s="281"/>
      <c r="E3" s="282"/>
      <c r="F3" s="283"/>
    </row>
    <row r="4" spans="1:6" ht="18" customHeight="1" thickBot="1">
      <c r="A4" s="269"/>
      <c r="B4" s="270" t="s">
        <v>107</v>
      </c>
      <c r="C4" s="271">
        <f>SUM(C5)</f>
        <v>73629</v>
      </c>
      <c r="D4" s="271">
        <f>SUM(D5)</f>
        <v>73629</v>
      </c>
      <c r="E4" s="271">
        <f>SUM(E5)</f>
        <v>0</v>
      </c>
      <c r="F4" s="271">
        <f>SUM(F5)</f>
        <v>0</v>
      </c>
    </row>
    <row r="5" spans="1:6" ht="20.25" customHeight="1">
      <c r="A5" s="42" t="s">
        <v>5</v>
      </c>
      <c r="B5" s="43" t="s">
        <v>108</v>
      </c>
      <c r="C5" s="44">
        <f>SUM(C6:C9)</f>
        <v>73629</v>
      </c>
      <c r="D5" s="44">
        <f>SUM(D6:D9)</f>
        <v>73629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6</v>
      </c>
      <c r="B6" s="46" t="s">
        <v>109</v>
      </c>
      <c r="C6" s="47">
        <v>38132</v>
      </c>
      <c r="D6" s="47">
        <v>38132</v>
      </c>
      <c r="E6" s="47"/>
      <c r="F6" s="47"/>
    </row>
    <row r="7" spans="1:6" s="12" customFormat="1" ht="18" customHeight="1">
      <c r="A7" s="48" t="s">
        <v>7</v>
      </c>
      <c r="B7" s="49" t="s">
        <v>110</v>
      </c>
      <c r="C7" s="50">
        <v>10371</v>
      </c>
      <c r="D7" s="50">
        <v>10371</v>
      </c>
      <c r="E7" s="50"/>
      <c r="F7" s="50"/>
    </row>
    <row r="8" spans="1:6" s="12" customFormat="1" ht="18" customHeight="1">
      <c r="A8" s="45" t="s">
        <v>8</v>
      </c>
      <c r="B8" s="46" t="s">
        <v>111</v>
      </c>
      <c r="C8" s="47">
        <v>24365</v>
      </c>
      <c r="D8" s="47">
        <v>24365</v>
      </c>
      <c r="E8" s="47"/>
      <c r="F8" s="47"/>
    </row>
    <row r="9" spans="1:6" s="12" customFormat="1" ht="18" customHeight="1" thickBot="1">
      <c r="A9" s="48" t="s">
        <v>9</v>
      </c>
      <c r="B9" s="49" t="s">
        <v>411</v>
      </c>
      <c r="C9" s="50">
        <v>761</v>
      </c>
      <c r="D9" s="50">
        <v>761</v>
      </c>
      <c r="E9" s="50"/>
      <c r="F9" s="50"/>
    </row>
    <row r="10" spans="1:6" ht="18" customHeight="1" thickBot="1">
      <c r="A10" s="269"/>
      <c r="B10" s="270" t="s">
        <v>113</v>
      </c>
      <c r="C10" s="271">
        <f>SUM(C11)</f>
        <v>4746</v>
      </c>
      <c r="D10" s="271">
        <f>SUM(D11)</f>
        <v>4746</v>
      </c>
      <c r="E10" s="271">
        <f>SUM(E11)</f>
        <v>0</v>
      </c>
      <c r="F10" s="271">
        <f>SUM(F11)</f>
        <v>0</v>
      </c>
    </row>
    <row r="11" spans="1:6" ht="18" customHeight="1">
      <c r="A11" s="51" t="s">
        <v>10</v>
      </c>
      <c r="B11" s="52" t="s">
        <v>114</v>
      </c>
      <c r="C11" s="53">
        <f>SUM(C12:C14)</f>
        <v>4746</v>
      </c>
      <c r="D11" s="53">
        <v>4746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115</v>
      </c>
      <c r="B12" s="55" t="s">
        <v>360</v>
      </c>
      <c r="C12" s="56">
        <v>3625</v>
      </c>
      <c r="D12" s="56">
        <v>3625</v>
      </c>
      <c r="E12" s="56"/>
      <c r="F12" s="56"/>
    </row>
    <row r="13" spans="1:6" s="12" customFormat="1" ht="18" customHeight="1">
      <c r="A13" s="57" t="s">
        <v>117</v>
      </c>
      <c r="B13" s="58" t="s">
        <v>118</v>
      </c>
      <c r="C13" s="59">
        <v>1121</v>
      </c>
      <c r="D13" s="59">
        <v>1121</v>
      </c>
      <c r="E13" s="59"/>
      <c r="F13" s="59"/>
    </row>
    <row r="14" spans="1:6" s="12" customFormat="1" ht="18" customHeight="1" thickBot="1">
      <c r="A14" s="57" t="s">
        <v>119</v>
      </c>
      <c r="B14" s="58" t="s">
        <v>120</v>
      </c>
      <c r="C14" s="59"/>
      <c r="D14" s="59"/>
      <c r="E14" s="59"/>
      <c r="F14" s="59"/>
    </row>
    <row r="15" spans="1:6" ht="18" customHeight="1" thickBot="1">
      <c r="A15" s="269"/>
      <c r="B15" s="270" t="s">
        <v>121</v>
      </c>
      <c r="C15" s="271">
        <f>SUM(C16:C24)</f>
        <v>77577</v>
      </c>
      <c r="D15" s="271">
        <f>SUM(D16:D24)</f>
        <v>94207</v>
      </c>
      <c r="E15" s="271">
        <f>SUM(E16:E24)</f>
        <v>0</v>
      </c>
      <c r="F15" s="271">
        <f>SUM(F16:F24)</f>
        <v>0</v>
      </c>
    </row>
    <row r="16" spans="1:6" ht="18" customHeight="1">
      <c r="A16" s="51" t="s">
        <v>11</v>
      </c>
      <c r="B16" s="52" t="s">
        <v>109</v>
      </c>
      <c r="C16" s="53">
        <v>12105</v>
      </c>
      <c r="D16" s="53">
        <v>21141</v>
      </c>
      <c r="E16" s="53"/>
      <c r="F16" s="53"/>
    </row>
    <row r="17" spans="1:6" ht="18" customHeight="1">
      <c r="A17" s="51" t="s">
        <v>13</v>
      </c>
      <c r="B17" s="63" t="s">
        <v>110</v>
      </c>
      <c r="C17" s="53">
        <v>3323</v>
      </c>
      <c r="D17" s="53">
        <v>4543</v>
      </c>
      <c r="E17" s="53"/>
      <c r="F17" s="53"/>
    </row>
    <row r="18" spans="1:6" ht="18" customHeight="1">
      <c r="A18" s="60" t="s">
        <v>15</v>
      </c>
      <c r="B18" s="61" t="s">
        <v>111</v>
      </c>
      <c r="C18" s="62">
        <v>52857</v>
      </c>
      <c r="D18" s="62">
        <v>59231</v>
      </c>
      <c r="E18" s="62"/>
      <c r="F18" s="62"/>
    </row>
    <row r="19" spans="1:6" ht="18" customHeight="1">
      <c r="A19" s="60" t="s">
        <v>17</v>
      </c>
      <c r="B19" s="61" t="s">
        <v>112</v>
      </c>
      <c r="C19" s="62">
        <v>8142</v>
      </c>
      <c r="D19" s="62">
        <v>8142</v>
      </c>
      <c r="E19" s="62"/>
      <c r="F19" s="62"/>
    </row>
    <row r="20" spans="1:6" ht="18" customHeight="1">
      <c r="A20" s="51" t="s">
        <v>19</v>
      </c>
      <c r="B20" s="52" t="s">
        <v>361</v>
      </c>
      <c r="C20" s="53">
        <v>1150</v>
      </c>
      <c r="D20" s="53">
        <v>1150</v>
      </c>
      <c r="E20" s="53"/>
      <c r="F20" s="53"/>
    </row>
    <row r="21" spans="1:6" ht="18" customHeight="1">
      <c r="A21" s="51" t="s">
        <v>30</v>
      </c>
      <c r="B21" s="63" t="s">
        <v>122</v>
      </c>
      <c r="C21" s="53"/>
      <c r="D21" s="53"/>
      <c r="E21" s="53"/>
      <c r="F21" s="53"/>
    </row>
    <row r="22" spans="1:8" ht="18" customHeight="1">
      <c r="A22" s="60" t="s">
        <v>37</v>
      </c>
      <c r="B22" s="61" t="s">
        <v>332</v>
      </c>
      <c r="C22" s="62"/>
      <c r="D22" s="62"/>
      <c r="E22" s="62"/>
      <c r="F22" s="62"/>
      <c r="H22" s="96"/>
    </row>
    <row r="23" spans="1:6" ht="18" customHeight="1">
      <c r="A23" s="60" t="s">
        <v>41</v>
      </c>
      <c r="B23" s="61" t="s">
        <v>123</v>
      </c>
      <c r="C23" s="62"/>
      <c r="D23" s="62"/>
      <c r="E23" s="62"/>
      <c r="F23" s="62"/>
    </row>
    <row r="24" spans="1:6" ht="18" customHeight="1" thickBot="1">
      <c r="A24" s="60" t="s">
        <v>53</v>
      </c>
      <c r="B24" s="61" t="s">
        <v>124</v>
      </c>
      <c r="C24" s="62"/>
      <c r="D24" s="62"/>
      <c r="E24" s="62"/>
      <c r="F24" s="62"/>
    </row>
    <row r="25" spans="1:6" ht="18" customHeight="1" thickBot="1">
      <c r="A25" s="269"/>
      <c r="B25" s="270" t="s">
        <v>125</v>
      </c>
      <c r="C25" s="271">
        <f>SUM(C30,C26)</f>
        <v>0</v>
      </c>
      <c r="D25" s="271">
        <f>SUM(D30,D26)</f>
        <v>0</v>
      </c>
      <c r="E25" s="271">
        <f>SUM(E30,E26)</f>
        <v>0</v>
      </c>
      <c r="F25" s="271">
        <f>SUM(F30,F26)</f>
        <v>0</v>
      </c>
    </row>
    <row r="26" spans="1:6" ht="20.25" customHeight="1">
      <c r="A26" s="42" t="s">
        <v>55</v>
      </c>
      <c r="B26" s="43" t="s">
        <v>114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57</v>
      </c>
      <c r="B27" s="46" t="s">
        <v>116</v>
      </c>
      <c r="C27" s="47"/>
      <c r="D27" s="47"/>
      <c r="E27" s="47"/>
      <c r="F27" s="47"/>
    </row>
    <row r="28" spans="1:6" s="12" customFormat="1" ht="18" customHeight="1">
      <c r="A28" s="48" t="s">
        <v>59</v>
      </c>
      <c r="B28" s="49" t="s">
        <v>118</v>
      </c>
      <c r="C28" s="50"/>
      <c r="D28" s="50"/>
      <c r="E28" s="50"/>
      <c r="F28" s="50"/>
    </row>
    <row r="29" spans="1:6" s="12" customFormat="1" ht="18" customHeight="1">
      <c r="A29" s="45" t="s">
        <v>61</v>
      </c>
      <c r="B29" s="46" t="s">
        <v>120</v>
      </c>
      <c r="C29" s="47"/>
      <c r="D29" s="47"/>
      <c r="E29" s="47"/>
      <c r="F29" s="47"/>
    </row>
    <row r="30" spans="1:6" s="12" customFormat="1" ht="18" customHeight="1" thickBot="1">
      <c r="A30" s="42" t="s">
        <v>66</v>
      </c>
      <c r="B30" s="43" t="s">
        <v>333</v>
      </c>
      <c r="C30" s="44"/>
      <c r="D30" s="44"/>
      <c r="E30" s="44"/>
      <c r="F30" s="44"/>
    </row>
    <row r="31" spans="1:6" ht="18" customHeight="1" thickBot="1">
      <c r="A31" s="269"/>
      <c r="B31" s="270" t="s">
        <v>126</v>
      </c>
      <c r="C31" s="271">
        <f>SUM(C32:C35)</f>
        <v>30179</v>
      </c>
      <c r="D31" s="271">
        <f>SUM(D32:D35)</f>
        <v>52960</v>
      </c>
      <c r="E31" s="271">
        <f>SUM(E32:E35)</f>
        <v>0</v>
      </c>
      <c r="F31" s="271">
        <f>SUM(F32:F35)</f>
        <v>0</v>
      </c>
    </row>
    <row r="32" spans="1:6" ht="18" customHeight="1">
      <c r="A32" s="51" t="s">
        <v>68</v>
      </c>
      <c r="B32" s="52" t="s">
        <v>412</v>
      </c>
      <c r="C32" s="53">
        <v>6179</v>
      </c>
      <c r="D32" s="53">
        <v>6179</v>
      </c>
      <c r="E32" s="53"/>
      <c r="F32" s="53"/>
    </row>
    <row r="33" spans="1:6" ht="18" customHeight="1">
      <c r="A33" s="51" t="s">
        <v>71</v>
      </c>
      <c r="B33" s="63" t="s">
        <v>388</v>
      </c>
      <c r="C33" s="53">
        <v>10000</v>
      </c>
      <c r="D33" s="53">
        <v>32781</v>
      </c>
      <c r="E33" s="53"/>
      <c r="F33" s="53"/>
    </row>
    <row r="34" spans="1:6" ht="18" customHeight="1">
      <c r="A34" s="51" t="s">
        <v>73</v>
      </c>
      <c r="B34" s="63" t="s">
        <v>414</v>
      </c>
      <c r="C34" s="53">
        <v>4000</v>
      </c>
      <c r="D34" s="53">
        <v>4000</v>
      </c>
      <c r="E34" s="53"/>
      <c r="F34" s="53"/>
    </row>
    <row r="35" spans="1:6" ht="18" customHeight="1" thickBot="1">
      <c r="A35" s="51" t="s">
        <v>75</v>
      </c>
      <c r="B35" s="52" t="s">
        <v>413</v>
      </c>
      <c r="C35" s="53">
        <v>10000</v>
      </c>
      <c r="D35" s="53">
        <v>10000</v>
      </c>
      <c r="E35" s="53"/>
      <c r="F35" s="53"/>
    </row>
    <row r="36" spans="1:6" ht="18" customHeight="1" thickBot="1">
      <c r="A36" s="269"/>
      <c r="B36" s="270" t="s">
        <v>128</v>
      </c>
      <c r="C36" s="280">
        <f>SUM(C31,C25,C15,C10,C4)</f>
        <v>186131</v>
      </c>
      <c r="D36" s="280">
        <f>SUM(D31,D25,D15,D10,D4)</f>
        <v>225542</v>
      </c>
      <c r="E36" s="280">
        <f>SUM(E31,E25,E15,E10,E4)</f>
        <v>0</v>
      </c>
      <c r="F36" s="280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 11/2016. (XI.29.) önkormányzati rendelethez
Gölle Község Önkormányzat 2016.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1"/>
  <sheetViews>
    <sheetView tabSelected="1" view="pageLayout" workbookViewId="0" topLeftCell="A1">
      <selection activeCell="I24" sqref="I24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13.625" style="0" customWidth="1"/>
    <col min="6" max="6" width="11.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357" t="s">
        <v>177</v>
      </c>
      <c r="C2" s="358"/>
      <c r="D2" s="359" t="s">
        <v>130</v>
      </c>
      <c r="E2" s="360"/>
      <c r="F2" s="360"/>
      <c r="G2" s="361"/>
      <c r="H2" s="85" t="s">
        <v>163</v>
      </c>
      <c r="I2" s="86"/>
    </row>
    <row r="3" spans="2:9" ht="12.75">
      <c r="B3" s="362"/>
      <c r="C3" s="363"/>
      <c r="D3" s="368" t="s">
        <v>317</v>
      </c>
      <c r="E3" s="369"/>
      <c r="F3" s="369"/>
      <c r="G3" s="370"/>
      <c r="H3" s="261">
        <v>52960</v>
      </c>
      <c r="I3" s="87"/>
    </row>
    <row r="4" spans="2:9" ht="12.75">
      <c r="B4" s="364"/>
      <c r="C4" s="365"/>
      <c r="D4" s="371" t="s">
        <v>178</v>
      </c>
      <c r="E4" s="372"/>
      <c r="F4" s="372"/>
      <c r="G4" s="326"/>
      <c r="H4" s="262">
        <v>0</v>
      </c>
      <c r="I4" s="86"/>
    </row>
    <row r="5" spans="2:9" ht="13.5" thickBot="1">
      <c r="B5" s="366"/>
      <c r="C5" s="367"/>
      <c r="D5" s="373" t="s">
        <v>179</v>
      </c>
      <c r="E5" s="374"/>
      <c r="F5" s="374"/>
      <c r="G5" s="375"/>
      <c r="H5" s="295">
        <v>52960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376" t="s">
        <v>180</v>
      </c>
      <c r="B7" s="376"/>
      <c r="C7" s="376"/>
      <c r="D7" s="376"/>
      <c r="E7" s="376"/>
    </row>
    <row r="8" spans="1:9" ht="12.75" customHeight="1">
      <c r="A8" s="377" t="s">
        <v>181</v>
      </c>
      <c r="B8" s="379" t="s">
        <v>182</v>
      </c>
      <c r="C8" s="379"/>
      <c r="D8" s="379" t="s">
        <v>183</v>
      </c>
      <c r="E8" s="379" t="s">
        <v>184</v>
      </c>
      <c r="F8" s="379"/>
      <c r="G8" s="379" t="s">
        <v>185</v>
      </c>
      <c r="H8" s="379" t="s">
        <v>186</v>
      </c>
      <c r="I8" s="397" t="s">
        <v>187</v>
      </c>
    </row>
    <row r="9" spans="1:9" ht="13.5" thickBot="1">
      <c r="A9" s="378"/>
      <c r="B9" s="380"/>
      <c r="C9" s="380"/>
      <c r="D9" s="380"/>
      <c r="E9" s="380"/>
      <c r="F9" s="380"/>
      <c r="G9" s="380"/>
      <c r="H9" s="380"/>
      <c r="I9" s="398"/>
    </row>
    <row r="10" spans="1:9" ht="12.75">
      <c r="A10" s="301">
        <v>1</v>
      </c>
      <c r="B10" s="381"/>
      <c r="C10" s="381"/>
      <c r="D10" s="300"/>
      <c r="E10" s="382"/>
      <c r="F10" s="382"/>
      <c r="G10" s="300"/>
      <c r="H10" s="300"/>
      <c r="I10" s="299"/>
    </row>
    <row r="11" spans="1:9" ht="12.75">
      <c r="A11" s="302"/>
      <c r="B11" s="399"/>
      <c r="C11" s="399"/>
      <c r="D11" s="300"/>
      <c r="E11" s="382"/>
      <c r="F11" s="382"/>
      <c r="G11" s="300"/>
      <c r="H11" s="300"/>
      <c r="I11" s="262"/>
    </row>
    <row r="12" spans="1:9" ht="13.5" thickBot="1">
      <c r="A12" s="91"/>
      <c r="B12" s="411" t="s">
        <v>316</v>
      </c>
      <c r="C12" s="412"/>
      <c r="D12" s="259">
        <f>SUM(D10:D11)</f>
        <v>0</v>
      </c>
      <c r="E12" s="413"/>
      <c r="F12" s="413"/>
      <c r="G12" s="259"/>
      <c r="H12" s="259">
        <f>SUM(H10:H11)</f>
        <v>0</v>
      </c>
      <c r="I12" s="260"/>
    </row>
    <row r="13" spans="2:3" ht="12.75">
      <c r="B13" s="414"/>
      <c r="C13" s="414"/>
    </row>
    <row r="14" spans="1:12" ht="47.25" customHeight="1">
      <c r="A14" s="383" t="s">
        <v>431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</row>
    <row r="15" ht="13.5" thickBot="1"/>
    <row r="16" spans="1:10" ht="39" thickBot="1">
      <c r="A16" s="384" t="s">
        <v>1</v>
      </c>
      <c r="B16" s="384" t="s">
        <v>182</v>
      </c>
      <c r="C16" s="385"/>
      <c r="D16" s="386"/>
      <c r="E16" s="400" t="s">
        <v>209</v>
      </c>
      <c r="F16" s="401"/>
      <c r="G16" s="100" t="s">
        <v>184</v>
      </c>
      <c r="H16" s="101" t="s">
        <v>210</v>
      </c>
      <c r="I16" s="99" t="s">
        <v>186</v>
      </c>
      <c r="J16" s="113"/>
    </row>
    <row r="17" spans="1:10" ht="12.75">
      <c r="A17" s="387"/>
      <c r="B17" s="387"/>
      <c r="C17" s="388"/>
      <c r="D17" s="389"/>
      <c r="E17" s="402" t="s">
        <v>211</v>
      </c>
      <c r="F17" s="403"/>
      <c r="G17" s="114">
        <v>2</v>
      </c>
      <c r="H17" s="114">
        <v>3</v>
      </c>
      <c r="I17" s="102">
        <v>4</v>
      </c>
      <c r="J17" s="117"/>
    </row>
    <row r="18" spans="1:10" ht="12.75">
      <c r="A18" s="387"/>
      <c r="B18" s="387"/>
      <c r="C18" s="388"/>
      <c r="D18" s="389"/>
      <c r="E18" s="404" t="s">
        <v>390</v>
      </c>
      <c r="F18" s="405"/>
      <c r="G18" s="115"/>
      <c r="H18" s="115"/>
      <c r="I18" s="103" t="s">
        <v>390</v>
      </c>
      <c r="J18" s="104"/>
    </row>
    <row r="19" spans="1:10" ht="13.5" thickBot="1">
      <c r="A19" s="396"/>
      <c r="B19" s="387"/>
      <c r="C19" s="388"/>
      <c r="D19" s="389"/>
      <c r="E19" s="105" t="s">
        <v>212</v>
      </c>
      <c r="F19" s="106" t="s">
        <v>213</v>
      </c>
      <c r="G19" s="116"/>
      <c r="H19" s="116"/>
      <c r="I19" s="105" t="s">
        <v>212</v>
      </c>
      <c r="J19" s="106" t="s">
        <v>213</v>
      </c>
    </row>
    <row r="20" spans="1:10" ht="12.75">
      <c r="A20" s="306" t="s">
        <v>188</v>
      </c>
      <c r="B20" s="306" t="s">
        <v>412</v>
      </c>
      <c r="C20" s="89"/>
      <c r="D20" s="307"/>
      <c r="E20" s="310">
        <v>6179</v>
      </c>
      <c r="F20" s="106">
        <v>6179</v>
      </c>
      <c r="G20" s="308"/>
      <c r="H20" s="115"/>
      <c r="I20" s="309">
        <v>6179</v>
      </c>
      <c r="J20" s="106">
        <v>6179</v>
      </c>
    </row>
    <row r="21" spans="1:10" ht="12.75">
      <c r="A21" s="306" t="s">
        <v>320</v>
      </c>
      <c r="B21" s="306" t="s">
        <v>413</v>
      </c>
      <c r="C21" s="89"/>
      <c r="D21" s="307"/>
      <c r="E21" s="310">
        <v>10000</v>
      </c>
      <c r="F21" s="106">
        <v>10000</v>
      </c>
      <c r="G21" s="308"/>
      <c r="H21" s="115"/>
      <c r="I21" s="309">
        <v>10000</v>
      </c>
      <c r="J21" s="106">
        <v>10000</v>
      </c>
    </row>
    <row r="22" spans="1:10" ht="13.5" thickBot="1">
      <c r="A22" s="306" t="s">
        <v>323</v>
      </c>
      <c r="B22" s="306" t="s">
        <v>414</v>
      </c>
      <c r="C22" s="89"/>
      <c r="D22" s="307"/>
      <c r="E22" s="310">
        <v>4000</v>
      </c>
      <c r="F22" s="106">
        <v>4000</v>
      </c>
      <c r="G22" s="308"/>
      <c r="H22" s="115"/>
      <c r="I22" s="309">
        <v>4000</v>
      </c>
      <c r="J22" s="106">
        <v>4000</v>
      </c>
    </row>
    <row r="23" spans="1:10" ht="13.5" thickBot="1">
      <c r="A23" s="107" t="s">
        <v>324</v>
      </c>
      <c r="B23" s="390" t="s">
        <v>388</v>
      </c>
      <c r="C23" s="391"/>
      <c r="D23" s="392"/>
      <c r="E23" s="311">
        <v>10000</v>
      </c>
      <c r="F23" s="313">
        <v>32781</v>
      </c>
      <c r="G23" s="108"/>
      <c r="H23" s="109"/>
      <c r="I23" s="312">
        <v>10000</v>
      </c>
      <c r="J23" s="313">
        <v>32781</v>
      </c>
    </row>
    <row r="24" spans="1:10" ht="16.5" thickBot="1">
      <c r="A24" s="110"/>
      <c r="B24" s="393" t="s">
        <v>214</v>
      </c>
      <c r="C24" s="394"/>
      <c r="D24" s="395"/>
      <c r="E24" s="284">
        <v>30179</v>
      </c>
      <c r="F24" s="111">
        <v>52960</v>
      </c>
      <c r="G24" s="111"/>
      <c r="H24" s="112"/>
      <c r="I24" s="284">
        <v>30179</v>
      </c>
      <c r="J24" s="111">
        <v>52960</v>
      </c>
    </row>
    <row r="26" spans="1:12" ht="42" customHeight="1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</row>
    <row r="28" ht="13.5" thickBot="1"/>
    <row r="29" spans="2:8" ht="13.5" thickBot="1">
      <c r="B29" s="415"/>
      <c r="C29" s="416"/>
      <c r="D29" s="360"/>
      <c r="E29" s="360"/>
      <c r="F29" s="417"/>
      <c r="G29" s="238"/>
      <c r="H29" s="118"/>
    </row>
    <row r="30" spans="2:8" ht="12.75">
      <c r="B30" s="406"/>
      <c r="C30" s="372"/>
      <c r="D30" s="372"/>
      <c r="E30" s="372"/>
      <c r="F30" s="407"/>
      <c r="G30" s="241"/>
      <c r="H30" s="88"/>
    </row>
    <row r="31" spans="2:8" ht="13.5" thickBot="1">
      <c r="B31" s="408"/>
      <c r="C31" s="409"/>
      <c r="D31" s="374"/>
      <c r="E31" s="374"/>
      <c r="F31" s="410"/>
      <c r="G31" s="242"/>
      <c r="H31" s="119"/>
    </row>
  </sheetData>
  <sheetProtection/>
  <mergeCells count="33">
    <mergeCell ref="E16:F16"/>
    <mergeCell ref="E17:F17"/>
    <mergeCell ref="E18:F18"/>
    <mergeCell ref="B30:F30"/>
    <mergeCell ref="B31:F31"/>
    <mergeCell ref="B12:C12"/>
    <mergeCell ref="E12:F12"/>
    <mergeCell ref="B13:C13"/>
    <mergeCell ref="A14:L14"/>
    <mergeCell ref="B29:F29"/>
    <mergeCell ref="A26:L26"/>
    <mergeCell ref="B16:D19"/>
    <mergeCell ref="B23:D23"/>
    <mergeCell ref="B24:D24"/>
    <mergeCell ref="A16:A19"/>
    <mergeCell ref="H8:H9"/>
    <mergeCell ref="I8:I9"/>
    <mergeCell ref="B11:C11"/>
    <mergeCell ref="E11:F11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K21" sqref="K21"/>
    </sheetView>
  </sheetViews>
  <sheetFormatPr defaultColWidth="9.00390625" defaultRowHeight="12.75"/>
  <cols>
    <col min="1" max="1" width="19.625" style="122" customWidth="1"/>
    <col min="2" max="2" width="17.125" style="164" customWidth="1"/>
    <col min="3" max="3" width="11.375" style="164" customWidth="1"/>
    <col min="4" max="4" width="8.25390625" style="164" customWidth="1"/>
    <col min="5" max="5" width="12.00390625" style="164" customWidth="1"/>
    <col min="6" max="6" width="11.375" style="164" customWidth="1"/>
    <col min="7" max="8" width="6.875" style="164" customWidth="1"/>
    <col min="9" max="9" width="9.00390625" style="164" customWidth="1"/>
    <col min="10" max="10" width="11.00390625" style="164" customWidth="1"/>
    <col min="11" max="11" width="11.75390625" style="164" customWidth="1"/>
    <col min="12" max="12" width="8.875" style="164" customWidth="1"/>
    <col min="13" max="13" width="8.125" style="164" customWidth="1"/>
    <col min="14" max="14" width="8.25390625" style="164" customWidth="1"/>
    <col min="15" max="15" width="9.625" style="164" customWidth="1"/>
    <col min="16" max="16" width="22.375" style="122" customWidth="1"/>
    <col min="17" max="16384" width="9.125" style="122" customWidth="1"/>
  </cols>
  <sheetData>
    <row r="1" spans="1:16" ht="15.75">
      <c r="A1" s="121" t="s">
        <v>2</v>
      </c>
      <c r="B1" s="422" t="s">
        <v>215</v>
      </c>
      <c r="C1" s="423"/>
      <c r="D1" s="423"/>
      <c r="E1" s="423"/>
      <c r="F1" s="423"/>
      <c r="G1" s="423"/>
      <c r="H1" s="423"/>
      <c r="I1" s="423"/>
      <c r="J1" s="423"/>
      <c r="K1" s="424"/>
      <c r="L1" s="422" t="s">
        <v>216</v>
      </c>
      <c r="M1" s="423"/>
      <c r="N1" s="423"/>
      <c r="O1" s="423"/>
      <c r="P1" s="121" t="s">
        <v>217</v>
      </c>
    </row>
    <row r="2" spans="1:16" ht="31.5" customHeight="1">
      <c r="A2" s="123"/>
      <c r="B2" s="425" t="s">
        <v>218</v>
      </c>
      <c r="C2" s="427" t="s">
        <v>420</v>
      </c>
      <c r="D2" s="429" t="s">
        <v>421</v>
      </c>
      <c r="E2" s="430"/>
      <c r="F2" s="430"/>
      <c r="G2" s="430"/>
      <c r="H2" s="430"/>
      <c r="I2" s="431"/>
      <c r="J2" s="432" t="s">
        <v>422</v>
      </c>
      <c r="K2" s="433" t="s">
        <v>219</v>
      </c>
      <c r="L2" s="420" t="s">
        <v>423</v>
      </c>
      <c r="M2" s="435" t="s">
        <v>424</v>
      </c>
      <c r="N2" s="418" t="s">
        <v>425</v>
      </c>
      <c r="O2" s="420" t="s">
        <v>220</v>
      </c>
      <c r="P2" s="124"/>
    </row>
    <row r="3" spans="1:16" ht="34.5" customHeight="1">
      <c r="A3" s="125"/>
      <c r="B3" s="426"/>
      <c r="C3" s="428"/>
      <c r="D3" s="126" t="s">
        <v>221</v>
      </c>
      <c r="E3" s="127" t="s">
        <v>222</v>
      </c>
      <c r="F3" s="127" t="s">
        <v>223</v>
      </c>
      <c r="G3" s="127" t="s">
        <v>224</v>
      </c>
      <c r="H3" s="128" t="s">
        <v>225</v>
      </c>
      <c r="I3" s="129" t="s">
        <v>194</v>
      </c>
      <c r="J3" s="419"/>
      <c r="K3" s="434"/>
      <c r="L3" s="421"/>
      <c r="M3" s="428"/>
      <c r="N3" s="419"/>
      <c r="O3" s="421"/>
      <c r="P3" s="130"/>
    </row>
    <row r="4" spans="1:16" ht="33" customHeight="1">
      <c r="A4" s="131"/>
      <c r="B4" s="132"/>
      <c r="C4" s="133">
        <v>0</v>
      </c>
      <c r="D4" s="134"/>
      <c r="E4" s="135">
        <v>0</v>
      </c>
      <c r="F4" s="135">
        <v>0</v>
      </c>
      <c r="G4" s="135">
        <v>0</v>
      </c>
      <c r="H4" s="136"/>
      <c r="I4" s="137"/>
      <c r="J4" s="138">
        <v>0</v>
      </c>
      <c r="K4" s="139"/>
      <c r="L4" s="140">
        <v>0</v>
      </c>
      <c r="M4" s="133"/>
      <c r="N4" s="138">
        <v>0</v>
      </c>
      <c r="O4" s="140"/>
      <c r="P4" s="131"/>
    </row>
    <row r="5" spans="1:16" ht="15.75">
      <c r="A5" s="141"/>
      <c r="B5" s="142"/>
      <c r="C5" s="143">
        <v>0</v>
      </c>
      <c r="D5" s="144">
        <v>0</v>
      </c>
      <c r="E5" s="145">
        <v>0</v>
      </c>
      <c r="F5" s="145">
        <v>0</v>
      </c>
      <c r="G5" s="145">
        <v>0</v>
      </c>
      <c r="H5" s="146">
        <v>0</v>
      </c>
      <c r="I5" s="147">
        <v>0</v>
      </c>
      <c r="J5" s="148">
        <v>0</v>
      </c>
      <c r="K5" s="149">
        <v>0</v>
      </c>
      <c r="L5" s="150">
        <v>0</v>
      </c>
      <c r="M5" s="143">
        <v>0</v>
      </c>
      <c r="N5" s="148">
        <v>0</v>
      </c>
      <c r="O5" s="150">
        <v>0</v>
      </c>
      <c r="P5" s="151"/>
    </row>
    <row r="6" spans="1:16" ht="15.75">
      <c r="A6" s="141"/>
      <c r="B6" s="142"/>
      <c r="C6" s="143">
        <v>0</v>
      </c>
      <c r="D6" s="144">
        <v>0</v>
      </c>
      <c r="E6" s="145">
        <v>0</v>
      </c>
      <c r="F6" s="145">
        <v>0</v>
      </c>
      <c r="G6" s="145">
        <v>0</v>
      </c>
      <c r="H6" s="146">
        <v>0</v>
      </c>
      <c r="I6" s="147">
        <v>0</v>
      </c>
      <c r="J6" s="148">
        <v>0</v>
      </c>
      <c r="K6" s="149">
        <v>0</v>
      </c>
      <c r="L6" s="150">
        <v>0</v>
      </c>
      <c r="M6" s="143">
        <v>0</v>
      </c>
      <c r="N6" s="148">
        <v>0</v>
      </c>
      <c r="O6" s="150">
        <v>0</v>
      </c>
      <c r="P6" s="151"/>
    </row>
    <row r="7" spans="1:16" ht="15.75">
      <c r="A7" s="141"/>
      <c r="B7" s="142"/>
      <c r="C7" s="143">
        <v>0</v>
      </c>
      <c r="D7" s="144">
        <v>0</v>
      </c>
      <c r="E7" s="145">
        <v>0</v>
      </c>
      <c r="F7" s="145">
        <v>0</v>
      </c>
      <c r="G7" s="145">
        <v>0</v>
      </c>
      <c r="H7" s="146">
        <v>0</v>
      </c>
      <c r="I7" s="147">
        <v>0</v>
      </c>
      <c r="J7" s="148">
        <v>0</v>
      </c>
      <c r="K7" s="152">
        <v>0</v>
      </c>
      <c r="L7" s="150">
        <v>0</v>
      </c>
      <c r="M7" s="143">
        <v>0</v>
      </c>
      <c r="N7" s="148">
        <v>0</v>
      </c>
      <c r="O7" s="149">
        <v>0</v>
      </c>
      <c r="P7" s="151"/>
    </row>
    <row r="8" spans="1:16" ht="15.75">
      <c r="A8" s="141"/>
      <c r="B8" s="142"/>
      <c r="C8" s="143">
        <v>0</v>
      </c>
      <c r="D8" s="144">
        <v>0</v>
      </c>
      <c r="E8" s="145">
        <v>0</v>
      </c>
      <c r="F8" s="145">
        <v>0</v>
      </c>
      <c r="G8" s="145">
        <v>0</v>
      </c>
      <c r="H8" s="146">
        <v>0</v>
      </c>
      <c r="I8" s="147">
        <v>0</v>
      </c>
      <c r="J8" s="148">
        <v>0</v>
      </c>
      <c r="K8" s="152">
        <v>0</v>
      </c>
      <c r="L8" s="150">
        <v>0</v>
      </c>
      <c r="M8" s="143">
        <v>0</v>
      </c>
      <c r="N8" s="148">
        <v>0</v>
      </c>
      <c r="O8" s="149">
        <v>0</v>
      </c>
      <c r="P8" s="151"/>
    </row>
    <row r="9" spans="1:16" ht="16.5" thickBot="1">
      <c r="A9" s="153"/>
      <c r="B9" s="154"/>
      <c r="C9" s="155">
        <v>0</v>
      </c>
      <c r="D9" s="156">
        <v>0</v>
      </c>
      <c r="E9" s="157">
        <v>0</v>
      </c>
      <c r="F9" s="157">
        <v>0</v>
      </c>
      <c r="G9" s="157">
        <v>0</v>
      </c>
      <c r="H9" s="158">
        <v>0</v>
      </c>
      <c r="I9" s="159">
        <v>0</v>
      </c>
      <c r="J9" s="160">
        <v>0</v>
      </c>
      <c r="K9" s="161">
        <v>0</v>
      </c>
      <c r="L9" s="162">
        <v>0</v>
      </c>
      <c r="M9" s="155">
        <v>0</v>
      </c>
      <c r="N9" s="160">
        <v>0</v>
      </c>
      <c r="O9" s="162">
        <v>0</v>
      </c>
      <c r="P9" s="163"/>
    </row>
  </sheetData>
  <sheetProtection/>
  <mergeCells count="11">
    <mergeCell ref="M2:M3"/>
    <mergeCell ref="N2:N3"/>
    <mergeCell ref="O2:O3"/>
    <mergeCell ref="B1:K1"/>
    <mergeCell ref="L1:O1"/>
    <mergeCell ref="B2:B3"/>
    <mergeCell ref="C2:C3"/>
    <mergeCell ref="D2:I2"/>
    <mergeCell ref="J2:J3"/>
    <mergeCell ref="K2:K3"/>
    <mergeCell ref="L2:L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2016. év&amp;R&amp;"Times New Roman CE,Normál"9. sz. melléklet
Gölle Község Önkormányzatának
a 2/2015. (II.19.) önkorm.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9">
      <selection activeCell="A39" sqref="A39:I41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43" t="s">
        <v>189</v>
      </c>
      <c r="C2" s="443"/>
      <c r="D2" s="443"/>
      <c r="E2" s="443"/>
      <c r="F2" s="443"/>
      <c r="G2" s="443"/>
      <c r="H2" s="443"/>
      <c r="I2" s="443"/>
    </row>
    <row r="3" spans="4:8" ht="13.5" thickBot="1">
      <c r="D3" s="415" t="s">
        <v>190</v>
      </c>
      <c r="E3" s="416"/>
      <c r="F3" s="416"/>
      <c r="G3" s="361"/>
      <c r="H3" s="92" t="s">
        <v>191</v>
      </c>
    </row>
    <row r="4" spans="4:8" ht="12.75">
      <c r="D4" s="444" t="s">
        <v>135</v>
      </c>
      <c r="E4" s="445"/>
      <c r="F4" s="445"/>
      <c r="G4" s="370"/>
      <c r="H4" s="93">
        <v>1</v>
      </c>
    </row>
    <row r="5" spans="4:8" ht="12.75">
      <c r="D5" s="406" t="s">
        <v>192</v>
      </c>
      <c r="E5" s="372"/>
      <c r="F5" s="372"/>
      <c r="G5" s="326"/>
      <c r="H5" s="94">
        <v>1</v>
      </c>
    </row>
    <row r="6" spans="4:8" ht="12.75">
      <c r="D6" s="406" t="s">
        <v>157</v>
      </c>
      <c r="E6" s="372"/>
      <c r="F6" s="372"/>
      <c r="G6" s="326"/>
      <c r="H6" s="94">
        <v>1</v>
      </c>
    </row>
    <row r="7" spans="4:8" ht="12.75">
      <c r="D7" s="406" t="s">
        <v>193</v>
      </c>
      <c r="E7" s="372"/>
      <c r="F7" s="372"/>
      <c r="G7" s="326"/>
      <c r="H7" s="94">
        <v>0</v>
      </c>
    </row>
    <row r="8" spans="4:8" ht="12.75">
      <c r="D8" s="406" t="s">
        <v>334</v>
      </c>
      <c r="E8" s="372"/>
      <c r="F8" s="372"/>
      <c r="G8" s="326"/>
      <c r="H8" s="94">
        <v>1</v>
      </c>
    </row>
    <row r="9" spans="4:8" ht="12.75">
      <c r="D9" s="406" t="s">
        <v>158</v>
      </c>
      <c r="E9" s="372"/>
      <c r="F9" s="372"/>
      <c r="G9" s="326"/>
      <c r="H9" s="94">
        <v>0</v>
      </c>
    </row>
    <row r="10" spans="4:8" ht="13.5" thickBot="1">
      <c r="D10" s="446" t="s">
        <v>228</v>
      </c>
      <c r="E10" s="447"/>
      <c r="F10" s="447"/>
      <c r="G10" s="448"/>
      <c r="H10" s="95">
        <f>SUM(H4:H9)</f>
        <v>4</v>
      </c>
    </row>
    <row r="11" spans="4:8" ht="13.5" thickBot="1">
      <c r="D11" s="415" t="s">
        <v>335</v>
      </c>
      <c r="E11" s="416"/>
      <c r="F11" s="416"/>
      <c r="G11" s="361"/>
      <c r="H11" s="92" t="s">
        <v>191</v>
      </c>
    </row>
    <row r="12" spans="4:8" ht="12.75">
      <c r="D12" s="444" t="s">
        <v>365</v>
      </c>
      <c r="E12" s="445"/>
      <c r="F12" s="445"/>
      <c r="G12" s="370"/>
      <c r="H12" s="93">
        <v>10</v>
      </c>
    </row>
    <row r="13" spans="4:8" ht="12.75">
      <c r="D13" s="406" t="s">
        <v>366</v>
      </c>
      <c r="E13" s="372"/>
      <c r="F13" s="372"/>
      <c r="G13" s="326"/>
      <c r="H13" s="94">
        <v>6</v>
      </c>
    </row>
    <row r="14" spans="4:8" ht="13.5" thickBot="1">
      <c r="D14" s="446" t="s">
        <v>228</v>
      </c>
      <c r="E14" s="447"/>
      <c r="F14" s="447"/>
      <c r="G14" s="448"/>
      <c r="H14" s="95">
        <f>SUM(H12:H13)</f>
        <v>16</v>
      </c>
    </row>
    <row r="16" spans="1:9" ht="12.75">
      <c r="A16" s="383" t="s">
        <v>426</v>
      </c>
      <c r="B16" s="383"/>
      <c r="C16" s="383"/>
      <c r="D16" s="383"/>
      <c r="E16" s="383"/>
      <c r="F16" s="383"/>
      <c r="G16" s="383"/>
      <c r="H16" s="383"/>
      <c r="I16" s="383"/>
    </row>
    <row r="17" spans="1:9" ht="12.75">
      <c r="A17" s="383"/>
      <c r="B17" s="383"/>
      <c r="C17" s="383"/>
      <c r="D17" s="383"/>
      <c r="E17" s="383"/>
      <c r="F17" s="383"/>
      <c r="G17" s="383"/>
      <c r="H17" s="383"/>
      <c r="I17" s="383"/>
    </row>
    <row r="18" spans="1:9" ht="12.75">
      <c r="A18" s="383"/>
      <c r="B18" s="383"/>
      <c r="C18" s="383"/>
      <c r="D18" s="383"/>
      <c r="E18" s="383"/>
      <c r="F18" s="383"/>
      <c r="G18" s="383"/>
      <c r="H18" s="383"/>
      <c r="I18" s="383"/>
    </row>
    <row r="19" spans="1:9" ht="12.75">
      <c r="A19" s="383"/>
      <c r="B19" s="383"/>
      <c r="C19" s="383"/>
      <c r="D19" s="383"/>
      <c r="E19" s="383"/>
      <c r="F19" s="383"/>
      <c r="G19" s="383"/>
      <c r="H19" s="383"/>
      <c r="I19" s="383"/>
    </row>
    <row r="21" ht="12.75">
      <c r="B21" s="96" t="s">
        <v>416</v>
      </c>
    </row>
    <row r="23" spans="2:6" ht="13.5" thickBot="1">
      <c r="B23" s="452" t="s">
        <v>195</v>
      </c>
      <c r="C23" s="452"/>
      <c r="D23" s="452"/>
      <c r="E23" s="452"/>
      <c r="F23" s="452"/>
    </row>
    <row r="24" spans="3:6" ht="12.75">
      <c r="C24" s="449" t="s">
        <v>404</v>
      </c>
      <c r="D24" s="97" t="s">
        <v>196</v>
      </c>
      <c r="E24" s="97">
        <v>11</v>
      </c>
      <c r="F24" s="98" t="s">
        <v>191</v>
      </c>
    </row>
    <row r="25" spans="3:6" ht="12.75">
      <c r="C25" s="450"/>
      <c r="D25" s="90" t="s">
        <v>197</v>
      </c>
      <c r="E25" s="90">
        <v>11</v>
      </c>
      <c r="F25" s="88" t="s">
        <v>191</v>
      </c>
    </row>
    <row r="26" spans="3:6" ht="12.75">
      <c r="C26" s="450"/>
      <c r="D26" s="90" t="s">
        <v>198</v>
      </c>
      <c r="E26" s="90">
        <v>28</v>
      </c>
      <c r="F26" s="88" t="s">
        <v>191</v>
      </c>
    </row>
    <row r="27" spans="3:6" ht="12.75">
      <c r="C27" s="450"/>
      <c r="D27" s="90" t="s">
        <v>199</v>
      </c>
      <c r="E27" s="90">
        <v>28</v>
      </c>
      <c r="F27" s="88" t="s">
        <v>191</v>
      </c>
    </row>
    <row r="28" spans="3:6" ht="12.75">
      <c r="C28" s="450"/>
      <c r="D28" s="90" t="s">
        <v>200</v>
      </c>
      <c r="E28" s="90">
        <v>28</v>
      </c>
      <c r="F28" s="88" t="s">
        <v>191</v>
      </c>
    </row>
    <row r="29" spans="3:6" ht="12.75">
      <c r="C29" s="450"/>
      <c r="D29" s="90" t="s">
        <v>201</v>
      </c>
      <c r="E29" s="90">
        <v>28</v>
      </c>
      <c r="F29" s="88" t="s">
        <v>191</v>
      </c>
    </row>
    <row r="30" spans="3:6" ht="12.75">
      <c r="C30" s="450"/>
      <c r="D30" s="90" t="s">
        <v>202</v>
      </c>
      <c r="E30" s="90">
        <v>28</v>
      </c>
      <c r="F30" s="88" t="s">
        <v>191</v>
      </c>
    </row>
    <row r="31" spans="3:6" ht="12.75">
      <c r="C31" s="450"/>
      <c r="D31" s="90" t="s">
        <v>203</v>
      </c>
      <c r="E31" s="90">
        <v>28</v>
      </c>
      <c r="F31" s="88" t="s">
        <v>191</v>
      </c>
    </row>
    <row r="32" spans="3:6" ht="12.75">
      <c r="C32" s="450"/>
      <c r="D32" s="90" t="s">
        <v>204</v>
      </c>
      <c r="E32" s="90">
        <v>28</v>
      </c>
      <c r="F32" s="88" t="s">
        <v>191</v>
      </c>
    </row>
    <row r="33" spans="3:6" ht="12.75">
      <c r="C33" s="450"/>
      <c r="D33" s="90" t="s">
        <v>205</v>
      </c>
      <c r="E33" s="90">
        <v>28</v>
      </c>
      <c r="F33" s="88" t="s">
        <v>191</v>
      </c>
    </row>
    <row r="34" spans="3:6" ht="12.75">
      <c r="C34" s="450"/>
      <c r="D34" s="90" t="s">
        <v>206</v>
      </c>
      <c r="E34" s="90">
        <v>28</v>
      </c>
      <c r="F34" s="88" t="s">
        <v>191</v>
      </c>
    </row>
    <row r="35" spans="3:6" ht="12.75">
      <c r="C35" s="450"/>
      <c r="D35" s="90" t="s">
        <v>207</v>
      </c>
      <c r="E35" s="90">
        <v>24</v>
      </c>
      <c r="F35" s="88" t="s">
        <v>191</v>
      </c>
    </row>
    <row r="36" spans="3:6" ht="13.5" thickBot="1">
      <c r="C36" s="451"/>
      <c r="D36" s="258" t="s">
        <v>208</v>
      </c>
      <c r="E36" s="285">
        <f>(SUM(E24:E35))/12</f>
        <v>24.833333333333332</v>
      </c>
      <c r="F36" s="119" t="s">
        <v>191</v>
      </c>
    </row>
    <row r="39" spans="1:9" ht="12.75">
      <c r="A39" s="383" t="s">
        <v>427</v>
      </c>
      <c r="B39" s="383"/>
      <c r="C39" s="383"/>
      <c r="D39" s="383"/>
      <c r="E39" s="383"/>
      <c r="F39" s="383"/>
      <c r="G39" s="383"/>
      <c r="H39" s="383"/>
      <c r="I39" s="383"/>
    </row>
    <row r="40" spans="1:9" ht="12.75">
      <c r="A40" s="383"/>
      <c r="B40" s="383"/>
      <c r="C40" s="383"/>
      <c r="D40" s="383"/>
      <c r="E40" s="383"/>
      <c r="F40" s="383"/>
      <c r="G40" s="383"/>
      <c r="H40" s="383"/>
      <c r="I40" s="383"/>
    </row>
    <row r="41" spans="1:9" ht="35.25" customHeight="1">
      <c r="A41" s="383"/>
      <c r="B41" s="383"/>
      <c r="C41" s="383"/>
      <c r="D41" s="383"/>
      <c r="E41" s="383"/>
      <c r="F41" s="383"/>
      <c r="G41" s="383"/>
      <c r="H41" s="383"/>
      <c r="I41" s="383"/>
    </row>
    <row r="43" spans="2:8" ht="30.75" customHeight="1">
      <c r="B43" s="457" t="s">
        <v>319</v>
      </c>
      <c r="C43" s="457"/>
      <c r="D43" s="457"/>
      <c r="E43" s="457"/>
      <c r="F43" s="457"/>
      <c r="G43" s="457"/>
      <c r="H43" s="457"/>
    </row>
    <row r="44" spans="2:8" ht="13.5" thickBot="1">
      <c r="B44" s="453"/>
      <c r="C44" s="453"/>
      <c r="D44" s="453"/>
      <c r="E44" s="453"/>
      <c r="F44" s="453"/>
      <c r="G44" s="453"/>
      <c r="H44" t="s">
        <v>299</v>
      </c>
    </row>
    <row r="45" spans="2:8" ht="12.75">
      <c r="B45" s="454" t="s">
        <v>226</v>
      </c>
      <c r="C45" s="455"/>
      <c r="D45" s="455"/>
      <c r="E45" s="455" t="s">
        <v>227</v>
      </c>
      <c r="F45" s="455"/>
      <c r="G45" s="455"/>
      <c r="H45" s="456"/>
    </row>
    <row r="46" spans="2:8" ht="12.75">
      <c r="B46" s="442"/>
      <c r="C46" s="438"/>
      <c r="D46" s="438"/>
      <c r="E46" s="438"/>
      <c r="F46" s="438"/>
      <c r="G46" s="438"/>
      <c r="H46" s="439"/>
    </row>
    <row r="47" spans="2:8" ht="12.75">
      <c r="B47" s="442"/>
      <c r="C47" s="438"/>
      <c r="D47" s="438"/>
      <c r="E47" s="438"/>
      <c r="F47" s="438"/>
      <c r="G47" s="438"/>
      <c r="H47" s="439"/>
    </row>
    <row r="48" spans="2:8" ht="12.75">
      <c r="B48" s="442"/>
      <c r="C48" s="438"/>
      <c r="D48" s="438"/>
      <c r="E48" s="438"/>
      <c r="F48" s="438"/>
      <c r="G48" s="438"/>
      <c r="H48" s="439"/>
    </row>
    <row r="49" spans="2:8" ht="12.75">
      <c r="B49" s="442"/>
      <c r="C49" s="438"/>
      <c r="D49" s="438"/>
      <c r="E49" s="438"/>
      <c r="F49" s="438"/>
      <c r="G49" s="438"/>
      <c r="H49" s="439"/>
    </row>
    <row r="50" spans="2:8" ht="13.5" thickBot="1">
      <c r="B50" s="436" t="s">
        <v>228</v>
      </c>
      <c r="C50" s="437"/>
      <c r="D50" s="437"/>
      <c r="E50" s="440">
        <f>SUM(E46:H49)</f>
        <v>0</v>
      </c>
      <c r="F50" s="440"/>
      <c r="G50" s="440"/>
      <c r="H50" s="441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2/2016. (II.15) önkormányzati rendelethez
Gölle Községi Önkormányzat 2016.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40.125" style="165" customWidth="1"/>
    <col min="2" max="2" width="9.25390625" style="165" customWidth="1"/>
    <col min="3" max="16384" width="9.125" style="165" customWidth="1"/>
  </cols>
  <sheetData>
    <row r="3" spans="1:11" ht="31.5" customHeight="1">
      <c r="A3" s="458" t="s">
        <v>229</v>
      </c>
      <c r="B3" s="459"/>
      <c r="C3" s="459"/>
      <c r="D3" s="459"/>
      <c r="E3" s="459"/>
      <c r="K3" s="173"/>
    </row>
    <row r="4" ht="13.5" thickBot="1">
      <c r="B4" s="165" t="s">
        <v>299</v>
      </c>
    </row>
    <row r="5" spans="1:2" ht="13.5" thickBot="1">
      <c r="A5" s="167" t="s">
        <v>230</v>
      </c>
      <c r="B5" s="174">
        <v>2016</v>
      </c>
    </row>
    <row r="6" spans="1:2" ht="21" customHeight="1">
      <c r="A6" s="175" t="s">
        <v>231</v>
      </c>
      <c r="B6" s="252">
        <v>10500</v>
      </c>
    </row>
    <row r="7" spans="1:2" ht="51">
      <c r="A7" s="176" t="s">
        <v>232</v>
      </c>
      <c r="B7" s="253">
        <v>0</v>
      </c>
    </row>
    <row r="8" spans="1:2" ht="25.5">
      <c r="A8" s="176" t="s">
        <v>233</v>
      </c>
      <c r="B8" s="253">
        <v>3840</v>
      </c>
    </row>
    <row r="9" spans="1:2" ht="38.25">
      <c r="A9" s="176" t="s">
        <v>234</v>
      </c>
      <c r="B9" s="253">
        <v>0</v>
      </c>
    </row>
    <row r="10" spans="1:2" ht="12.75">
      <c r="A10" s="176" t="s">
        <v>235</v>
      </c>
      <c r="B10" s="253">
        <v>0</v>
      </c>
    </row>
    <row r="11" spans="1:2" ht="26.25" thickBot="1">
      <c r="A11" s="177" t="s">
        <v>236</v>
      </c>
      <c r="B11" s="254">
        <v>0</v>
      </c>
    </row>
    <row r="12" spans="1:2" ht="13.5" thickBot="1">
      <c r="A12" s="167" t="s">
        <v>228</v>
      </c>
      <c r="B12" s="255">
        <f>SUM(B6:B11)</f>
        <v>14340</v>
      </c>
    </row>
    <row r="13" spans="1:2" ht="12.75">
      <c r="A13" s="179"/>
      <c r="B13" s="180"/>
    </row>
    <row r="14" ht="13.5" thickBot="1"/>
    <row r="15" spans="1:6" ht="13.5" thickBot="1">
      <c r="A15" s="181" t="s">
        <v>237</v>
      </c>
      <c r="B15" s="182">
        <v>2016</v>
      </c>
      <c r="C15" s="183">
        <v>2017</v>
      </c>
      <c r="D15" s="183">
        <v>2018</v>
      </c>
      <c r="E15" s="183">
        <v>2019</v>
      </c>
      <c r="F15" s="184">
        <v>2020</v>
      </c>
    </row>
    <row r="16" spans="1:6" ht="12.75">
      <c r="A16" s="185"/>
      <c r="B16" s="186"/>
      <c r="C16" s="187"/>
      <c r="D16" s="187"/>
      <c r="E16" s="187"/>
      <c r="F16" s="188"/>
    </row>
    <row r="17" spans="1:6" ht="12.75">
      <c r="A17" s="189" t="s">
        <v>238</v>
      </c>
      <c r="B17" s="243"/>
      <c r="C17" s="244">
        <v>0</v>
      </c>
      <c r="D17" s="244">
        <v>0</v>
      </c>
      <c r="E17" s="244">
        <v>0</v>
      </c>
      <c r="F17" s="245">
        <v>0</v>
      </c>
    </row>
    <row r="18" spans="1:6" ht="12.75">
      <c r="A18" s="189" t="s">
        <v>239</v>
      </c>
      <c r="B18" s="243">
        <v>0</v>
      </c>
      <c r="C18" s="244">
        <v>0</v>
      </c>
      <c r="D18" s="244">
        <v>0</v>
      </c>
      <c r="E18" s="244">
        <v>0</v>
      </c>
      <c r="F18" s="245">
        <v>0</v>
      </c>
    </row>
    <row r="19" spans="1:6" ht="12.75">
      <c r="A19" s="189" t="s">
        <v>240</v>
      </c>
      <c r="B19" s="243">
        <v>0</v>
      </c>
      <c r="C19" s="244">
        <v>0</v>
      </c>
      <c r="D19" s="244">
        <v>0</v>
      </c>
      <c r="E19" s="244">
        <v>0</v>
      </c>
      <c r="F19" s="245">
        <v>0</v>
      </c>
    </row>
    <row r="20" spans="1:6" ht="12.75">
      <c r="A20" s="189" t="s">
        <v>318</v>
      </c>
      <c r="B20" s="243">
        <v>0</v>
      </c>
      <c r="C20" s="244">
        <v>0</v>
      </c>
      <c r="D20" s="244">
        <v>0</v>
      </c>
      <c r="E20" s="244">
        <v>0</v>
      </c>
      <c r="F20" s="245">
        <v>0</v>
      </c>
    </row>
    <row r="21" spans="1:6" ht="25.5">
      <c r="A21" s="189" t="s">
        <v>241</v>
      </c>
      <c r="B21" s="243">
        <v>0</v>
      </c>
      <c r="C21" s="244">
        <v>0</v>
      </c>
      <c r="D21" s="244">
        <v>0</v>
      </c>
      <c r="E21" s="244">
        <v>0</v>
      </c>
      <c r="F21" s="245">
        <v>0</v>
      </c>
    </row>
    <row r="22" spans="1:6" ht="38.25">
      <c r="A22" s="189" t="s">
        <v>242</v>
      </c>
      <c r="B22" s="243">
        <v>0</v>
      </c>
      <c r="C22" s="244">
        <v>0</v>
      </c>
      <c r="D22" s="244">
        <v>0</v>
      </c>
      <c r="E22" s="244">
        <v>0</v>
      </c>
      <c r="F22" s="245">
        <v>0</v>
      </c>
    </row>
    <row r="23" spans="1:6" ht="51.75" thickBot="1">
      <c r="A23" s="190" t="s">
        <v>243</v>
      </c>
      <c r="B23" s="246">
        <v>0</v>
      </c>
      <c r="C23" s="247">
        <v>0</v>
      </c>
      <c r="D23" s="247">
        <v>0</v>
      </c>
      <c r="E23" s="247">
        <v>0</v>
      </c>
      <c r="F23" s="248">
        <v>0</v>
      </c>
    </row>
    <row r="24" spans="1:6" ht="13.5" thickBot="1">
      <c r="A24" s="167" t="s">
        <v>228</v>
      </c>
      <c r="B24" s="249">
        <f>SUM(B17:B23)</f>
        <v>0</v>
      </c>
      <c r="C24" s="250">
        <v>0</v>
      </c>
      <c r="D24" s="250">
        <v>0</v>
      </c>
      <c r="E24" s="250">
        <v>0</v>
      </c>
      <c r="F24" s="251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2/2016. (II.15.) önkormányzati rendelethez
Gölle Községi Önkormányzat 2016.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6"/>
  <sheetViews>
    <sheetView view="pageLayout" zoomScale="90" zoomScalePageLayoutView="90" workbookViewId="0" topLeftCell="A1">
      <selection activeCell="D27" sqref="D27:D2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60" t="s">
        <v>244</v>
      </c>
      <c r="B2" s="460"/>
      <c r="C2" s="96"/>
      <c r="D2" s="460" t="s">
        <v>245</v>
      </c>
      <c r="E2" s="460"/>
    </row>
    <row r="3" spans="1:5" ht="19.5" customHeight="1" thickBot="1">
      <c r="A3" s="120" t="s">
        <v>246</v>
      </c>
      <c r="B3" s="191" t="s">
        <v>247</v>
      </c>
      <c r="C3" s="192"/>
      <c r="D3" s="193" t="s">
        <v>106</v>
      </c>
      <c r="E3" s="191" t="s">
        <v>247</v>
      </c>
    </row>
    <row r="4" spans="1:5" ht="19.5" customHeight="1">
      <c r="A4" s="194" t="s">
        <v>375</v>
      </c>
      <c r="B4" s="195">
        <v>11644</v>
      </c>
      <c r="C4" s="192"/>
      <c r="D4" s="196" t="s">
        <v>248</v>
      </c>
      <c r="E4" s="197"/>
    </row>
    <row r="5" spans="1:5" ht="19.5" customHeight="1">
      <c r="A5" s="198" t="s">
        <v>362</v>
      </c>
      <c r="B5" s="199">
        <v>33663</v>
      </c>
      <c r="C5" s="192"/>
      <c r="D5" s="200" t="s">
        <v>374</v>
      </c>
      <c r="E5" s="201">
        <v>4746</v>
      </c>
    </row>
    <row r="6" spans="1:5" ht="19.5" customHeight="1">
      <c r="A6" s="198" t="s">
        <v>359</v>
      </c>
      <c r="B6" s="199">
        <v>4598</v>
      </c>
      <c r="C6" s="192"/>
      <c r="D6" s="200" t="s">
        <v>249</v>
      </c>
      <c r="E6" s="201">
        <v>1150</v>
      </c>
    </row>
    <row r="7" spans="1:5" ht="19.5" customHeight="1">
      <c r="A7" s="198" t="s">
        <v>336</v>
      </c>
      <c r="B7" s="199">
        <v>6502</v>
      </c>
      <c r="C7" s="192"/>
      <c r="D7" s="200" t="s">
        <v>396</v>
      </c>
      <c r="E7" s="201">
        <v>73629</v>
      </c>
    </row>
    <row r="8" spans="1:5" ht="19.5" customHeight="1">
      <c r="A8" s="198" t="s">
        <v>377</v>
      </c>
      <c r="B8" s="199">
        <v>2500</v>
      </c>
      <c r="C8" s="192"/>
      <c r="D8" s="200"/>
      <c r="E8" s="201"/>
    </row>
    <row r="9" spans="1:5" ht="19.5" customHeight="1">
      <c r="A9" s="198" t="s">
        <v>392</v>
      </c>
      <c r="B9" s="199">
        <v>559</v>
      </c>
      <c r="C9" s="192"/>
      <c r="D9" s="200"/>
      <c r="E9" s="201"/>
    </row>
    <row r="10" spans="1:5" ht="19.5" customHeight="1">
      <c r="A10" s="198" t="s">
        <v>376</v>
      </c>
      <c r="B10" s="199">
        <v>21035</v>
      </c>
      <c r="C10" s="192"/>
      <c r="D10" s="200" t="s">
        <v>250</v>
      </c>
      <c r="E10" s="201">
        <v>21141</v>
      </c>
    </row>
    <row r="11" spans="1:5" ht="19.5" customHeight="1">
      <c r="A11" s="198" t="s">
        <v>393</v>
      </c>
      <c r="B11" s="199">
        <v>8142</v>
      </c>
      <c r="C11" s="192"/>
      <c r="D11" s="200" t="s">
        <v>140</v>
      </c>
      <c r="E11" s="201">
        <v>4543</v>
      </c>
    </row>
    <row r="12" spans="1:5" ht="19.5" customHeight="1">
      <c r="A12" s="198" t="s">
        <v>394</v>
      </c>
      <c r="B12" s="199">
        <v>298</v>
      </c>
      <c r="C12" s="192"/>
      <c r="D12" s="200" t="s">
        <v>141</v>
      </c>
      <c r="E12" s="201">
        <v>59231</v>
      </c>
    </row>
    <row r="13" spans="1:5" ht="19.5" customHeight="1">
      <c r="A13" s="198" t="s">
        <v>395</v>
      </c>
      <c r="B13" s="199">
        <v>1200</v>
      </c>
      <c r="C13" s="192"/>
      <c r="D13" s="200" t="s">
        <v>254</v>
      </c>
      <c r="E13" s="201">
        <v>8142</v>
      </c>
    </row>
    <row r="14" spans="1:5" ht="19.5" customHeight="1">
      <c r="A14" s="198" t="s">
        <v>251</v>
      </c>
      <c r="B14" s="199">
        <v>1400</v>
      </c>
      <c r="C14" s="192"/>
      <c r="D14" s="200" t="s">
        <v>255</v>
      </c>
      <c r="E14" s="201"/>
    </row>
    <row r="15" spans="1:5" ht="19.5" customHeight="1">
      <c r="A15" s="198" t="s">
        <v>252</v>
      </c>
      <c r="B15" s="199">
        <v>9100</v>
      </c>
      <c r="C15" s="192"/>
      <c r="D15" s="200" t="s">
        <v>256</v>
      </c>
      <c r="E15" s="201"/>
    </row>
    <row r="16" spans="1:5" ht="19.5" customHeight="1" thickBot="1">
      <c r="A16" s="198" t="s">
        <v>253</v>
      </c>
      <c r="B16" s="199">
        <v>16885</v>
      </c>
      <c r="C16" s="192"/>
      <c r="D16" s="202" t="s">
        <v>258</v>
      </c>
      <c r="E16" s="204">
        <v>172582</v>
      </c>
    </row>
    <row r="17" spans="1:5" ht="15.75" thickBot="1">
      <c r="A17" s="198" t="s">
        <v>337</v>
      </c>
      <c r="B17" s="199">
        <v>18248</v>
      </c>
      <c r="C17" s="192"/>
      <c r="D17" s="205"/>
      <c r="E17" s="286"/>
    </row>
    <row r="18" spans="1:5" ht="19.5" customHeight="1" thickBot="1">
      <c r="A18" s="202" t="s">
        <v>257</v>
      </c>
      <c r="B18" s="203">
        <f>SUM(B4:B17)</f>
        <v>135774</v>
      </c>
      <c r="C18" s="192"/>
      <c r="D18" s="193" t="s">
        <v>260</v>
      </c>
      <c r="E18" s="191"/>
    </row>
    <row r="19" spans="1:5" ht="19.5" customHeight="1" thickBot="1">
      <c r="A19" s="205"/>
      <c r="B19" s="206"/>
      <c r="C19" s="192"/>
      <c r="D19" s="200" t="s">
        <v>411</v>
      </c>
      <c r="E19" s="201"/>
    </row>
    <row r="20" spans="1:5" ht="19.5" customHeight="1" thickBot="1">
      <c r="A20" s="120" t="s">
        <v>259</v>
      </c>
      <c r="B20" s="191" t="s">
        <v>247</v>
      </c>
      <c r="C20" s="192"/>
      <c r="D20" s="200" t="s">
        <v>417</v>
      </c>
      <c r="E20" s="201">
        <v>52960</v>
      </c>
    </row>
    <row r="21" spans="1:5" ht="19.5" customHeight="1">
      <c r="A21" s="200" t="s">
        <v>351</v>
      </c>
      <c r="B21" s="201">
        <v>22781</v>
      </c>
      <c r="C21" s="192"/>
      <c r="D21" s="200" t="s">
        <v>127</v>
      </c>
      <c r="E21" s="201"/>
    </row>
    <row r="22" spans="1:5" ht="13.5" customHeight="1" thickBot="1">
      <c r="A22" s="200" t="s">
        <v>262</v>
      </c>
      <c r="B22" s="201"/>
      <c r="C22" s="87"/>
      <c r="D22" s="202" t="s">
        <v>264</v>
      </c>
      <c r="E22" s="203">
        <v>30179</v>
      </c>
    </row>
    <row r="23" spans="1:5" ht="16.5" customHeight="1" thickBot="1">
      <c r="A23" s="202" t="s">
        <v>263</v>
      </c>
      <c r="B23" s="203">
        <v>0</v>
      </c>
      <c r="C23" s="87"/>
      <c r="D23" s="207"/>
      <c r="E23" s="208"/>
    </row>
    <row r="24" spans="1:5" ht="16.5" customHeight="1">
      <c r="A24" s="207"/>
      <c r="B24" s="208"/>
      <c r="C24" s="87"/>
      <c r="D24" s="87" t="s">
        <v>266</v>
      </c>
      <c r="E24" s="209">
        <f>SUM(E16,E20)</f>
        <v>225542</v>
      </c>
    </row>
    <row r="25" spans="1:5" ht="12.75">
      <c r="A25" s="87" t="s">
        <v>265</v>
      </c>
      <c r="B25" s="209">
        <v>119144</v>
      </c>
      <c r="C25" s="87"/>
      <c r="D25" s="86"/>
      <c r="E25" s="211"/>
    </row>
    <row r="26" spans="1:2" ht="12.75">
      <c r="A26" s="89" t="s">
        <v>267</v>
      </c>
      <c r="B26" s="210">
        <f>B25-E24</f>
        <v>-106398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&amp;C5. sz. melléklet
a 11/2016. (XI.29.) önkormányzati rendelethez
Gölle Községi Önkormányzat 2016.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usr</cp:lastModifiedBy>
  <cp:lastPrinted>2016-12-15T12:28:47Z</cp:lastPrinted>
  <dcterms:created xsi:type="dcterms:W3CDTF">2012-02-20T08:52:32Z</dcterms:created>
  <dcterms:modified xsi:type="dcterms:W3CDTF">2016-12-16T09:31:51Z</dcterms:modified>
  <cp:category/>
  <cp:version/>
  <cp:contentType/>
  <cp:contentStatus/>
</cp:coreProperties>
</file>