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<sst xmlns="http://schemas.openxmlformats.org/spreadsheetml/2006/main" count="58" uniqueCount="55">
  <si>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</si>
  <si>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</si>
  <si>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</si>
  <si>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</si>
  <si>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</si>
  <si>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</si>
  <si>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</si>
  <si>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</si>
  <si>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</si>
  <si>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</si>
  <si>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</si>
  <si>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</si>
  <si>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</si>
  <si>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</si>
  <si>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</si>
  <si>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</si>
  <si>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</si>
  <si>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</si>
  <si>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</si>
  <si>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</si>
  <si>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</si>
  <si>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</si>
  <si>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</si>
  <si>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</si>
  <si>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</si>
  <si>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</si>
  <si>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</si>
  <si>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</si>
  <si>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</si>
  <si>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</si>
  <si>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</si>
  <si>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</si>
  <si>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</si>
  <si>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</si>
  <si>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</si>
  <si>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</si>
  <si>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</si>
  <si>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</si>
  <si>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</si>
  <si>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</si>
  <si>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>1. számú melléklet</t>
  </si>
  <si>
    <t>Normatív támogatások I. jogcím</t>
  </si>
  <si>
    <t>Normatív támogatások III. jogcím</t>
  </si>
  <si>
    <t xml:space="preserve"> - ebből Munkaügyi kp.</t>
  </si>
  <si>
    <t>Normatív támogatások IV. jogcím</t>
  </si>
  <si>
    <t xml:space="preserve">       Gépjárműadó 40%</t>
  </si>
  <si>
    <t>Előző évi pénzmaradvány</t>
  </si>
  <si>
    <t>Magánszemélyek kom. Adója</t>
  </si>
  <si>
    <t>2017. évi terv</t>
  </si>
  <si>
    <t>Normatív támogatások II. jogcím</t>
  </si>
  <si>
    <t>Áht-n belüli megelőlegezések visszafiz.</t>
  </si>
  <si>
    <t>Mátraterenye Önkormányzat 2017. évi tervezett
 költségvetési bevételeit és költségvetési kiadásait előirányzat csoportok szerint tartalmazó mérlege</t>
  </si>
  <si>
    <t>2018. évi terv</t>
  </si>
  <si>
    <t xml:space="preserve"> - önkormányzatoktól</t>
  </si>
  <si>
    <t>Mátraterenye Község Önkormányzatának Képviselő testülete 3/2018. (II.20.)önkormányzati rendelete az önkormányzat 2018. évi költségvetéséről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</si>
</sst>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.000"/>
  </numFmts>
  <fonts count="44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G46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18.7109375" style="0" customWidth="1"/>
    <col min="2" max="2" width="30.28125" style="0" customWidth="1"/>
    <col min="3" max="3" width="12.421875" style="0" customWidth="1"/>
    <col min="4" max="4" width="14.7109375" style="0" customWidth="1"/>
    <col min="5" max="5" width="31.7109375" style="0" customWidth="1"/>
    <col min="6" max="6" width="15.00390625" style="0" customWidth="1"/>
    <col min="7" max="7" width="12.8515625" style="0" customWidth="1"/>
  </cols>
  <sheetData>
    <row r="1" spans="2:6" ht="48" customHeight="1">
      <c r="B1" s="19" t="s">
        <v>54</v>
      </c>
      <c r="C1" s="20"/>
      <c r="D1" s="20"/>
      <c r="E1" s="20"/>
      <c r="F1" s="20"/>
    </row>
    <row r="2" spans="5:6" ht="15.75">
      <c r="E2" s="22"/>
      <c r="F2" s="23"/>
    </row>
    <row r="3" spans="2:7" ht="12.75">
      <c r="B3" s="1"/>
      <c r="C3" s="1"/>
      <c r="D3" s="1"/>
      <c r="E3" s="25" t="s">
        <v>40</v>
      </c>
      <c r="F3" s="25"/>
      <c r="G3" s="1"/>
    </row>
    <row r="4" spans="2:7" ht="12.75">
      <c r="B4" s="1"/>
      <c r="C4" s="1"/>
      <c r="D4" s="1"/>
      <c r="E4" s="1"/>
      <c r="F4" s="1"/>
      <c r="G4" s="1"/>
    </row>
    <row r="5" spans="2:7" ht="12.75" customHeight="1">
      <c r="B5" s="24" t="s">
        <v>51</v>
      </c>
      <c r="C5" s="24"/>
      <c r="D5" s="24"/>
      <c r="E5" s="24"/>
      <c r="F5" s="24"/>
      <c r="G5" s="12"/>
    </row>
    <row r="6" spans="2:7" ht="12.75" customHeight="1">
      <c r="B6" s="24"/>
      <c r="C6" s="24"/>
      <c r="D6" s="24"/>
      <c r="E6" s="24"/>
      <c r="F6" s="24"/>
      <c r="G6" s="12"/>
    </row>
    <row r="7" spans="2:7" ht="12.75" customHeight="1">
      <c r="B7" s="24"/>
      <c r="C7" s="24"/>
      <c r="D7" s="24"/>
      <c r="E7" s="24"/>
      <c r="F7" s="24"/>
      <c r="G7" s="12"/>
    </row>
    <row r="8" spans="2:7" ht="12.75">
      <c r="B8" s="24"/>
      <c r="C8" s="24"/>
      <c r="D8" s="24"/>
      <c r="E8" s="24"/>
      <c r="F8" s="24"/>
      <c r="G8" s="2"/>
    </row>
    <row r="9" spans="2:7" ht="12.75">
      <c r="B9" s="24"/>
      <c r="C9" s="24"/>
      <c r="D9" s="24"/>
      <c r="E9" s="24"/>
      <c r="F9" s="24"/>
      <c r="G9" s="2"/>
    </row>
    <row r="10" spans="2:7" ht="12.75">
      <c r="B10" s="3"/>
      <c r="C10" s="3"/>
      <c r="D10" s="3"/>
      <c r="E10" s="3"/>
      <c r="F10" s="3"/>
      <c r="G10" s="3"/>
    </row>
    <row r="11" spans="2:7" ht="12.75">
      <c r="B11" s="1"/>
      <c r="C11" s="1"/>
      <c r="D11" s="1"/>
      <c r="E11" s="1"/>
      <c r="F11" s="1"/>
      <c r="G11" s="1"/>
    </row>
    <row r="12" spans="2:7" ht="15">
      <c r="B12" s="21" t="s">
        <v>0</v>
      </c>
      <c r="C12" s="21"/>
      <c r="D12" s="14"/>
      <c r="E12" s="21" t="s">
        <v>1</v>
      </c>
      <c r="F12" s="21"/>
      <c r="G12" s="15"/>
    </row>
    <row r="13" spans="2:7" ht="15">
      <c r="B13" s="4"/>
      <c r="C13" s="4" t="s">
        <v>48</v>
      </c>
      <c r="D13" s="4" t="s">
        <v>52</v>
      </c>
      <c r="E13" s="4"/>
      <c r="F13" s="4" t="s">
        <v>48</v>
      </c>
      <c r="G13" s="4" t="s">
        <v>52</v>
      </c>
    </row>
    <row r="14" spans="2:7" ht="15">
      <c r="B14" s="6" t="s">
        <v>2</v>
      </c>
      <c r="C14" s="5"/>
      <c r="D14" s="5"/>
      <c r="E14" s="6" t="s">
        <v>2</v>
      </c>
      <c r="F14" s="5"/>
      <c r="G14" s="16"/>
    </row>
    <row r="15" spans="2:7" ht="15">
      <c r="B15" s="4" t="s">
        <v>3</v>
      </c>
      <c r="C15" s="4">
        <v>2000</v>
      </c>
      <c r="D15" s="4">
        <v>2500000</v>
      </c>
      <c r="E15" s="7" t="s">
        <v>19</v>
      </c>
      <c r="F15" s="7">
        <v>221708</v>
      </c>
      <c r="G15" s="7">
        <v>245953912</v>
      </c>
    </row>
    <row r="16" spans="2:7" ht="15">
      <c r="B16" s="4" t="s">
        <v>39</v>
      </c>
      <c r="C16" s="4">
        <v>16300</v>
      </c>
      <c r="D16" s="4">
        <v>16300000</v>
      </c>
      <c r="E16" s="7" t="s">
        <v>20</v>
      </c>
      <c r="F16" s="7">
        <v>31180</v>
      </c>
      <c r="G16" s="7">
        <v>30224438</v>
      </c>
    </row>
    <row r="17" spans="2:7" ht="15">
      <c r="B17" s="7" t="s">
        <v>4</v>
      </c>
      <c r="C17" s="7">
        <v>13500</v>
      </c>
      <c r="D17" s="7">
        <v>13500000</v>
      </c>
      <c r="E17" s="7" t="s">
        <v>21</v>
      </c>
      <c r="F17" s="7">
        <v>116494</v>
      </c>
      <c r="G17" s="7">
        <v>95227748</v>
      </c>
    </row>
    <row r="18" spans="2:7" ht="15">
      <c r="B18" s="7" t="s">
        <v>5</v>
      </c>
      <c r="C18" s="7">
        <v>2800</v>
      </c>
      <c r="D18" s="7">
        <v>2800000</v>
      </c>
      <c r="E18" s="10" t="s">
        <v>22</v>
      </c>
      <c r="F18" s="10">
        <f>SUM(F15:F17)</f>
        <v>369382</v>
      </c>
      <c r="G18" s="10">
        <f>SUM(G15:G17)</f>
        <v>371406098</v>
      </c>
    </row>
    <row r="19" spans="2:7" ht="15">
      <c r="B19" s="7" t="s">
        <v>45</v>
      </c>
      <c r="C19" s="7">
        <v>2800</v>
      </c>
      <c r="D19" s="7">
        <v>2800000</v>
      </c>
      <c r="E19" s="7" t="s">
        <v>23</v>
      </c>
      <c r="F19" s="7">
        <v>109128</v>
      </c>
      <c r="G19" s="7">
        <f>120858278+2648103</f>
        <v>123506381</v>
      </c>
    </row>
    <row r="20" spans="2:7" ht="15">
      <c r="B20" s="7"/>
      <c r="C20" s="7"/>
      <c r="D20" s="7"/>
      <c r="E20" s="7" t="s">
        <v>24</v>
      </c>
      <c r="F20" s="7">
        <v>26838</v>
      </c>
      <c r="G20" s="7">
        <v>17890000</v>
      </c>
    </row>
    <row r="21" spans="2:7" ht="15">
      <c r="B21" s="10" t="s">
        <v>6</v>
      </c>
      <c r="C21" s="10">
        <f>C15+C16</f>
        <v>18300</v>
      </c>
      <c r="D21" s="10">
        <f>D15+D16</f>
        <v>18800000</v>
      </c>
      <c r="E21" s="10" t="s">
        <v>25</v>
      </c>
      <c r="F21" s="10">
        <f>SUM(F19:F20)</f>
        <v>135966</v>
      </c>
      <c r="G21" s="10">
        <f>SUM(G19:G20)</f>
        <v>141396381</v>
      </c>
    </row>
    <row r="22" spans="2:7" ht="15">
      <c r="B22" s="10" t="s">
        <v>7</v>
      </c>
      <c r="C22" s="10">
        <f>C23+C24+C25+C26</f>
        <v>223927</v>
      </c>
      <c r="D22" s="10">
        <f>SUM(D23:D26)</f>
        <v>232214868</v>
      </c>
      <c r="E22" s="7" t="s">
        <v>26</v>
      </c>
      <c r="F22" s="7">
        <v>15000</v>
      </c>
      <c r="G22" s="7">
        <f>74998403+26164000</f>
        <v>101162403</v>
      </c>
    </row>
    <row r="23" spans="2:7" ht="15">
      <c r="B23" s="7" t="s">
        <v>41</v>
      </c>
      <c r="C23" s="7">
        <v>95423</v>
      </c>
      <c r="D23" s="7">
        <v>101464654</v>
      </c>
      <c r="E23" s="7" t="s">
        <v>27</v>
      </c>
      <c r="F23" s="7">
        <v>17000</v>
      </c>
      <c r="G23" s="7">
        <v>10393249</v>
      </c>
    </row>
    <row r="24" spans="2:7" ht="15">
      <c r="B24" s="7" t="s">
        <v>49</v>
      </c>
      <c r="C24" s="7">
        <v>52808</v>
      </c>
      <c r="D24" s="7">
        <v>55910500</v>
      </c>
      <c r="E24" s="7"/>
      <c r="F24" s="7"/>
      <c r="G24" s="7"/>
    </row>
    <row r="25" spans="2:7" ht="15">
      <c r="B25" s="7" t="s">
        <v>42</v>
      </c>
      <c r="C25" s="7">
        <v>73614</v>
      </c>
      <c r="D25" s="7">
        <v>72668974</v>
      </c>
      <c r="E25" s="7" t="s">
        <v>28</v>
      </c>
      <c r="F25" s="7"/>
      <c r="G25" s="7"/>
    </row>
    <row r="26" spans="2:7" ht="15">
      <c r="B26" s="7" t="s">
        <v>44</v>
      </c>
      <c r="C26" s="7">
        <v>2082</v>
      </c>
      <c r="D26" s="7">
        <v>2170740</v>
      </c>
      <c r="E26" s="7" t="s">
        <v>29</v>
      </c>
      <c r="F26" s="9"/>
      <c r="G26" s="7"/>
    </row>
    <row r="27" spans="2:7" ht="15">
      <c r="B27" s="10" t="s">
        <v>8</v>
      </c>
      <c r="C27" s="10">
        <v>6100</v>
      </c>
      <c r="D27" s="10">
        <f>SUM(D28:D29)</f>
        <v>6100000</v>
      </c>
      <c r="E27" s="10" t="s">
        <v>30</v>
      </c>
      <c r="F27" s="10">
        <f>SUM(F22:F26)</f>
        <v>32000</v>
      </c>
      <c r="G27" s="10">
        <f>SUM(G22:G26)</f>
        <v>111555652</v>
      </c>
    </row>
    <row r="28" spans="2:7" ht="15">
      <c r="B28" s="7" t="s">
        <v>9</v>
      </c>
      <c r="C28" s="7">
        <v>1500</v>
      </c>
      <c r="D28" s="7">
        <v>1500000</v>
      </c>
      <c r="E28" s="7" t="s">
        <v>31</v>
      </c>
      <c r="F28" s="7">
        <v>0</v>
      </c>
      <c r="G28" s="7">
        <v>0</v>
      </c>
    </row>
    <row r="29" spans="2:7" ht="15">
      <c r="B29" s="7" t="s">
        <v>47</v>
      </c>
      <c r="C29" s="9">
        <v>4600</v>
      </c>
      <c r="D29" s="9">
        <v>4600000</v>
      </c>
      <c r="E29" s="7" t="s">
        <v>32</v>
      </c>
      <c r="F29" s="7">
        <v>0</v>
      </c>
      <c r="G29" s="7">
        <v>0</v>
      </c>
    </row>
    <row r="30" spans="2:7" ht="15">
      <c r="B30" s="10" t="s">
        <v>10</v>
      </c>
      <c r="C30" s="10">
        <v>244899</v>
      </c>
      <c r="D30" s="10">
        <f>D31</f>
        <v>260412272</v>
      </c>
      <c r="E30" s="10" t="s">
        <v>33</v>
      </c>
      <c r="F30" s="10">
        <v>0</v>
      </c>
      <c r="G30" s="10">
        <v>0</v>
      </c>
    </row>
    <row r="31" spans="2:7" ht="15">
      <c r="B31" s="7" t="s">
        <v>11</v>
      </c>
      <c r="C31" s="7">
        <f>SUM(C32:C33)</f>
        <v>244899</v>
      </c>
      <c r="D31" s="7">
        <f>SUM(D32:D34)</f>
        <v>260412272</v>
      </c>
      <c r="E31" s="7" t="s">
        <v>34</v>
      </c>
      <c r="F31" s="9">
        <v>0</v>
      </c>
      <c r="G31" s="7">
        <v>0</v>
      </c>
    </row>
    <row r="32" spans="2:7" ht="15">
      <c r="B32" s="7" t="s">
        <v>12</v>
      </c>
      <c r="C32" s="7">
        <v>21000</v>
      </c>
      <c r="D32" s="7">
        <v>23673600</v>
      </c>
      <c r="E32" s="7" t="s">
        <v>35</v>
      </c>
      <c r="F32" s="9">
        <v>0</v>
      </c>
      <c r="G32" s="7">
        <v>0</v>
      </c>
    </row>
    <row r="33" spans="2:7" ht="15">
      <c r="B33" s="7" t="s">
        <v>43</v>
      </c>
      <c r="C33" s="7">
        <v>223899</v>
      </c>
      <c r="D33" s="7">
        <v>230012252</v>
      </c>
      <c r="E33" s="7"/>
      <c r="F33" s="9"/>
      <c r="G33" s="7"/>
    </row>
    <row r="34" spans="2:7" ht="15">
      <c r="B34" s="7" t="s">
        <v>53</v>
      </c>
      <c r="C34" s="7"/>
      <c r="D34" s="18">
        <v>6726420</v>
      </c>
      <c r="E34" s="7"/>
      <c r="F34" s="9"/>
      <c r="G34" s="7"/>
    </row>
    <row r="35" spans="2:7" ht="15">
      <c r="B35" s="10" t="s">
        <v>13</v>
      </c>
      <c r="C35" s="11">
        <v>13500</v>
      </c>
      <c r="D35" s="11">
        <v>26164000</v>
      </c>
      <c r="E35" s="7"/>
      <c r="F35" s="9"/>
      <c r="G35" s="7"/>
    </row>
    <row r="36" spans="2:7" ht="15">
      <c r="B36" s="10" t="s">
        <v>14</v>
      </c>
      <c r="C36" s="10">
        <v>0</v>
      </c>
      <c r="D36" s="10"/>
      <c r="E36" s="10" t="s">
        <v>36</v>
      </c>
      <c r="F36" s="11"/>
      <c r="G36" s="11"/>
    </row>
    <row r="37" spans="2:7" ht="15">
      <c r="B37" s="7" t="s">
        <v>15</v>
      </c>
      <c r="C37" s="9">
        <v>0</v>
      </c>
      <c r="D37" s="9"/>
      <c r="E37" s="7" t="s">
        <v>50</v>
      </c>
      <c r="F37" s="9">
        <v>8222</v>
      </c>
      <c r="G37" s="7">
        <v>6015563</v>
      </c>
    </row>
    <row r="38" spans="2:7" ht="15">
      <c r="B38" s="7" t="s">
        <v>16</v>
      </c>
      <c r="C38" s="9">
        <v>0</v>
      </c>
      <c r="D38" s="9"/>
      <c r="E38" s="7"/>
      <c r="F38" s="9"/>
      <c r="G38" s="7"/>
    </row>
    <row r="39" spans="2:7" ht="15">
      <c r="B39" s="10" t="s">
        <v>17</v>
      </c>
      <c r="C39" s="11">
        <v>0</v>
      </c>
      <c r="D39" s="11"/>
      <c r="E39" s="10" t="s">
        <v>37</v>
      </c>
      <c r="F39" s="11">
        <v>8222</v>
      </c>
      <c r="G39" s="11">
        <v>6015563</v>
      </c>
    </row>
    <row r="40" spans="2:7" ht="15">
      <c r="B40" s="10" t="s">
        <v>46</v>
      </c>
      <c r="C40" s="11">
        <v>38844</v>
      </c>
      <c r="D40" s="11">
        <v>86682554</v>
      </c>
      <c r="E40" s="13"/>
      <c r="F40" s="17"/>
      <c r="G40" s="7"/>
    </row>
    <row r="41" spans="2:7" ht="15">
      <c r="B41" s="10" t="s">
        <v>18</v>
      </c>
      <c r="C41" s="11">
        <f>C21+C22+C27+C30+C35+C36+C39+C40</f>
        <v>545570</v>
      </c>
      <c r="D41" s="11">
        <f>D21+D22+D27+D30+D35+D40</f>
        <v>630373694</v>
      </c>
      <c r="E41" s="10" t="s">
        <v>38</v>
      </c>
      <c r="F41" s="10">
        <f>F18+F21+F27+F30+F39</f>
        <v>545570</v>
      </c>
      <c r="G41" s="10">
        <f>G18+G21+G27+G39</f>
        <v>630373694</v>
      </c>
    </row>
    <row r="42" spans="2:7" ht="15">
      <c r="B42" s="8"/>
      <c r="C42" s="8"/>
      <c r="D42" s="8"/>
      <c r="E42" s="8"/>
      <c r="F42" s="8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</sheetData>
  <sheetProtection/>
  <mergeCells count="6">
    <mergeCell ref="B1:F1"/>
    <mergeCell ref="B12:C12"/>
    <mergeCell ref="E12:F12"/>
    <mergeCell ref="E2:F2"/>
    <mergeCell ref="B5:F9"/>
    <mergeCell ref="E3:F3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2018-01-26T13:07:49Z</cp:lastPrinted>
  <dcterms:created xsi:type="dcterms:W3CDTF">2008-01-24T08:40:53Z</dcterms:created>
  <dcterms:modified xsi:type="dcterms:W3CDTF">2018-02-19T14:03:33Z</dcterms:modified>
  <cp:category/>
  <cp:version/>
  <cp:contentType/>
  <cp:contentStatus/>
</cp:coreProperties>
</file>