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18_előirányzat felh. ter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 localSheetId="0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7" i="1" l="1"/>
  <c r="M37" i="1"/>
  <c r="L37" i="1"/>
  <c r="K37" i="1"/>
  <c r="J37" i="1"/>
  <c r="I37" i="1"/>
  <c r="H37" i="1"/>
  <c r="G37" i="1"/>
  <c r="F37" i="1"/>
  <c r="E37" i="1"/>
  <c r="D37" i="1"/>
  <c r="C37" i="1"/>
  <c r="B37" i="1"/>
  <c r="O36" i="1"/>
  <c r="O35" i="1"/>
  <c r="O34" i="1"/>
  <c r="O37" i="1" s="1"/>
  <c r="N33" i="1"/>
  <c r="M33" i="1"/>
  <c r="L33" i="1"/>
  <c r="K33" i="1"/>
  <c r="J33" i="1"/>
  <c r="I33" i="1"/>
  <c r="H33" i="1"/>
  <c r="G33" i="1"/>
  <c r="F33" i="1"/>
  <c r="E33" i="1"/>
  <c r="D33" i="1"/>
  <c r="C33" i="1"/>
  <c r="O33" i="1" s="1"/>
  <c r="B33" i="1"/>
  <c r="O32" i="1"/>
  <c r="O31" i="1"/>
  <c r="O30" i="1"/>
  <c r="N29" i="1"/>
  <c r="N38" i="1" s="1"/>
  <c r="M29" i="1"/>
  <c r="M38" i="1" s="1"/>
  <c r="L29" i="1"/>
  <c r="L38" i="1" s="1"/>
  <c r="K29" i="1"/>
  <c r="K38" i="1" s="1"/>
  <c r="J29" i="1"/>
  <c r="J38" i="1" s="1"/>
  <c r="I29" i="1"/>
  <c r="I38" i="1" s="1"/>
  <c r="H29" i="1"/>
  <c r="H38" i="1" s="1"/>
  <c r="G29" i="1"/>
  <c r="G38" i="1" s="1"/>
  <c r="F29" i="1"/>
  <c r="F38" i="1" s="1"/>
  <c r="E29" i="1"/>
  <c r="E38" i="1" s="1"/>
  <c r="D29" i="1"/>
  <c r="D38" i="1" s="1"/>
  <c r="C29" i="1"/>
  <c r="C38" i="1" s="1"/>
  <c r="B29" i="1"/>
  <c r="B38" i="1" s="1"/>
  <c r="O28" i="1"/>
  <c r="O27" i="1"/>
  <c r="O26" i="1"/>
  <c r="O25" i="1"/>
  <c r="N24" i="1"/>
  <c r="J24" i="1"/>
  <c r="F24" i="1"/>
  <c r="B24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O22" i="1"/>
  <c r="O21" i="1"/>
  <c r="O20" i="1"/>
  <c r="O23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B19" i="1"/>
  <c r="O18" i="1"/>
  <c r="O17" i="1"/>
  <c r="O16" i="1"/>
  <c r="O15" i="1"/>
  <c r="O14" i="1"/>
  <c r="N13" i="1"/>
  <c r="M13" i="1"/>
  <c r="M24" i="1" s="1"/>
  <c r="L13" i="1"/>
  <c r="L24" i="1" s="1"/>
  <c r="K13" i="1"/>
  <c r="K24" i="1" s="1"/>
  <c r="J13" i="1"/>
  <c r="I13" i="1"/>
  <c r="I24" i="1" s="1"/>
  <c r="H13" i="1"/>
  <c r="H24" i="1" s="1"/>
  <c r="G13" i="1"/>
  <c r="G24" i="1" s="1"/>
  <c r="F13" i="1"/>
  <c r="E13" i="1"/>
  <c r="E24" i="1" s="1"/>
  <c r="D13" i="1"/>
  <c r="D24" i="1" s="1"/>
  <c r="C13" i="1"/>
  <c r="O13" i="1" s="1"/>
  <c r="O24" i="1" s="1"/>
  <c r="B13" i="1"/>
  <c r="O12" i="1"/>
  <c r="O11" i="1"/>
  <c r="O10" i="1"/>
  <c r="O9" i="1"/>
  <c r="O8" i="1"/>
  <c r="O7" i="1"/>
  <c r="O6" i="1"/>
  <c r="C24" i="1" l="1"/>
  <c r="O29" i="1"/>
  <c r="O38" i="1" s="1"/>
</calcChain>
</file>

<file path=xl/sharedStrings.xml><?xml version="1.0" encoding="utf-8"?>
<sst xmlns="http://schemas.openxmlformats.org/spreadsheetml/2006/main" count="50" uniqueCount="49">
  <si>
    <t>Előirányzat felhasználási ütemterv</t>
  </si>
  <si>
    <t>adatok Ft-ban</t>
  </si>
  <si>
    <t>Megnevezés</t>
  </si>
  <si>
    <t>Előirány- zat össz.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</si>
  <si>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</si>
  <si>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</si>
  <si>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</si>
  <si>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</si>
  <si>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</si>
  <si>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</si>
  <si>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</si>
  <si>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</si>
  <si>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</si>
  <si>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</si>
  <si>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</si>
  <si>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</si>
  <si>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Összesen</t>
  </si>
  <si>
    <t>Személyi jellegű kiadások</t>
  </si>
  <si>
    <t>Járulék kiadások és szocho.</t>
  </si>
  <si>
    <t>Dologi kiadások</t>
  </si>
  <si>
    <t>Ellátottak pénzbeli juttatásai</t>
  </si>
  <si>
    <t>Egyéb műk.kiadások áh. belülre</t>
  </si>
  <si>
    <t>Egyéb műk.kiadások áh. Kívülre</t>
  </si>
  <si>
    <t>Műk.célú tartalék</t>
  </si>
  <si>
    <t>Működési kiadások össz.</t>
  </si>
  <si>
    <t>Beruházás</t>
  </si>
  <si>
    <t>Felújítás</t>
  </si>
  <si>
    <t>Felhalm. c. pe. átad.</t>
  </si>
  <si>
    <t>Felhalm. c. céltartalék</t>
  </si>
  <si>
    <t>Összesen felhalm. kiad.</t>
  </si>
  <si>
    <t>Intézményfinanszírozás</t>
  </si>
  <si>
    <t>megelőlegezés visszafiz.</t>
  </si>
  <si>
    <t>hiteltörlesztés</t>
  </si>
  <si>
    <t>Finanszírozási kiadás</t>
  </si>
  <si>
    <t>Összesen kiadás</t>
  </si>
  <si>
    <t>Működési c. támogatások</t>
  </si>
  <si>
    <t>Közhatalmi bevételek</t>
  </si>
  <si>
    <t xml:space="preserve">Működési bevételek   </t>
  </si>
  <si>
    <t>Működési c. átvett pénzeszközök</t>
  </si>
  <si>
    <t>Működési bevételek össz.</t>
  </si>
  <si>
    <t>Felhalm.célú tám.</t>
  </si>
  <si>
    <t>Felhalm.célú átvett pénzeszk.</t>
  </si>
  <si>
    <t>Sajátos felhalm. bevét.</t>
  </si>
  <si>
    <t>Felhalm. bevételek össz.</t>
  </si>
  <si>
    <t>Előző évi pm. igénybevétele</t>
  </si>
  <si>
    <t>értékpapír értékesítés bevételei</t>
  </si>
  <si>
    <t>Finanszírozási bevételek</t>
  </si>
  <si>
    <t>Összesen bevételek</t>
  </si>
  <si>
    <t>18.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</si>
</sst>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horizontal="left"/>
    </xf>
    <xf numFmtId="3" fontId="3" fillId="0" borderId="6" xfId="0" applyNumberFormat="1" applyFont="1" applyFill="1" applyBorder="1" applyAlignment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0" xfId="0" applyNumberFormat="1" applyFont="1"/>
    <xf numFmtId="3" fontId="1" fillId="0" borderId="5" xfId="0" applyNumberFormat="1" applyFont="1" applyFill="1" applyBorder="1" applyAlignment="1">
      <alignment horizontal="left"/>
    </xf>
    <xf numFmtId="3" fontId="2" fillId="0" borderId="5" xfId="0" applyNumberFormat="1" applyFont="1" applyFill="1" applyBorder="1"/>
    <xf numFmtId="3" fontId="3" fillId="0" borderId="6" xfId="0" applyNumberFormat="1" applyFont="1" applyFill="1" applyBorder="1"/>
    <xf numFmtId="0" fontId="3" fillId="3" borderId="5" xfId="0" applyFont="1" applyFill="1" applyBorder="1"/>
    <xf numFmtId="3" fontId="3" fillId="3" borderId="6" xfId="0" applyNumberFormat="1" applyFont="1" applyFill="1" applyBorder="1"/>
    <xf numFmtId="3" fontId="2" fillId="3" borderId="6" xfId="0" applyNumberFormat="1" applyFont="1" applyFill="1" applyBorder="1"/>
    <xf numFmtId="3" fontId="2" fillId="3" borderId="7" xfId="0" applyNumberFormat="1" applyFont="1" applyFill="1" applyBorder="1"/>
    <xf numFmtId="0" fontId="3" fillId="0" borderId="5" xfId="0" applyFont="1" applyBorder="1"/>
    <xf numFmtId="3" fontId="3" fillId="0" borderId="6" xfId="0" applyNumberFormat="1" applyFont="1" applyBorder="1"/>
    <xf numFmtId="0" fontId="3" fillId="0" borderId="5" xfId="0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3" fillId="2" borderId="5" xfId="0" applyFont="1" applyFill="1" applyBorder="1"/>
    <xf numFmtId="3" fontId="3" fillId="2" borderId="6" xfId="0" applyNumberFormat="1" applyFont="1" applyFill="1" applyBorder="1"/>
    <xf numFmtId="3" fontId="3" fillId="2" borderId="7" xfId="0" applyNumberFormat="1" applyFont="1" applyFill="1" applyBorder="1"/>
    <xf numFmtId="0" fontId="3" fillId="0" borderId="5" xfId="0" applyFont="1" applyBorder="1" applyAlignment="1">
      <alignment wrapText="1"/>
    </xf>
    <xf numFmtId="0" fontId="3" fillId="0" borderId="8" xfId="0" applyFont="1" applyFill="1" applyBorder="1"/>
    <xf numFmtId="0" fontId="5" fillId="0" borderId="9" xfId="1" applyFont="1" applyFill="1" applyBorder="1" applyAlignment="1">
      <alignment vertical="center"/>
    </xf>
    <xf numFmtId="3" fontId="5" fillId="0" borderId="10" xfId="1" applyNumberFormat="1" applyFont="1" applyFill="1" applyBorder="1" applyAlignment="1">
      <alignment vertical="center"/>
    </xf>
    <xf numFmtId="0" fontId="3" fillId="2" borderId="11" xfId="0" applyFont="1" applyFill="1" applyBorder="1"/>
    <xf numFmtId="3" fontId="3" fillId="2" borderId="12" xfId="0" applyNumberFormat="1" applyFont="1" applyFill="1" applyBorder="1"/>
    <xf numFmtId="3" fontId="3" fillId="2" borderId="13" xfId="0" applyNumberFormat="1" applyFont="1" applyFill="1" applyBorder="1"/>
    <xf numFmtId="3" fontId="3" fillId="0" borderId="0" xfId="0" applyNumberFormat="1" applyFont="1"/>
  </cellXfs>
  <cellStyles count="2">
    <cellStyle name="Normál" xfId="0" builtinId="0"/>
    <cellStyle name="Normá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topLeftCell="A7" workbookViewId="0">
      <selection activeCell="Q9" sqref="Q9"/>
    </sheetView>
  </sheetViews>
  <sheetFormatPr defaultColWidth="9.140625" defaultRowHeight="11.25" x14ac:dyDescent="0.2"/>
  <cols>
    <col min="1" max="1" width="19.140625" style="2" customWidth="1"/>
    <col min="2" max="2" width="9.42578125" style="3" customWidth="1"/>
    <col min="3" max="3" width="8.85546875" style="2" customWidth="1"/>
    <col min="4" max="4" width="8.42578125" style="2" customWidth="1"/>
    <col min="5" max="5" width="8.5703125" style="2" customWidth="1"/>
    <col min="6" max="6" width="8.7109375" style="2" customWidth="1"/>
    <col min="7" max="7" width="9" style="2" customWidth="1"/>
    <col min="8" max="8" width="8.7109375" style="2" customWidth="1"/>
    <col min="9" max="9" width="8.42578125" style="2" customWidth="1"/>
    <col min="10" max="10" width="8.5703125" style="2" customWidth="1"/>
    <col min="11" max="11" width="8.42578125" style="2" customWidth="1"/>
    <col min="12" max="12" width="8.7109375" style="2" customWidth="1"/>
    <col min="13" max="13" width="8.85546875" style="2" customWidth="1"/>
    <col min="14" max="14" width="8.42578125" style="2" customWidth="1"/>
    <col min="15" max="15" width="9.7109375" style="2" customWidth="1"/>
    <col min="16" max="16384" width="9.140625" style="2"/>
  </cols>
  <sheetData>
    <row r="1" spans="1:16" x14ac:dyDescent="0.2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6" x14ac:dyDescent="0.2">
      <c r="A3" s="3" t="s">
        <v>0</v>
      </c>
    </row>
    <row r="4" spans="1:16" ht="12" thickBot="1" x14ac:dyDescent="0.25">
      <c r="N4" s="4" t="s">
        <v>1</v>
      </c>
      <c r="O4" s="4"/>
    </row>
    <row r="5" spans="1:16" ht="21.75" customHeight="1" x14ac:dyDescent="0.2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7" t="s">
        <v>15</v>
      </c>
      <c r="O5" s="8" t="s">
        <v>16</v>
      </c>
    </row>
    <row r="6" spans="1:16" ht="10.5" customHeight="1" x14ac:dyDescent="0.2">
      <c r="A6" s="9" t="s">
        <v>17</v>
      </c>
      <c r="B6" s="10">
        <v>36059000</v>
      </c>
      <c r="C6" s="11">
        <v>2950000</v>
      </c>
      <c r="D6" s="11">
        <v>2950000</v>
      </c>
      <c r="E6" s="11">
        <v>3000000</v>
      </c>
      <c r="F6" s="11">
        <v>2950000</v>
      </c>
      <c r="G6" s="11">
        <v>2950000</v>
      </c>
      <c r="H6" s="11">
        <v>3000000</v>
      </c>
      <c r="I6" s="11">
        <v>3000000</v>
      </c>
      <c r="J6" s="11">
        <v>3050000</v>
      </c>
      <c r="K6" s="11">
        <v>3050000</v>
      </c>
      <c r="L6" s="11">
        <v>3050000</v>
      </c>
      <c r="M6" s="11">
        <v>3050000</v>
      </c>
      <c r="N6" s="11">
        <v>3059000</v>
      </c>
      <c r="O6" s="12">
        <f>SUM(C6:N6)</f>
        <v>36059000</v>
      </c>
      <c r="P6" s="13"/>
    </row>
    <row r="7" spans="1:16" ht="10.5" customHeight="1" x14ac:dyDescent="0.2">
      <c r="A7" s="9" t="s">
        <v>18</v>
      </c>
      <c r="B7" s="10">
        <v>6941930</v>
      </c>
      <c r="C7" s="11">
        <v>570000</v>
      </c>
      <c r="D7" s="11">
        <v>570000</v>
      </c>
      <c r="E7" s="11">
        <v>570000</v>
      </c>
      <c r="F7" s="11">
        <v>570000</v>
      </c>
      <c r="G7" s="11">
        <v>580000</v>
      </c>
      <c r="H7" s="11">
        <v>580000</v>
      </c>
      <c r="I7" s="11">
        <v>580000</v>
      </c>
      <c r="J7" s="11">
        <v>580000</v>
      </c>
      <c r="K7" s="11">
        <v>580000</v>
      </c>
      <c r="L7" s="11">
        <v>580000</v>
      </c>
      <c r="M7" s="11">
        <v>583000</v>
      </c>
      <c r="N7" s="11">
        <v>598930</v>
      </c>
      <c r="O7" s="12">
        <f>SUM(C7:N7)</f>
        <v>6941930</v>
      </c>
      <c r="P7" s="13"/>
    </row>
    <row r="8" spans="1:16" ht="10.5" customHeight="1" x14ac:dyDescent="0.2">
      <c r="A8" s="9" t="s">
        <v>19</v>
      </c>
      <c r="B8" s="10">
        <v>41050000</v>
      </c>
      <c r="C8" s="11">
        <v>3400000</v>
      </c>
      <c r="D8" s="11">
        <v>3400000</v>
      </c>
      <c r="E8" s="11">
        <v>3400000</v>
      </c>
      <c r="F8" s="11">
        <v>3400000</v>
      </c>
      <c r="G8" s="11">
        <v>3400000</v>
      </c>
      <c r="H8" s="11">
        <v>3400000</v>
      </c>
      <c r="I8" s="11">
        <v>3400000</v>
      </c>
      <c r="J8" s="11">
        <v>3400000</v>
      </c>
      <c r="K8" s="11">
        <v>3400000</v>
      </c>
      <c r="L8" s="11">
        <v>3400000</v>
      </c>
      <c r="M8" s="11">
        <v>3400000</v>
      </c>
      <c r="N8" s="11">
        <v>3650000</v>
      </c>
      <c r="O8" s="12">
        <f t="shared" ref="O8:O22" si="0">SUM(C8:N8)</f>
        <v>41050000</v>
      </c>
      <c r="P8" s="13"/>
    </row>
    <row r="9" spans="1:16" x14ac:dyDescent="0.2">
      <c r="A9" s="14" t="s">
        <v>20</v>
      </c>
      <c r="B9" s="10">
        <v>3000000</v>
      </c>
      <c r="C9" s="11">
        <v>150000</v>
      </c>
      <c r="D9" s="11">
        <v>150000</v>
      </c>
      <c r="E9" s="11">
        <v>150000</v>
      </c>
      <c r="F9" s="11">
        <v>150000</v>
      </c>
      <c r="G9" s="11">
        <v>150000</v>
      </c>
      <c r="H9" s="11">
        <v>300000</v>
      </c>
      <c r="I9" s="11">
        <v>150000</v>
      </c>
      <c r="J9" s="11">
        <v>950000</v>
      </c>
      <c r="K9" s="11">
        <v>150000</v>
      </c>
      <c r="L9" s="11">
        <v>150000</v>
      </c>
      <c r="M9" s="11">
        <v>150000</v>
      </c>
      <c r="N9" s="11">
        <v>400000</v>
      </c>
      <c r="O9" s="12">
        <f t="shared" si="0"/>
        <v>3000000</v>
      </c>
      <c r="P9" s="13"/>
    </row>
    <row r="10" spans="1:16" x14ac:dyDescent="0.2">
      <c r="A10" s="15" t="s">
        <v>21</v>
      </c>
      <c r="B10" s="16">
        <v>1735000</v>
      </c>
      <c r="C10" s="11"/>
      <c r="D10" s="11"/>
      <c r="E10" s="11">
        <v>800000</v>
      </c>
      <c r="F10" s="11"/>
      <c r="G10" s="11"/>
      <c r="H10" s="11"/>
      <c r="I10" s="11"/>
      <c r="J10" s="11"/>
      <c r="K10" s="11">
        <v>935000</v>
      </c>
      <c r="L10" s="11"/>
      <c r="M10" s="11"/>
      <c r="N10" s="11"/>
      <c r="O10" s="12">
        <f t="shared" si="0"/>
        <v>1735000</v>
      </c>
      <c r="P10" s="13"/>
    </row>
    <row r="11" spans="1:16" x14ac:dyDescent="0.2">
      <c r="A11" s="15" t="s">
        <v>22</v>
      </c>
      <c r="B11" s="16">
        <v>295000</v>
      </c>
      <c r="C11" s="11"/>
      <c r="D11" s="11"/>
      <c r="E11" s="11">
        <v>100000</v>
      </c>
      <c r="F11" s="11"/>
      <c r="G11" s="11"/>
      <c r="H11" s="11">
        <v>100000</v>
      </c>
      <c r="I11" s="11"/>
      <c r="J11" s="11"/>
      <c r="K11" s="11">
        <v>95000</v>
      </c>
      <c r="L11" s="11"/>
      <c r="M11" s="11"/>
      <c r="N11" s="11"/>
      <c r="O11" s="12">
        <f t="shared" si="0"/>
        <v>295000</v>
      </c>
      <c r="P11" s="13"/>
    </row>
    <row r="12" spans="1:16" x14ac:dyDescent="0.2">
      <c r="A12" s="15" t="s">
        <v>23</v>
      </c>
      <c r="B12" s="16">
        <v>35356390</v>
      </c>
      <c r="C12" s="11">
        <v>2950000</v>
      </c>
      <c r="D12" s="11">
        <v>2950000</v>
      </c>
      <c r="E12" s="11">
        <v>2950000</v>
      </c>
      <c r="F12" s="11">
        <v>2950000</v>
      </c>
      <c r="G12" s="11">
        <v>2950000</v>
      </c>
      <c r="H12" s="11">
        <v>2950000</v>
      </c>
      <c r="I12" s="11">
        <v>2950000</v>
      </c>
      <c r="J12" s="11">
        <v>2950000</v>
      </c>
      <c r="K12" s="11">
        <v>2950000</v>
      </c>
      <c r="L12" s="11">
        <v>2950000</v>
      </c>
      <c r="M12" s="11">
        <v>2950000</v>
      </c>
      <c r="N12" s="11">
        <v>2906390</v>
      </c>
      <c r="O12" s="12">
        <f t="shared" si="0"/>
        <v>35356390</v>
      </c>
      <c r="P12" s="13"/>
    </row>
    <row r="13" spans="1:16" x14ac:dyDescent="0.2">
      <c r="A13" s="17" t="s">
        <v>24</v>
      </c>
      <c r="B13" s="18">
        <f>SUM(B6:B12)</f>
        <v>124437320</v>
      </c>
      <c r="C13" s="19">
        <f>SUM(C6:C12)</f>
        <v>10020000</v>
      </c>
      <c r="D13" s="19">
        <f t="shared" ref="D13:N13" si="1">SUM(D6:D12)</f>
        <v>10020000</v>
      </c>
      <c r="E13" s="19">
        <f t="shared" si="1"/>
        <v>10970000</v>
      </c>
      <c r="F13" s="19">
        <f t="shared" si="1"/>
        <v>10020000</v>
      </c>
      <c r="G13" s="19">
        <f t="shared" si="1"/>
        <v>10030000</v>
      </c>
      <c r="H13" s="19">
        <f t="shared" si="1"/>
        <v>10330000</v>
      </c>
      <c r="I13" s="19">
        <f t="shared" si="1"/>
        <v>10080000</v>
      </c>
      <c r="J13" s="19">
        <f t="shared" si="1"/>
        <v>10930000</v>
      </c>
      <c r="K13" s="19">
        <f t="shared" si="1"/>
        <v>11160000</v>
      </c>
      <c r="L13" s="19">
        <f t="shared" si="1"/>
        <v>10130000</v>
      </c>
      <c r="M13" s="19">
        <f t="shared" si="1"/>
        <v>10133000</v>
      </c>
      <c r="N13" s="19">
        <f t="shared" si="1"/>
        <v>10614320</v>
      </c>
      <c r="O13" s="20">
        <f t="shared" si="0"/>
        <v>124437320</v>
      </c>
      <c r="P13" s="13"/>
    </row>
    <row r="14" spans="1:16" x14ac:dyDescent="0.2">
      <c r="A14" s="21" t="s">
        <v>25</v>
      </c>
      <c r="B14" s="22">
        <v>6597650</v>
      </c>
      <c r="C14" s="11"/>
      <c r="D14" s="11"/>
      <c r="E14" s="11"/>
      <c r="F14" s="11"/>
      <c r="G14" s="11">
        <v>2533650</v>
      </c>
      <c r="H14" s="11"/>
      <c r="I14" s="11"/>
      <c r="J14" s="11"/>
      <c r="K14" s="11">
        <v>4064000</v>
      </c>
      <c r="L14" s="11"/>
      <c r="M14" s="11"/>
      <c r="N14" s="11"/>
      <c r="O14" s="12">
        <f t="shared" si="0"/>
        <v>6597650</v>
      </c>
      <c r="P14" s="13"/>
    </row>
    <row r="15" spans="1:16" x14ac:dyDescent="0.2">
      <c r="A15" s="21" t="s">
        <v>26</v>
      </c>
      <c r="B15" s="22">
        <v>42451921</v>
      </c>
      <c r="C15" s="11"/>
      <c r="D15" s="11"/>
      <c r="E15" s="11"/>
      <c r="F15" s="11"/>
      <c r="G15" s="11">
        <v>20978707</v>
      </c>
      <c r="H15" s="11"/>
      <c r="I15" s="11"/>
      <c r="J15" s="11">
        <v>21473214</v>
      </c>
      <c r="K15" s="11"/>
      <c r="L15" s="11"/>
      <c r="M15" s="11"/>
      <c r="N15" s="11"/>
      <c r="O15" s="12">
        <f t="shared" si="0"/>
        <v>42451921</v>
      </c>
      <c r="P15" s="13"/>
    </row>
    <row r="16" spans="1:16" x14ac:dyDescent="0.2">
      <c r="A16" s="21" t="s">
        <v>27</v>
      </c>
      <c r="B16" s="22">
        <v>495638</v>
      </c>
      <c r="C16" s="11"/>
      <c r="D16" s="11"/>
      <c r="E16" s="11"/>
      <c r="F16" s="11"/>
      <c r="G16" s="11"/>
      <c r="H16" s="11">
        <v>247819</v>
      </c>
      <c r="I16" s="11"/>
      <c r="J16" s="11"/>
      <c r="K16" s="11"/>
      <c r="L16" s="11"/>
      <c r="M16" s="11"/>
      <c r="N16" s="11">
        <v>247819</v>
      </c>
      <c r="O16" s="12">
        <f t="shared" si="0"/>
        <v>495638</v>
      </c>
      <c r="P16" s="13"/>
    </row>
    <row r="17" spans="1:17" x14ac:dyDescent="0.2">
      <c r="A17" s="21" t="s">
        <v>28</v>
      </c>
      <c r="B17" s="22">
        <v>91771546</v>
      </c>
      <c r="C17" s="11">
        <v>5000000</v>
      </c>
      <c r="D17" s="11">
        <v>5000000</v>
      </c>
      <c r="E17" s="11">
        <v>10000000</v>
      </c>
      <c r="F17" s="11">
        <v>5000000</v>
      </c>
      <c r="G17" s="11">
        <v>5000000</v>
      </c>
      <c r="H17" s="11">
        <v>5000000</v>
      </c>
      <c r="I17" s="11">
        <v>5000000</v>
      </c>
      <c r="J17" s="11">
        <v>20000000</v>
      </c>
      <c r="K17" s="11">
        <v>10000000</v>
      </c>
      <c r="L17" s="11">
        <v>10000000</v>
      </c>
      <c r="M17" s="11">
        <v>10000000</v>
      </c>
      <c r="N17" s="11">
        <v>1771546</v>
      </c>
      <c r="O17" s="12">
        <f t="shared" si="0"/>
        <v>91771546</v>
      </c>
      <c r="P17" s="13"/>
    </row>
    <row r="18" spans="1:17" x14ac:dyDescent="0.2">
      <c r="A18" s="21"/>
      <c r="B18" s="2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2">
        <f t="shared" si="0"/>
        <v>0</v>
      </c>
      <c r="P18" s="13"/>
    </row>
    <row r="19" spans="1:17" x14ac:dyDescent="0.2">
      <c r="A19" s="17" t="s">
        <v>29</v>
      </c>
      <c r="B19" s="18">
        <f>SUM(B14:B18)</f>
        <v>141316755</v>
      </c>
      <c r="C19" s="19">
        <f t="shared" ref="C19:N19" si="2">SUM(C14:C18)</f>
        <v>5000000</v>
      </c>
      <c r="D19" s="19">
        <f t="shared" si="2"/>
        <v>5000000</v>
      </c>
      <c r="E19" s="19">
        <f t="shared" si="2"/>
        <v>10000000</v>
      </c>
      <c r="F19" s="19">
        <f t="shared" si="2"/>
        <v>5000000</v>
      </c>
      <c r="G19" s="19">
        <f t="shared" si="2"/>
        <v>28512357</v>
      </c>
      <c r="H19" s="19">
        <f t="shared" si="2"/>
        <v>5247819</v>
      </c>
      <c r="I19" s="19">
        <f t="shared" si="2"/>
        <v>5000000</v>
      </c>
      <c r="J19" s="19">
        <f t="shared" si="2"/>
        <v>41473214</v>
      </c>
      <c r="K19" s="19">
        <f t="shared" si="2"/>
        <v>14064000</v>
      </c>
      <c r="L19" s="19">
        <f t="shared" si="2"/>
        <v>10000000</v>
      </c>
      <c r="M19" s="19">
        <f t="shared" si="2"/>
        <v>10000000</v>
      </c>
      <c r="N19" s="19">
        <f t="shared" si="2"/>
        <v>2019365</v>
      </c>
      <c r="O19" s="20">
        <f t="shared" si="0"/>
        <v>141316755</v>
      </c>
      <c r="P19" s="13"/>
    </row>
    <row r="20" spans="1:17" x14ac:dyDescent="0.2">
      <c r="A20" s="23" t="s">
        <v>30</v>
      </c>
      <c r="B20" s="16">
        <v>24101363</v>
      </c>
      <c r="C20" s="24">
        <v>2008747</v>
      </c>
      <c r="D20" s="24">
        <v>2008747</v>
      </c>
      <c r="E20" s="24">
        <v>2008747</v>
      </c>
      <c r="F20" s="24">
        <v>2008747</v>
      </c>
      <c r="G20" s="24">
        <v>2008747</v>
      </c>
      <c r="H20" s="24">
        <v>2008747</v>
      </c>
      <c r="I20" s="24">
        <v>2008747</v>
      </c>
      <c r="J20" s="24">
        <v>2008747</v>
      </c>
      <c r="K20" s="24">
        <v>2008747</v>
      </c>
      <c r="L20" s="24">
        <v>2008747</v>
      </c>
      <c r="M20" s="24">
        <v>2008747</v>
      </c>
      <c r="N20" s="24">
        <v>2005146</v>
      </c>
      <c r="O20" s="25">
        <f t="shared" si="0"/>
        <v>24101363</v>
      </c>
      <c r="P20" s="13"/>
    </row>
    <row r="21" spans="1:17" x14ac:dyDescent="0.2">
      <c r="A21" s="23" t="s">
        <v>31</v>
      </c>
      <c r="B21" s="16">
        <v>1703732</v>
      </c>
      <c r="C21" s="24">
        <v>1703732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>
        <f t="shared" si="0"/>
        <v>1703732</v>
      </c>
      <c r="P21" s="13"/>
    </row>
    <row r="22" spans="1:17" x14ac:dyDescent="0.2">
      <c r="A22" s="23" t="s">
        <v>32</v>
      </c>
      <c r="B22" s="16">
        <v>0</v>
      </c>
      <c r="C22" s="24"/>
      <c r="D22" s="24">
        <v>0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5">
        <f t="shared" si="0"/>
        <v>0</v>
      </c>
      <c r="P22" s="13"/>
    </row>
    <row r="23" spans="1:17" x14ac:dyDescent="0.2">
      <c r="A23" s="17" t="s">
        <v>33</v>
      </c>
      <c r="B23" s="18">
        <f>SUM(B20:B22)</f>
        <v>25805095</v>
      </c>
      <c r="C23" s="18">
        <f t="shared" ref="C23:O23" si="3">SUM(C20:C22)</f>
        <v>3712479</v>
      </c>
      <c r="D23" s="18">
        <f t="shared" si="3"/>
        <v>2008747</v>
      </c>
      <c r="E23" s="18">
        <f t="shared" si="3"/>
        <v>2008747</v>
      </c>
      <c r="F23" s="18">
        <f t="shared" si="3"/>
        <v>2008747</v>
      </c>
      <c r="G23" s="18">
        <f t="shared" si="3"/>
        <v>2008747</v>
      </c>
      <c r="H23" s="18">
        <f t="shared" si="3"/>
        <v>2008747</v>
      </c>
      <c r="I23" s="18">
        <f t="shared" si="3"/>
        <v>2008747</v>
      </c>
      <c r="J23" s="18">
        <f t="shared" si="3"/>
        <v>2008747</v>
      </c>
      <c r="K23" s="18">
        <f t="shared" si="3"/>
        <v>2008747</v>
      </c>
      <c r="L23" s="18">
        <f t="shared" si="3"/>
        <v>2008747</v>
      </c>
      <c r="M23" s="18">
        <f t="shared" si="3"/>
        <v>2008747</v>
      </c>
      <c r="N23" s="18">
        <f t="shared" si="3"/>
        <v>2005146</v>
      </c>
      <c r="O23" s="18">
        <f t="shared" si="3"/>
        <v>25805095</v>
      </c>
      <c r="P23" s="13"/>
    </row>
    <row r="24" spans="1:17" s="3" customFormat="1" ht="10.5" customHeight="1" x14ac:dyDescent="0.2">
      <c r="A24" s="26" t="s">
        <v>34</v>
      </c>
      <c r="B24" s="27">
        <f>B13+B19+B23</f>
        <v>291559170</v>
      </c>
      <c r="C24" s="27">
        <f>C13+C19+C23</f>
        <v>18732479</v>
      </c>
      <c r="D24" s="27">
        <f t="shared" ref="D24:N24" si="4">D13+D19+D23</f>
        <v>17028747</v>
      </c>
      <c r="E24" s="27">
        <f t="shared" si="4"/>
        <v>22978747</v>
      </c>
      <c r="F24" s="27">
        <f t="shared" si="4"/>
        <v>17028747</v>
      </c>
      <c r="G24" s="27">
        <f t="shared" si="4"/>
        <v>40551104</v>
      </c>
      <c r="H24" s="27">
        <f t="shared" si="4"/>
        <v>17586566</v>
      </c>
      <c r="I24" s="27">
        <f t="shared" si="4"/>
        <v>17088747</v>
      </c>
      <c r="J24" s="27">
        <f t="shared" si="4"/>
        <v>54411961</v>
      </c>
      <c r="K24" s="27">
        <f t="shared" si="4"/>
        <v>27232747</v>
      </c>
      <c r="L24" s="27">
        <f t="shared" si="4"/>
        <v>22138747</v>
      </c>
      <c r="M24" s="27">
        <f t="shared" si="4"/>
        <v>22141747</v>
      </c>
      <c r="N24" s="27">
        <f t="shared" si="4"/>
        <v>14638831</v>
      </c>
      <c r="O24" s="28">
        <f>O13+O19+O23</f>
        <v>291559170</v>
      </c>
      <c r="P24" s="13"/>
      <c r="Q24" s="2"/>
    </row>
    <row r="25" spans="1:17" ht="10.5" customHeight="1" x14ac:dyDescent="0.2">
      <c r="A25" s="21" t="s">
        <v>35</v>
      </c>
      <c r="B25" s="22">
        <v>52800844</v>
      </c>
      <c r="C25" s="11">
        <v>4400070</v>
      </c>
      <c r="D25" s="11">
        <v>4400070</v>
      </c>
      <c r="E25" s="11">
        <v>4400070</v>
      </c>
      <c r="F25" s="11">
        <v>4400070</v>
      </c>
      <c r="G25" s="11">
        <v>4400070</v>
      </c>
      <c r="H25" s="11">
        <v>4400070</v>
      </c>
      <c r="I25" s="11">
        <v>4400070</v>
      </c>
      <c r="J25" s="11">
        <v>4400070</v>
      </c>
      <c r="K25" s="11">
        <v>4400070</v>
      </c>
      <c r="L25" s="11">
        <v>4400070</v>
      </c>
      <c r="M25" s="11">
        <v>4400070</v>
      </c>
      <c r="N25" s="11">
        <v>4400074</v>
      </c>
      <c r="O25" s="12">
        <f t="shared" ref="O25:O36" si="5">SUM(C25:N25)</f>
        <v>52800844</v>
      </c>
      <c r="P25" s="13"/>
    </row>
    <row r="26" spans="1:17" ht="10.5" customHeight="1" x14ac:dyDescent="0.2">
      <c r="A26" s="21" t="s">
        <v>36</v>
      </c>
      <c r="B26" s="22">
        <v>7900000</v>
      </c>
      <c r="C26" s="11">
        <v>400000</v>
      </c>
      <c r="D26" s="11">
        <v>800000</v>
      </c>
      <c r="E26" s="11">
        <v>3000000</v>
      </c>
      <c r="F26" s="11">
        <v>50000</v>
      </c>
      <c r="G26" s="11">
        <v>50000</v>
      </c>
      <c r="H26" s="11">
        <v>50000</v>
      </c>
      <c r="I26" s="11">
        <v>50000</v>
      </c>
      <c r="J26" s="11">
        <v>300000</v>
      </c>
      <c r="K26" s="11">
        <v>2600000</v>
      </c>
      <c r="L26" s="11">
        <v>200000</v>
      </c>
      <c r="M26" s="11">
        <v>200000</v>
      </c>
      <c r="N26" s="11">
        <v>200000</v>
      </c>
      <c r="O26" s="12">
        <f t="shared" si="5"/>
        <v>7900000</v>
      </c>
      <c r="P26" s="13"/>
    </row>
    <row r="27" spans="1:17" x14ac:dyDescent="0.2">
      <c r="A27" s="21" t="s">
        <v>37</v>
      </c>
      <c r="B27" s="22">
        <v>26209000</v>
      </c>
      <c r="C27" s="11">
        <v>2184100</v>
      </c>
      <c r="D27" s="11">
        <v>2184100</v>
      </c>
      <c r="E27" s="11">
        <v>2184100</v>
      </c>
      <c r="F27" s="11">
        <v>2184100</v>
      </c>
      <c r="G27" s="11">
        <v>2184100</v>
      </c>
      <c r="H27" s="11">
        <v>2184100</v>
      </c>
      <c r="I27" s="11">
        <v>2184100</v>
      </c>
      <c r="J27" s="11">
        <v>2184100</v>
      </c>
      <c r="K27" s="11">
        <v>2184100</v>
      </c>
      <c r="L27" s="11">
        <v>2184100</v>
      </c>
      <c r="M27" s="11">
        <v>2184100</v>
      </c>
      <c r="N27" s="11">
        <v>2183900</v>
      </c>
      <c r="O27" s="12">
        <f t="shared" si="5"/>
        <v>26209000</v>
      </c>
      <c r="P27" s="13"/>
    </row>
    <row r="28" spans="1:17" x14ac:dyDescent="0.2">
      <c r="A28" s="21" t="s">
        <v>38</v>
      </c>
      <c r="B28" s="2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2">
        <f t="shared" si="5"/>
        <v>0</v>
      </c>
      <c r="P28" s="13"/>
    </row>
    <row r="29" spans="1:17" x14ac:dyDescent="0.2">
      <c r="A29" s="17" t="s">
        <v>39</v>
      </c>
      <c r="B29" s="18">
        <f>SUM(B25:B28)</f>
        <v>86909844</v>
      </c>
      <c r="C29" s="19">
        <f t="shared" ref="C29:N29" si="6">SUM(C25:C28)</f>
        <v>6984170</v>
      </c>
      <c r="D29" s="19">
        <f t="shared" si="6"/>
        <v>7384170</v>
      </c>
      <c r="E29" s="19">
        <f t="shared" si="6"/>
        <v>9584170</v>
      </c>
      <c r="F29" s="19">
        <f t="shared" si="6"/>
        <v>6634170</v>
      </c>
      <c r="G29" s="19">
        <f t="shared" si="6"/>
        <v>6634170</v>
      </c>
      <c r="H29" s="19">
        <f t="shared" si="6"/>
        <v>6634170</v>
      </c>
      <c r="I29" s="19">
        <f t="shared" si="6"/>
        <v>6634170</v>
      </c>
      <c r="J29" s="19">
        <f t="shared" si="6"/>
        <v>6884170</v>
      </c>
      <c r="K29" s="19">
        <f t="shared" si="6"/>
        <v>9184170</v>
      </c>
      <c r="L29" s="19">
        <f t="shared" si="6"/>
        <v>6784170</v>
      </c>
      <c r="M29" s="19">
        <f t="shared" si="6"/>
        <v>6784170</v>
      </c>
      <c r="N29" s="19">
        <f t="shared" si="6"/>
        <v>6783974</v>
      </c>
      <c r="O29" s="20">
        <f t="shared" si="5"/>
        <v>86909844</v>
      </c>
      <c r="P29" s="13"/>
    </row>
    <row r="30" spans="1:17" x14ac:dyDescent="0.2">
      <c r="A30" s="29" t="s">
        <v>40</v>
      </c>
      <c r="B30" s="22">
        <v>22276000</v>
      </c>
      <c r="C30" s="11"/>
      <c r="D30" s="11">
        <v>22276000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/>
      <c r="N30" s="11"/>
      <c r="O30" s="12">
        <f t="shared" si="5"/>
        <v>22276000</v>
      </c>
      <c r="P30" s="13"/>
    </row>
    <row r="31" spans="1:17" x14ac:dyDescent="0.2">
      <c r="A31" s="21" t="s">
        <v>41</v>
      </c>
      <c r="B31" s="2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>
        <v>0</v>
      </c>
      <c r="O31" s="12">
        <f t="shared" si="5"/>
        <v>0</v>
      </c>
      <c r="P31" s="13"/>
    </row>
    <row r="32" spans="1:17" x14ac:dyDescent="0.2">
      <c r="A32" s="21" t="s">
        <v>42</v>
      </c>
      <c r="B32" s="2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2">
        <f t="shared" si="5"/>
        <v>0</v>
      </c>
      <c r="P32" s="13"/>
    </row>
    <row r="33" spans="1:17" x14ac:dyDescent="0.2">
      <c r="A33" s="17" t="s">
        <v>43</v>
      </c>
      <c r="B33" s="18">
        <f>SUM(B30:B32)</f>
        <v>22276000</v>
      </c>
      <c r="C33" s="19">
        <f t="shared" ref="C33:N33" si="7">SUM(C30:C32)</f>
        <v>0</v>
      </c>
      <c r="D33" s="19">
        <f t="shared" si="7"/>
        <v>22276000</v>
      </c>
      <c r="E33" s="19">
        <f t="shared" si="7"/>
        <v>0</v>
      </c>
      <c r="F33" s="19">
        <f t="shared" si="7"/>
        <v>0</v>
      </c>
      <c r="G33" s="19">
        <f t="shared" si="7"/>
        <v>0</v>
      </c>
      <c r="H33" s="19">
        <f t="shared" si="7"/>
        <v>0</v>
      </c>
      <c r="I33" s="19">
        <f t="shared" si="7"/>
        <v>0</v>
      </c>
      <c r="J33" s="19">
        <f t="shared" si="7"/>
        <v>0</v>
      </c>
      <c r="K33" s="19">
        <f t="shared" si="7"/>
        <v>0</v>
      </c>
      <c r="L33" s="19">
        <f t="shared" si="7"/>
        <v>0</v>
      </c>
      <c r="M33" s="19">
        <f t="shared" si="7"/>
        <v>0</v>
      </c>
      <c r="N33" s="19">
        <f t="shared" si="7"/>
        <v>0</v>
      </c>
      <c r="O33" s="12">
        <f t="shared" si="5"/>
        <v>22276000</v>
      </c>
      <c r="P33" s="13"/>
    </row>
    <row r="34" spans="1:17" x14ac:dyDescent="0.2">
      <c r="A34" s="21" t="s">
        <v>44</v>
      </c>
      <c r="B34" s="22">
        <v>129771963</v>
      </c>
      <c r="C34" s="11">
        <v>19771963</v>
      </c>
      <c r="D34" s="11">
        <v>10000000</v>
      </c>
      <c r="E34" s="11">
        <v>10000000</v>
      </c>
      <c r="F34" s="11">
        <v>10000000</v>
      </c>
      <c r="G34" s="11">
        <v>10000000</v>
      </c>
      <c r="H34" s="11">
        <v>10000000</v>
      </c>
      <c r="I34" s="11">
        <v>10000000</v>
      </c>
      <c r="J34" s="11">
        <v>10000000</v>
      </c>
      <c r="K34" s="11">
        <v>10000000</v>
      </c>
      <c r="L34" s="11">
        <v>10000000</v>
      </c>
      <c r="M34" s="11">
        <v>10000000</v>
      </c>
      <c r="N34" s="11">
        <v>10000000</v>
      </c>
      <c r="O34" s="12">
        <f t="shared" si="5"/>
        <v>129771963</v>
      </c>
      <c r="P34" s="13"/>
    </row>
    <row r="35" spans="1:17" x14ac:dyDescent="0.2">
      <c r="A35" s="30" t="s">
        <v>30</v>
      </c>
      <c r="B35" s="16">
        <v>24101363</v>
      </c>
      <c r="C35" s="24">
        <v>2008747</v>
      </c>
      <c r="D35" s="24">
        <v>2008747</v>
      </c>
      <c r="E35" s="24">
        <v>2008747</v>
      </c>
      <c r="F35" s="24">
        <v>2008747</v>
      </c>
      <c r="G35" s="24">
        <v>2008747</v>
      </c>
      <c r="H35" s="24">
        <v>2008747</v>
      </c>
      <c r="I35" s="24">
        <v>2008747</v>
      </c>
      <c r="J35" s="24">
        <v>2008747</v>
      </c>
      <c r="K35" s="24">
        <v>2008747</v>
      </c>
      <c r="L35" s="24">
        <v>2008747</v>
      </c>
      <c r="M35" s="24">
        <v>2008747</v>
      </c>
      <c r="N35" s="24">
        <v>2005146</v>
      </c>
      <c r="O35" s="25">
        <f t="shared" si="5"/>
        <v>24101363</v>
      </c>
      <c r="P35" s="13"/>
    </row>
    <row r="36" spans="1:17" x14ac:dyDescent="0.2">
      <c r="A36" s="31" t="s">
        <v>45</v>
      </c>
      <c r="B36" s="32">
        <v>28500000</v>
      </c>
      <c r="C36" s="24"/>
      <c r="D36" s="24"/>
      <c r="E36" s="24"/>
      <c r="F36" s="24">
        <v>28500000</v>
      </c>
      <c r="G36" s="24"/>
      <c r="H36" s="24"/>
      <c r="I36" s="24"/>
      <c r="J36" s="24"/>
      <c r="K36" s="24"/>
      <c r="L36" s="24"/>
      <c r="M36" s="24"/>
      <c r="N36" s="24"/>
      <c r="O36" s="25">
        <f t="shared" si="5"/>
        <v>28500000</v>
      </c>
      <c r="P36" s="13"/>
    </row>
    <row r="37" spans="1:17" x14ac:dyDescent="0.2">
      <c r="A37" s="17" t="s">
        <v>46</v>
      </c>
      <c r="B37" s="18">
        <f>SUM(B34:B36)</f>
        <v>182373326</v>
      </c>
      <c r="C37" s="19">
        <f t="shared" ref="C37:N37" si="8">SUM(C34:C35)</f>
        <v>21780710</v>
      </c>
      <c r="D37" s="19">
        <f t="shared" si="8"/>
        <v>12008747</v>
      </c>
      <c r="E37" s="19">
        <f t="shared" si="8"/>
        <v>12008747</v>
      </c>
      <c r="F37" s="19">
        <f>SUM(F34:F36)</f>
        <v>40508747</v>
      </c>
      <c r="G37" s="19">
        <f t="shared" si="8"/>
        <v>12008747</v>
      </c>
      <c r="H37" s="19">
        <f t="shared" si="8"/>
        <v>12008747</v>
      </c>
      <c r="I37" s="19">
        <f t="shared" si="8"/>
        <v>12008747</v>
      </c>
      <c r="J37" s="19">
        <f t="shared" si="8"/>
        <v>12008747</v>
      </c>
      <c r="K37" s="19">
        <f t="shared" si="8"/>
        <v>12008747</v>
      </c>
      <c r="L37" s="19">
        <f t="shared" si="8"/>
        <v>12008747</v>
      </c>
      <c r="M37" s="19">
        <f t="shared" si="8"/>
        <v>12008747</v>
      </c>
      <c r="N37" s="19">
        <f t="shared" si="8"/>
        <v>12005146</v>
      </c>
      <c r="O37" s="20">
        <f>SUM(O34:O36)</f>
        <v>182373326</v>
      </c>
      <c r="P37" s="13"/>
    </row>
    <row r="38" spans="1:17" s="3" customFormat="1" ht="12" thickBot="1" x14ac:dyDescent="0.25">
      <c r="A38" s="33" t="s">
        <v>47</v>
      </c>
      <c r="B38" s="34">
        <f>B29+B33+B37</f>
        <v>291559170</v>
      </c>
      <c r="C38" s="34">
        <f t="shared" ref="C38:O38" si="9">C29+C33+C37</f>
        <v>28764880</v>
      </c>
      <c r="D38" s="34">
        <f t="shared" si="9"/>
        <v>41668917</v>
      </c>
      <c r="E38" s="34">
        <f t="shared" si="9"/>
        <v>21592917</v>
      </c>
      <c r="F38" s="34">
        <f t="shared" si="9"/>
        <v>47142917</v>
      </c>
      <c r="G38" s="34">
        <f t="shared" si="9"/>
        <v>18642917</v>
      </c>
      <c r="H38" s="34">
        <f t="shared" si="9"/>
        <v>18642917</v>
      </c>
      <c r="I38" s="34">
        <f t="shared" si="9"/>
        <v>18642917</v>
      </c>
      <c r="J38" s="34">
        <f t="shared" si="9"/>
        <v>18892917</v>
      </c>
      <c r="K38" s="34">
        <f t="shared" si="9"/>
        <v>21192917</v>
      </c>
      <c r="L38" s="34">
        <f t="shared" si="9"/>
        <v>18792917</v>
      </c>
      <c r="M38" s="34">
        <f t="shared" si="9"/>
        <v>18792917</v>
      </c>
      <c r="N38" s="34">
        <f t="shared" si="9"/>
        <v>18789120</v>
      </c>
      <c r="O38" s="35">
        <f t="shared" si="9"/>
        <v>291559170</v>
      </c>
      <c r="P38" s="13"/>
      <c r="Q38" s="2"/>
    </row>
    <row r="39" spans="1:17" x14ac:dyDescent="0.2">
      <c r="B39" s="36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1:17" x14ac:dyDescent="0.2">
      <c r="B40" s="36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7" x14ac:dyDescent="0.2">
      <c r="B41" s="36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1:17" x14ac:dyDescent="0.2">
      <c r="B42" s="36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1:17" x14ac:dyDescent="0.2">
      <c r="B43" s="36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1:17" x14ac:dyDescent="0.2">
      <c r="B44" s="36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7" x14ac:dyDescent="0.2">
      <c r="B45" s="36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</row>
    <row r="46" spans="1:17" x14ac:dyDescent="0.2">
      <c r="B46" s="36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7" x14ac:dyDescent="0.2">
      <c r="B47" s="36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7" x14ac:dyDescent="0.2">
      <c r="B48" s="36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2:15" x14ac:dyDescent="0.2">
      <c r="B49" s="36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</row>
    <row r="50" spans="2:15" x14ac:dyDescent="0.2">
      <c r="B50" s="36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</row>
    <row r="51" spans="2:15" x14ac:dyDescent="0.2">
      <c r="B51" s="36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</row>
  </sheetData>
  <mergeCells count="2">
    <mergeCell ref="A1:O1"/>
    <mergeCell ref="N4:O4"/>
  </mergeCells>
  <pageMargins left="0.43307086614173229" right="0.15748031496062992" top="0.70866141732283472" bottom="0.62992125984251968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18_előirányzat felh. terv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2019-02-18T07:29:46Z</cp:lastPrinted>
  <dcterms:created xsi:type="dcterms:W3CDTF">2019-02-18T07:29:33Z</dcterms:created>
  <dcterms:modified xsi:type="dcterms:W3CDTF">2019-02-18T07:29:51Z</dcterms:modified>
</cp:coreProperties>
</file>