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82091K" sheetId="1" r:id="rId1"/>
    <sheet name="082042K" sheetId="2" r:id="rId2"/>
    <sheet name="082044K" sheetId="3" r:id="rId3"/>
    <sheet name="018030B" sheetId="4" r:id="rId4"/>
    <sheet name="086020B " sheetId="5" r:id="rId5"/>
  </sheets>
  <definedNames>
    <definedName name="_xlnm.Print_Titles" localSheetId="0">'082091K'!$1:$10</definedName>
    <definedName name="_xlnm.Print_Area" localSheetId="0">'082091K'!$A$1:$AJ$41</definedName>
  </definedNames>
  <calcPr fullCalcOnLoad="1"/>
</workbook>
</file>

<file path=xl/sharedStrings.xml><?xml version="1.0" encoding="utf-8"?>
<sst xmlns="http://schemas.openxmlformats.org/spreadsheetml/2006/main" count="223" uniqueCount="111">
  <si>
    <t>PIR-törzsszám</t>
  </si>
  <si>
    <t>szektor</t>
  </si>
  <si>
    <t>szakágazat</t>
  </si>
  <si>
    <t>év</t>
  </si>
  <si>
    <t>01</t>
  </si>
  <si>
    <t>14</t>
  </si>
  <si>
    <t>Törvény szerinti illetmények, munkabérek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</si>
  <si>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</si>
  <si>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</si>
  <si>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</si>
  <si>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K123</t>
  </si>
  <si>
    <t>K12</t>
  </si>
  <si>
    <t>K1</t>
  </si>
  <si>
    <t>K1101</t>
  </si>
  <si>
    <t>K2</t>
  </si>
  <si>
    <t>17</t>
  </si>
  <si>
    <t>18</t>
  </si>
  <si>
    <t>19</t>
  </si>
  <si>
    <t>20</t>
  </si>
  <si>
    <t>K3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</si>
  <si>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</si>
  <si>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</si>
  <si>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</si>
  <si>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</si>
  <si>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</si>
  <si>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Egyéb szolgáltatások</t>
  </si>
  <si>
    <t>Működési célú előzetesen felszámított általános forgalmi adó</t>
  </si>
  <si>
    <t>Egyéb dologi kiadások</t>
  </si>
  <si>
    <t>K311</t>
  </si>
  <si>
    <t>K312</t>
  </si>
  <si>
    <t>K321</t>
  </si>
  <si>
    <t>K322</t>
  </si>
  <si>
    <t>K331</t>
  </si>
  <si>
    <t>K31</t>
  </si>
  <si>
    <t>K32</t>
  </si>
  <si>
    <t>K337</t>
  </si>
  <si>
    <t>K33</t>
  </si>
  <si>
    <t>K351</t>
  </si>
  <si>
    <t>K355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</si>
  <si>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</si>
  <si>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</si>
  <si>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</si>
  <si>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</si>
  <si>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</si>
  <si>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</si>
  <si>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</si>
  <si>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</si>
  <si>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</si>
  <si>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24</t>
  </si>
  <si>
    <t>25</t>
  </si>
  <si>
    <t>26</t>
  </si>
  <si>
    <t>27</t>
  </si>
  <si>
    <t>28</t>
  </si>
  <si>
    <t>34</t>
  </si>
  <si>
    <t>35</t>
  </si>
  <si>
    <t>39</t>
  </si>
  <si>
    <t>43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</si>
  <si>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</si>
  <si>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</si>
  <si>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</si>
  <si>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</si>
  <si>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</si>
  <si>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</si>
  <si>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</si>
  <si>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</si>
  <si>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</si>
  <si>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</si>
  <si>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</si>
  <si>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</si>
  <si>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</si>
  <si>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</si>
  <si>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</si>
  <si>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</si>
  <si>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</si>
  <si>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</si>
  <si>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Költségvetési kiadások (=19+20+45+54+67+75+80+89)</t>
  </si>
  <si>
    <t>cím-alcím/
pénzügyi körzet</t>
  </si>
  <si>
    <t>086020  
Helyi, térségi közösségi tér biztosítása, működtetése</t>
  </si>
  <si>
    <t>Egyéb külső személyi juttatások Iványi</t>
  </si>
  <si>
    <t>082044  
Könyvtári szolgáltatások</t>
  </si>
  <si>
    <t>Szolgáltatások ellenértéke</t>
  </si>
  <si>
    <t>B402</t>
  </si>
  <si>
    <t>Kiszámlázott általános forgalmi adó</t>
  </si>
  <si>
    <t>B406</t>
  </si>
  <si>
    <t>Működési bevételek (=34+…+43)</t>
  </si>
  <si>
    <t>B4</t>
  </si>
  <si>
    <t>Költségvetési bevételek (=13+19+33+44+50+54+58)</t>
  </si>
  <si>
    <t xml:space="preserve"> forintban</t>
  </si>
  <si>
    <t>forintban</t>
  </si>
  <si>
    <t>Irányítószervi támogatás</t>
  </si>
  <si>
    <t>B816</t>
  </si>
  <si>
    <t>B1-B8</t>
  </si>
  <si>
    <t>082091
KÖZMŰVELŐDÉS FEJLESZTÉSE</t>
  </si>
  <si>
    <t>Közlekedési költségtérítés</t>
  </si>
  <si>
    <t>K1110</t>
  </si>
  <si>
    <t>018030
intézményfinanszírozás</t>
  </si>
  <si>
    <t>082042
Könyv ÁLLOMÁNY</t>
  </si>
  <si>
    <t>VEKOP MUNKABÉR</t>
  </si>
  <si>
    <t>VEKOP MEGBÍZÁSOK</t>
  </si>
  <si>
    <t>VEKOP SZOCHO</t>
  </si>
  <si>
    <t>VEKOP ÁFA</t>
  </si>
  <si>
    <t>VEKOP DOLOGI</t>
  </si>
  <si>
    <t>ÁFA ÖSSZESEN</t>
  </si>
  <si>
    <t>egyéb dologi kiadások ÖSSZ.</t>
  </si>
  <si>
    <t>VEKOP TÁRGYI ESZKÖZ</t>
  </si>
  <si>
    <t>VEKOP TE. ÁFA</t>
  </si>
  <si>
    <t>BERUHÁZÁSOK ÖSSZESEN</t>
  </si>
  <si>
    <t>VEKOP PÁLYÁZATI BEVÉTEL</t>
  </si>
  <si>
    <t>Faluház és Könyvtár /Könyvtár/
K1-K8. Költségvetési kiadások
2019.</t>
  </si>
  <si>
    <t>Faluház és Könyvtár /Faluház/
B1-B7 Költségvetési bevételek
2019.</t>
  </si>
  <si>
    <t>Faluház és Könyvtár /Faluház/
K1-K8. Költségvetési kiadások
            2019.          6.SZ.MELLÉKLET az 1/2019. (III. 01.)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</si>
</sst>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view="pageBreakPreview" zoomScaleSheetLayoutView="100" workbookViewId="0" topLeftCell="A1">
      <selection activeCell="AT4" sqref="AT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79.5" customHeight="1">
      <c r="A1" s="42" t="s">
        <v>110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</row>
    <row r="2" spans="1:36" ht="25.5" customHeight="1">
      <c r="A2" s="45"/>
      <c r="B2" s="46" t="s">
        <v>0</v>
      </c>
      <c r="C2" s="46"/>
      <c r="D2" s="46"/>
      <c r="E2" s="46"/>
      <c r="F2" s="46"/>
      <c r="G2" s="46"/>
      <c r="H2" s="47"/>
      <c r="I2" s="46" t="s">
        <v>44</v>
      </c>
      <c r="J2" s="46"/>
      <c r="K2" s="46"/>
      <c r="L2" s="46"/>
      <c r="M2" s="46"/>
      <c r="N2" s="46"/>
      <c r="O2" s="47"/>
      <c r="P2" s="47" t="s">
        <v>1</v>
      </c>
      <c r="Q2" s="47"/>
      <c r="R2" s="47"/>
      <c r="S2" s="47"/>
      <c r="T2" s="49" t="s">
        <v>63</v>
      </c>
      <c r="U2" s="48"/>
      <c r="V2" s="48"/>
      <c r="W2" s="48"/>
      <c r="X2" s="49" t="s">
        <v>76</v>
      </c>
      <c r="Y2" s="48"/>
      <c r="Z2" s="48"/>
      <c r="AA2" s="48"/>
      <c r="AB2" s="48"/>
      <c r="AC2" s="48"/>
      <c r="AD2" s="47" t="s">
        <v>2</v>
      </c>
      <c r="AE2" s="48"/>
      <c r="AF2" s="48"/>
      <c r="AG2" s="48"/>
      <c r="AH2" s="48"/>
      <c r="AI2" s="48"/>
      <c r="AJ2" s="50"/>
    </row>
    <row r="3" spans="1:36" ht="19.5" customHeight="1">
      <c r="A3" s="45"/>
      <c r="B3" s="10">
        <v>6</v>
      </c>
      <c r="C3" s="12">
        <v>5</v>
      </c>
      <c r="D3" s="10">
        <v>1</v>
      </c>
      <c r="E3" s="10">
        <v>5</v>
      </c>
      <c r="F3" s="10">
        <v>8</v>
      </c>
      <c r="G3" s="10">
        <v>1</v>
      </c>
      <c r="H3" s="48"/>
      <c r="I3" s="10"/>
      <c r="J3" s="12"/>
      <c r="K3" s="10"/>
      <c r="L3" s="10"/>
      <c r="M3" s="10"/>
      <c r="N3" s="10"/>
      <c r="O3" s="48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9</v>
      </c>
      <c r="AE3" s="12">
        <v>1</v>
      </c>
      <c r="AF3" s="10">
        <v>0</v>
      </c>
      <c r="AG3" s="10">
        <v>1</v>
      </c>
      <c r="AH3" s="10">
        <v>1</v>
      </c>
      <c r="AI3" s="10">
        <v>0</v>
      </c>
      <c r="AJ3" s="50"/>
    </row>
    <row r="4" spans="1:36" ht="19.5" customHeight="1">
      <c r="A4" s="45"/>
      <c r="B4" s="51" t="s">
        <v>62</v>
      </c>
      <c r="C4" s="51"/>
      <c r="D4" s="51"/>
      <c r="E4" s="51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0"/>
    </row>
    <row r="5" spans="1:36" ht="19.5" customHeight="1">
      <c r="A5" s="45"/>
      <c r="B5" s="53" t="s">
        <v>61</v>
      </c>
      <c r="C5" s="53"/>
      <c r="D5" s="51"/>
      <c r="E5" s="47" t="s">
        <v>3</v>
      </c>
      <c r="F5" s="47"/>
      <c r="G5" s="47"/>
      <c r="H5" s="47"/>
      <c r="I5" s="54"/>
      <c r="J5" s="56" t="s">
        <v>60</v>
      </c>
      <c r="K5" s="57"/>
      <c r="L5" s="58"/>
      <c r="M5" s="59" t="s">
        <v>92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0"/>
    </row>
    <row r="6" spans="1:36" ht="19.5" customHeight="1">
      <c r="A6" s="45"/>
      <c r="B6" s="6">
        <v>0</v>
      </c>
      <c r="C6" s="7">
        <v>1</v>
      </c>
      <c r="D6" s="51"/>
      <c r="E6" s="5">
        <v>2</v>
      </c>
      <c r="F6" s="5">
        <v>0</v>
      </c>
      <c r="G6" s="5">
        <v>1</v>
      </c>
      <c r="H6" s="5">
        <v>9</v>
      </c>
      <c r="I6" s="55"/>
      <c r="J6" s="5">
        <v>0</v>
      </c>
      <c r="K6" s="10">
        <v>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0"/>
    </row>
    <row r="7" spans="1:36" ht="19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36" ht="15.75" customHeight="1">
      <c r="A8" s="68" t="s">
        <v>87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34.5" customHeight="1">
      <c r="A9" s="70" t="s">
        <v>66</v>
      </c>
      <c r="B9" s="71"/>
      <c r="C9" s="72" t="s">
        <v>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 t="s">
        <v>65</v>
      </c>
      <c r="AD9" s="73"/>
      <c r="AE9" s="73"/>
      <c r="AF9" s="73"/>
      <c r="AG9" s="71" t="s">
        <v>64</v>
      </c>
      <c r="AH9" s="73"/>
      <c r="AI9" s="73"/>
      <c r="AJ9" s="73"/>
    </row>
    <row r="10" spans="1:36" ht="12.75">
      <c r="A10" s="60" t="s">
        <v>45</v>
      </c>
      <c r="B10" s="61"/>
      <c r="C10" s="62" t="s">
        <v>46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2" t="s">
        <v>47</v>
      </c>
      <c r="AD10" s="63"/>
      <c r="AE10" s="63"/>
      <c r="AF10" s="64"/>
      <c r="AG10" s="62" t="s">
        <v>43</v>
      </c>
      <c r="AH10" s="63"/>
      <c r="AI10" s="63"/>
      <c r="AJ10" s="64"/>
    </row>
    <row r="11" spans="1:36" ht="19.5" customHeight="1">
      <c r="A11" s="83" t="s">
        <v>4</v>
      </c>
      <c r="B11" s="84"/>
      <c r="C11" s="85" t="s">
        <v>6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 t="s">
        <v>13</v>
      </c>
      <c r="AD11" s="88"/>
      <c r="AE11" s="88"/>
      <c r="AF11" s="89"/>
      <c r="AG11" s="90">
        <v>12153500</v>
      </c>
      <c r="AH11" s="91"/>
      <c r="AI11" s="91"/>
      <c r="AJ11" s="92"/>
    </row>
    <row r="12" spans="1:36" ht="19.5" customHeight="1">
      <c r="A12" s="18"/>
      <c r="B12" s="19"/>
      <c r="C12" s="36" t="s">
        <v>97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1"/>
      <c r="AE12" s="31"/>
      <c r="AF12" s="32"/>
      <c r="AG12" s="93">
        <v>4325000</v>
      </c>
      <c r="AH12" s="94"/>
      <c r="AI12" s="94"/>
      <c r="AJ12" s="95"/>
    </row>
    <row r="13" spans="1:36" ht="19.5" customHeight="1">
      <c r="A13" s="83">
        <v>5</v>
      </c>
      <c r="B13" s="84"/>
      <c r="C13" s="98" t="s">
        <v>93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18"/>
      <c r="AC13" s="119" t="s">
        <v>94</v>
      </c>
      <c r="AD13" s="120"/>
      <c r="AE13" s="120"/>
      <c r="AF13" s="121"/>
      <c r="AG13" s="93">
        <v>330000</v>
      </c>
      <c r="AH13" s="94"/>
      <c r="AI13" s="94"/>
      <c r="AJ13" s="95"/>
    </row>
    <row r="14" spans="1:36" s="2" customFormat="1" ht="19.5" customHeight="1">
      <c r="A14" s="75" t="s">
        <v>5</v>
      </c>
      <c r="B14" s="76"/>
      <c r="C14" s="77" t="s">
        <v>67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 t="s">
        <v>9</v>
      </c>
      <c r="AD14" s="79"/>
      <c r="AE14" s="79"/>
      <c r="AF14" s="79"/>
      <c r="AG14" s="80">
        <f>SUM(AG11:AG13)</f>
        <v>16808500</v>
      </c>
      <c r="AH14" s="81"/>
      <c r="AI14" s="81"/>
      <c r="AJ14" s="82"/>
    </row>
    <row r="15" spans="1:36" ht="19.5" customHeight="1">
      <c r="A15" s="83" t="s">
        <v>15</v>
      </c>
      <c r="B15" s="84"/>
      <c r="C15" s="98" t="s">
        <v>78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10</v>
      </c>
      <c r="AD15" s="100"/>
      <c r="AE15" s="100"/>
      <c r="AF15" s="100"/>
      <c r="AG15" s="101">
        <v>300000</v>
      </c>
      <c r="AH15" s="91"/>
      <c r="AI15" s="91"/>
      <c r="AJ15" s="92"/>
    </row>
    <row r="16" spans="1:36" ht="19.5" customHeight="1">
      <c r="A16" s="18"/>
      <c r="B16" s="19"/>
      <c r="C16" s="16" t="s">
        <v>98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8"/>
      <c r="AD16" s="28"/>
      <c r="AE16" s="28"/>
      <c r="AF16" s="28"/>
      <c r="AG16" s="102">
        <v>5596000</v>
      </c>
      <c r="AH16" s="103"/>
      <c r="AI16" s="103"/>
      <c r="AJ16" s="104"/>
    </row>
    <row r="17" spans="1:36" ht="19.5" customHeight="1">
      <c r="A17" s="75" t="s">
        <v>16</v>
      </c>
      <c r="B17" s="76"/>
      <c r="C17" s="96" t="s">
        <v>68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79" t="s">
        <v>11</v>
      </c>
      <c r="AD17" s="79"/>
      <c r="AE17" s="79"/>
      <c r="AF17" s="79"/>
      <c r="AG17" s="80">
        <f>SUM(AG15:AG16)</f>
        <v>5896000</v>
      </c>
      <c r="AH17" s="81"/>
      <c r="AI17" s="81"/>
      <c r="AJ17" s="82"/>
    </row>
    <row r="18" spans="1:36" ht="19.5" customHeight="1">
      <c r="A18" s="75" t="s">
        <v>17</v>
      </c>
      <c r="B18" s="76"/>
      <c r="C18" s="77" t="s">
        <v>69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 t="s">
        <v>12</v>
      </c>
      <c r="AD18" s="79"/>
      <c r="AE18" s="79"/>
      <c r="AF18" s="79"/>
      <c r="AG18" s="80">
        <f>AG14+AG17</f>
        <v>22704500</v>
      </c>
      <c r="AH18" s="81"/>
      <c r="AI18" s="81"/>
      <c r="AJ18" s="82"/>
    </row>
    <row r="19" spans="1:36" ht="19.5" customHeight="1">
      <c r="A19" s="20"/>
      <c r="B19" s="21"/>
      <c r="C19" s="105" t="s">
        <v>7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27"/>
      <c r="AD19" s="27"/>
      <c r="AE19" s="27"/>
      <c r="AF19" s="27"/>
      <c r="AG19" s="116">
        <v>2500000</v>
      </c>
      <c r="AH19" s="117"/>
      <c r="AI19" s="117"/>
      <c r="AJ19" s="117"/>
    </row>
    <row r="20" spans="1:36" ht="19.5" customHeight="1">
      <c r="A20" s="33"/>
      <c r="B20" s="34"/>
      <c r="C20" s="105" t="s">
        <v>99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/>
      <c r="AC20" s="35"/>
      <c r="AD20" s="35"/>
      <c r="AE20" s="35"/>
      <c r="AF20" s="35"/>
      <c r="AG20" s="93">
        <v>1935000</v>
      </c>
      <c r="AH20" s="94"/>
      <c r="AI20" s="94"/>
      <c r="AJ20" s="95"/>
    </row>
    <row r="21" spans="1:36" s="9" customFormat="1" ht="19.5" customHeight="1">
      <c r="A21" s="75" t="s">
        <v>18</v>
      </c>
      <c r="B21" s="76"/>
      <c r="C21" s="96" t="s">
        <v>7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79" t="s">
        <v>14</v>
      </c>
      <c r="AD21" s="79"/>
      <c r="AE21" s="79"/>
      <c r="AF21" s="79"/>
      <c r="AG21" s="80">
        <f>SUM(AG19:AG20)</f>
        <v>4435000</v>
      </c>
      <c r="AH21" s="81"/>
      <c r="AI21" s="81"/>
      <c r="AJ21" s="82"/>
    </row>
    <row r="22" spans="1:36" ht="19.5" customHeight="1">
      <c r="A22" s="83" t="s">
        <v>40</v>
      </c>
      <c r="B22" s="84"/>
      <c r="C22" s="108" t="s">
        <v>20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0" t="s">
        <v>28</v>
      </c>
      <c r="AD22" s="100"/>
      <c r="AE22" s="100"/>
      <c r="AF22" s="100"/>
      <c r="AG22" s="90">
        <v>1200000</v>
      </c>
      <c r="AH22" s="91"/>
      <c r="AI22" s="91"/>
      <c r="AJ22" s="92"/>
    </row>
    <row r="23" spans="1:36" ht="19.5" customHeight="1">
      <c r="A23" s="83" t="s">
        <v>41</v>
      </c>
      <c r="B23" s="84"/>
      <c r="C23" s="108" t="s">
        <v>21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0" t="s">
        <v>29</v>
      </c>
      <c r="AD23" s="100"/>
      <c r="AE23" s="100"/>
      <c r="AF23" s="100"/>
      <c r="AG23" s="90">
        <v>400000</v>
      </c>
      <c r="AH23" s="91"/>
      <c r="AI23" s="91"/>
      <c r="AJ23" s="92"/>
    </row>
    <row r="24" spans="1:36" ht="19.5" customHeight="1">
      <c r="A24" s="75" t="s">
        <v>48</v>
      </c>
      <c r="B24" s="76"/>
      <c r="C24" s="96" t="s">
        <v>70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79" t="s">
        <v>33</v>
      </c>
      <c r="AD24" s="79"/>
      <c r="AE24" s="79"/>
      <c r="AF24" s="79"/>
      <c r="AG24" s="80">
        <f>AG22+AG23</f>
        <v>1600000</v>
      </c>
      <c r="AH24" s="81"/>
      <c r="AI24" s="81"/>
      <c r="AJ24" s="82"/>
    </row>
    <row r="25" spans="1:36" ht="19.5" customHeight="1">
      <c r="A25" s="83" t="s">
        <v>49</v>
      </c>
      <c r="B25" s="84"/>
      <c r="C25" s="108" t="s">
        <v>22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0" t="s">
        <v>30</v>
      </c>
      <c r="AD25" s="100"/>
      <c r="AE25" s="100"/>
      <c r="AF25" s="100"/>
      <c r="AG25" s="101">
        <v>250000</v>
      </c>
      <c r="AH25" s="91"/>
      <c r="AI25" s="91"/>
      <c r="AJ25" s="92"/>
    </row>
    <row r="26" spans="1:36" ht="19.5" customHeight="1">
      <c r="A26" s="83" t="s">
        <v>50</v>
      </c>
      <c r="B26" s="84"/>
      <c r="C26" s="108" t="s">
        <v>23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0" t="s">
        <v>31</v>
      </c>
      <c r="AD26" s="100"/>
      <c r="AE26" s="100"/>
      <c r="AF26" s="100"/>
      <c r="AG26" s="90">
        <v>75000</v>
      </c>
      <c r="AH26" s="91"/>
      <c r="AI26" s="91"/>
      <c r="AJ26" s="92"/>
    </row>
    <row r="27" spans="1:36" ht="19.5" customHeight="1">
      <c r="A27" s="75" t="s">
        <v>51</v>
      </c>
      <c r="B27" s="76"/>
      <c r="C27" s="96" t="s">
        <v>71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79" t="s">
        <v>34</v>
      </c>
      <c r="AD27" s="79"/>
      <c r="AE27" s="79"/>
      <c r="AF27" s="79"/>
      <c r="AG27" s="80">
        <f>SUM(AG25:AG26)</f>
        <v>325000</v>
      </c>
      <c r="AH27" s="81"/>
      <c r="AI27" s="81"/>
      <c r="AJ27" s="82"/>
    </row>
    <row r="28" spans="1:36" ht="19.5" customHeight="1">
      <c r="A28" s="83" t="s">
        <v>52</v>
      </c>
      <c r="B28" s="84"/>
      <c r="C28" s="108" t="s">
        <v>24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0" t="s">
        <v>32</v>
      </c>
      <c r="AD28" s="100"/>
      <c r="AE28" s="100"/>
      <c r="AF28" s="100"/>
      <c r="AG28" s="90">
        <v>4500000</v>
      </c>
      <c r="AH28" s="91"/>
      <c r="AI28" s="91"/>
      <c r="AJ28" s="92"/>
    </row>
    <row r="29" spans="1:36" ht="19.5" customHeight="1">
      <c r="A29" s="83" t="s">
        <v>53</v>
      </c>
      <c r="B29" s="84"/>
      <c r="C29" s="108" t="s">
        <v>25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0" t="s">
        <v>35</v>
      </c>
      <c r="AD29" s="100"/>
      <c r="AE29" s="100"/>
      <c r="AF29" s="100"/>
      <c r="AG29" s="90">
        <v>800000</v>
      </c>
      <c r="AH29" s="91"/>
      <c r="AI29" s="91"/>
      <c r="AJ29" s="92"/>
    </row>
    <row r="30" spans="1:36" ht="19.5" customHeight="1">
      <c r="A30" s="75" t="s">
        <v>54</v>
      </c>
      <c r="B30" s="76"/>
      <c r="C30" s="96" t="s">
        <v>72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79" t="s">
        <v>36</v>
      </c>
      <c r="AD30" s="79"/>
      <c r="AE30" s="79"/>
      <c r="AF30" s="79"/>
      <c r="AG30" s="80">
        <f>SUM(AG28:AG29)</f>
        <v>5300000</v>
      </c>
      <c r="AH30" s="81"/>
      <c r="AI30" s="81"/>
      <c r="AJ30" s="82"/>
    </row>
    <row r="31" spans="1:36" ht="19.5" customHeight="1">
      <c r="A31" s="20"/>
      <c r="B31" s="21"/>
      <c r="C31" s="105" t="s">
        <v>100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27"/>
      <c r="AD31" s="27"/>
      <c r="AE31" s="27"/>
      <c r="AF31" s="27"/>
      <c r="AG31" s="93">
        <v>1400000</v>
      </c>
      <c r="AH31" s="94"/>
      <c r="AI31" s="94"/>
      <c r="AJ31" s="95"/>
    </row>
    <row r="32" spans="1:36" ht="19.5" customHeight="1">
      <c r="A32" s="83" t="s">
        <v>55</v>
      </c>
      <c r="B32" s="84"/>
      <c r="C32" s="108" t="s">
        <v>26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0" t="s">
        <v>37</v>
      </c>
      <c r="AD32" s="100"/>
      <c r="AE32" s="100"/>
      <c r="AF32" s="100"/>
      <c r="AG32" s="90">
        <v>700000</v>
      </c>
      <c r="AH32" s="91"/>
      <c r="AI32" s="91"/>
      <c r="AJ32" s="92"/>
    </row>
    <row r="33" spans="1:36" s="9" customFormat="1" ht="19.5" customHeight="1">
      <c r="A33" s="20"/>
      <c r="B33" s="21"/>
      <c r="C33" s="96" t="s">
        <v>102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115"/>
      <c r="AC33" s="27"/>
      <c r="AD33" s="27"/>
      <c r="AE33" s="27"/>
      <c r="AF33" s="27"/>
      <c r="AG33" s="122">
        <f>SUM(AG31:AG32)</f>
        <v>2100000</v>
      </c>
      <c r="AH33" s="123"/>
      <c r="AI33" s="123"/>
      <c r="AJ33" s="124"/>
    </row>
    <row r="34" spans="1:36" ht="19.5" customHeight="1">
      <c r="A34" s="18"/>
      <c r="B34" s="19"/>
      <c r="C34" s="105" t="s">
        <v>101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25"/>
      <c r="AC34" s="28"/>
      <c r="AD34" s="28"/>
      <c r="AE34" s="28"/>
      <c r="AF34" s="28"/>
      <c r="AG34" s="93">
        <v>10729000</v>
      </c>
      <c r="AH34" s="94"/>
      <c r="AI34" s="94"/>
      <c r="AJ34" s="95"/>
    </row>
    <row r="35" spans="1:36" ht="19.5" customHeight="1">
      <c r="A35" s="83" t="s">
        <v>56</v>
      </c>
      <c r="B35" s="84"/>
      <c r="C35" s="108" t="s">
        <v>27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0" t="s">
        <v>38</v>
      </c>
      <c r="AD35" s="100"/>
      <c r="AE35" s="100"/>
      <c r="AF35" s="100"/>
      <c r="AG35" s="90">
        <v>300000</v>
      </c>
      <c r="AH35" s="91"/>
      <c r="AI35" s="91"/>
      <c r="AJ35" s="92"/>
    </row>
    <row r="36" spans="1:36" ht="19.5" customHeight="1">
      <c r="A36" s="75" t="s">
        <v>57</v>
      </c>
      <c r="B36" s="76"/>
      <c r="C36" s="96" t="s">
        <v>103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79" t="s">
        <v>39</v>
      </c>
      <c r="AD36" s="79"/>
      <c r="AE36" s="79"/>
      <c r="AF36" s="79"/>
      <c r="AG36" s="80">
        <f>SUM(AG34:AG35)</f>
        <v>11029000</v>
      </c>
      <c r="AH36" s="81"/>
      <c r="AI36" s="81"/>
      <c r="AJ36" s="82"/>
    </row>
    <row r="37" spans="1:36" ht="19.5" customHeight="1">
      <c r="A37" s="75" t="s">
        <v>58</v>
      </c>
      <c r="B37" s="76"/>
      <c r="C37" s="96" t="s">
        <v>74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79" t="s">
        <v>19</v>
      </c>
      <c r="AD37" s="79"/>
      <c r="AE37" s="79"/>
      <c r="AF37" s="79"/>
      <c r="AG37" s="80">
        <f>AG24+AG27+AG30+AG33+AG36</f>
        <v>20354000</v>
      </c>
      <c r="AH37" s="81"/>
      <c r="AI37" s="81"/>
      <c r="AJ37" s="82"/>
    </row>
    <row r="38" spans="1:36" ht="19.5" customHeight="1">
      <c r="A38" s="20"/>
      <c r="B38" s="21"/>
      <c r="C38" s="105" t="s">
        <v>104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24"/>
      <c r="AD38" s="25"/>
      <c r="AE38" s="25"/>
      <c r="AF38" s="26"/>
      <c r="AG38" s="93">
        <v>799000</v>
      </c>
      <c r="AH38" s="94"/>
      <c r="AI38" s="94"/>
      <c r="AJ38" s="95"/>
    </row>
    <row r="39" spans="1:36" ht="19.5" customHeight="1">
      <c r="A39" s="20"/>
      <c r="B39" s="21"/>
      <c r="C39" s="105" t="s">
        <v>105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/>
      <c r="AC39" s="24"/>
      <c r="AD39" s="25"/>
      <c r="AE39" s="25"/>
      <c r="AF39" s="26"/>
      <c r="AG39" s="93">
        <v>216000</v>
      </c>
      <c r="AH39" s="94"/>
      <c r="AI39" s="94"/>
      <c r="AJ39" s="95"/>
    </row>
    <row r="40" spans="1:36" ht="19.5" customHeight="1">
      <c r="A40" s="20"/>
      <c r="B40" s="21"/>
      <c r="C40" s="96" t="s">
        <v>106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115"/>
      <c r="AC40" s="24"/>
      <c r="AD40" s="25"/>
      <c r="AE40" s="25"/>
      <c r="AF40" s="26"/>
      <c r="AG40" s="122">
        <f>AG38+AG39</f>
        <v>1015000</v>
      </c>
      <c r="AH40" s="123"/>
      <c r="AI40" s="123"/>
      <c r="AJ40" s="124"/>
    </row>
    <row r="41" spans="1:36" s="9" customFormat="1" ht="19.5" customHeight="1">
      <c r="A41" s="75" t="s">
        <v>59</v>
      </c>
      <c r="B41" s="76"/>
      <c r="C41" s="110" t="s">
        <v>75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2" t="s">
        <v>42</v>
      </c>
      <c r="AD41" s="113"/>
      <c r="AE41" s="113"/>
      <c r="AF41" s="114"/>
      <c r="AG41" s="80">
        <f>AG18+AG21+AG37+AG40</f>
        <v>48508500</v>
      </c>
      <c r="AH41" s="81"/>
      <c r="AI41" s="81"/>
      <c r="AJ41" s="82"/>
    </row>
    <row r="42" spans="3:32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9:32" ht="12.75">
      <c r="AC48" s="3"/>
      <c r="AD48" s="3"/>
      <c r="AE48" s="3"/>
      <c r="AF48" s="3"/>
    </row>
    <row r="49" spans="29:32" ht="12.75">
      <c r="AC49" s="3"/>
      <c r="AD49" s="3"/>
      <c r="AE49" s="3"/>
      <c r="AF49" s="3"/>
    </row>
  </sheetData>
  <sheetProtection/>
  <mergeCells count="132">
    <mergeCell ref="AG39:AJ39"/>
    <mergeCell ref="AG40:AJ40"/>
    <mergeCell ref="C34:AB34"/>
    <mergeCell ref="AG31:AJ31"/>
    <mergeCell ref="AG34:AJ34"/>
    <mergeCell ref="C33:AB33"/>
    <mergeCell ref="AG33:AJ33"/>
    <mergeCell ref="C38:AB38"/>
    <mergeCell ref="AG38:AJ38"/>
    <mergeCell ref="C36:AB36"/>
    <mergeCell ref="AG19:AJ19"/>
    <mergeCell ref="AG20:AJ20"/>
    <mergeCell ref="C13:AB13"/>
    <mergeCell ref="AC13:AF13"/>
    <mergeCell ref="AG13:AJ13"/>
    <mergeCell ref="C31:AB31"/>
    <mergeCell ref="A41:B41"/>
    <mergeCell ref="C41:AB41"/>
    <mergeCell ref="AC41:AF41"/>
    <mergeCell ref="AG41:AJ41"/>
    <mergeCell ref="A37:B37"/>
    <mergeCell ref="C37:AB37"/>
    <mergeCell ref="AC37:AF37"/>
    <mergeCell ref="AG37:AJ37"/>
    <mergeCell ref="C39:AB39"/>
    <mergeCell ref="C40:AB40"/>
    <mergeCell ref="AC36:AF36"/>
    <mergeCell ref="AG36:AJ36"/>
    <mergeCell ref="A35:B35"/>
    <mergeCell ref="C35:AB35"/>
    <mergeCell ref="AC35:AF35"/>
    <mergeCell ref="AG35:AJ35"/>
    <mergeCell ref="A36:B36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C19:AB19"/>
    <mergeCell ref="C20:AB20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G16:AJ16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3:B13"/>
    <mergeCell ref="AG12:AJ12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2" sqref="A2:A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48.75" customHeight="1">
      <c r="A1" s="42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</row>
    <row r="2" spans="1:36" ht="12.75">
      <c r="A2" s="45"/>
      <c r="B2" s="126" t="s">
        <v>0</v>
      </c>
      <c r="C2" s="126"/>
      <c r="D2" s="126"/>
      <c r="E2" s="126"/>
      <c r="F2" s="126"/>
      <c r="G2" s="126"/>
      <c r="H2" s="127"/>
      <c r="I2" s="126" t="s">
        <v>44</v>
      </c>
      <c r="J2" s="126"/>
      <c r="K2" s="126"/>
      <c r="L2" s="126"/>
      <c r="M2" s="126"/>
      <c r="N2" s="126"/>
      <c r="O2" s="127"/>
      <c r="P2" s="127" t="s">
        <v>1</v>
      </c>
      <c r="Q2" s="127"/>
      <c r="R2" s="127"/>
      <c r="S2" s="127"/>
      <c r="T2" s="128" t="s">
        <v>63</v>
      </c>
      <c r="U2" s="48"/>
      <c r="V2" s="48"/>
      <c r="W2" s="48"/>
      <c r="X2" s="128" t="s">
        <v>76</v>
      </c>
      <c r="Y2" s="48"/>
      <c r="Z2" s="48"/>
      <c r="AA2" s="48"/>
      <c r="AB2" s="48"/>
      <c r="AC2" s="48"/>
      <c r="AD2" s="127" t="s">
        <v>2</v>
      </c>
      <c r="AE2" s="48"/>
      <c r="AF2" s="48"/>
      <c r="AG2" s="48"/>
      <c r="AH2" s="48"/>
      <c r="AI2" s="48"/>
      <c r="AJ2" s="129"/>
    </row>
    <row r="3" spans="1:36" ht="12.75">
      <c r="A3" s="45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48"/>
      <c r="I3" s="13"/>
      <c r="J3" s="14"/>
      <c r="K3" s="13"/>
      <c r="L3" s="13"/>
      <c r="M3" s="13"/>
      <c r="N3" s="13"/>
      <c r="O3" s="4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29"/>
    </row>
    <row r="4" spans="1:36" ht="12.75">
      <c r="A4" s="45"/>
      <c r="B4" s="130" t="s">
        <v>62</v>
      </c>
      <c r="C4" s="130"/>
      <c r="D4" s="130"/>
      <c r="E4" s="130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29"/>
    </row>
    <row r="5" spans="1:36" ht="12.75">
      <c r="A5" s="45"/>
      <c r="B5" s="132" t="s">
        <v>61</v>
      </c>
      <c r="C5" s="132"/>
      <c r="D5" s="130"/>
      <c r="E5" s="127" t="s">
        <v>3</v>
      </c>
      <c r="F5" s="127"/>
      <c r="G5" s="127"/>
      <c r="H5" s="127"/>
      <c r="I5" s="133"/>
      <c r="J5" s="117" t="s">
        <v>60</v>
      </c>
      <c r="K5" s="57"/>
      <c r="L5" s="58"/>
      <c r="M5" s="59" t="s">
        <v>96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29"/>
    </row>
    <row r="6" spans="1:36" ht="19.5" customHeight="1">
      <c r="A6" s="45"/>
      <c r="B6" s="6">
        <v>0</v>
      </c>
      <c r="C6" s="7">
        <v>1</v>
      </c>
      <c r="D6" s="130"/>
      <c r="E6" s="5">
        <v>2</v>
      </c>
      <c r="F6" s="5">
        <v>0</v>
      </c>
      <c r="G6" s="5">
        <v>1</v>
      </c>
      <c r="H6" s="5">
        <v>9</v>
      </c>
      <c r="I6" s="55"/>
      <c r="J6" s="5">
        <v>0</v>
      </c>
      <c r="K6" s="13">
        <v>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29"/>
    </row>
    <row r="7" spans="1:36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36" ht="12.75">
      <c r="A8" s="68" t="s">
        <v>87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2.75">
      <c r="A9" s="70" t="s">
        <v>66</v>
      </c>
      <c r="B9" s="71"/>
      <c r="C9" s="72" t="s">
        <v>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 t="s">
        <v>65</v>
      </c>
      <c r="AD9" s="73"/>
      <c r="AE9" s="73"/>
      <c r="AF9" s="73"/>
      <c r="AG9" s="71" t="s">
        <v>64</v>
      </c>
      <c r="AH9" s="73"/>
      <c r="AI9" s="73"/>
      <c r="AJ9" s="73"/>
    </row>
    <row r="10" spans="1:36" ht="12.75">
      <c r="A10" s="139" t="s">
        <v>45</v>
      </c>
      <c r="B10" s="140"/>
      <c r="C10" s="141" t="s">
        <v>46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1" t="s">
        <v>47</v>
      </c>
      <c r="AD10" s="142"/>
      <c r="AE10" s="142"/>
      <c r="AF10" s="143"/>
      <c r="AG10" s="141" t="s">
        <v>43</v>
      </c>
      <c r="AH10" s="142"/>
      <c r="AI10" s="142"/>
      <c r="AJ10" s="143"/>
    </row>
    <row r="11" spans="1:36" ht="12.75">
      <c r="A11" s="134" t="s">
        <v>40</v>
      </c>
      <c r="B11" s="135"/>
      <c r="C11" s="105" t="s">
        <v>20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36" t="s">
        <v>28</v>
      </c>
      <c r="AD11" s="136"/>
      <c r="AE11" s="136"/>
      <c r="AF11" s="136"/>
      <c r="AG11" s="90">
        <v>1000000</v>
      </c>
      <c r="AH11" s="137"/>
      <c r="AI11" s="137"/>
      <c r="AJ11" s="138"/>
    </row>
    <row r="12" spans="1:36" ht="12.75">
      <c r="A12" s="75" t="s">
        <v>48</v>
      </c>
      <c r="B12" s="76"/>
      <c r="C12" s="96" t="s">
        <v>70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79" t="s">
        <v>33</v>
      </c>
      <c r="AD12" s="79"/>
      <c r="AE12" s="79"/>
      <c r="AF12" s="79"/>
      <c r="AG12" s="80">
        <v>1000000</v>
      </c>
      <c r="AH12" s="81"/>
      <c r="AI12" s="81"/>
      <c r="AJ12" s="82"/>
    </row>
    <row r="13" spans="1:36" ht="12.75">
      <c r="A13" s="134" t="s">
        <v>55</v>
      </c>
      <c r="B13" s="135"/>
      <c r="C13" s="105" t="s">
        <v>26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36" t="s">
        <v>37</v>
      </c>
      <c r="AD13" s="136"/>
      <c r="AE13" s="136"/>
      <c r="AF13" s="136"/>
      <c r="AG13" s="90">
        <v>50000</v>
      </c>
      <c r="AH13" s="137"/>
      <c r="AI13" s="137"/>
      <c r="AJ13" s="138"/>
    </row>
    <row r="14" spans="1:36" ht="12.75">
      <c r="A14" s="75" t="s">
        <v>57</v>
      </c>
      <c r="B14" s="76"/>
      <c r="C14" s="96" t="s">
        <v>73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79" t="s">
        <v>39</v>
      </c>
      <c r="AD14" s="79"/>
      <c r="AE14" s="79"/>
      <c r="AF14" s="79"/>
      <c r="AG14" s="80">
        <v>50000</v>
      </c>
      <c r="AH14" s="81"/>
      <c r="AI14" s="81"/>
      <c r="AJ14" s="82"/>
    </row>
    <row r="15" spans="1:36" ht="12.75">
      <c r="A15" s="75" t="s">
        <v>58</v>
      </c>
      <c r="B15" s="76"/>
      <c r="C15" s="96" t="s">
        <v>74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79" t="s">
        <v>19</v>
      </c>
      <c r="AD15" s="79"/>
      <c r="AE15" s="79"/>
      <c r="AF15" s="79"/>
      <c r="AG15" s="80">
        <v>1050000</v>
      </c>
      <c r="AH15" s="81"/>
      <c r="AI15" s="81"/>
      <c r="AJ15" s="82"/>
    </row>
    <row r="16" spans="1:36" ht="12.75">
      <c r="A16" s="75" t="s">
        <v>59</v>
      </c>
      <c r="B16" s="76"/>
      <c r="C16" s="110" t="s">
        <v>75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 t="s">
        <v>42</v>
      </c>
      <c r="AD16" s="113"/>
      <c r="AE16" s="113"/>
      <c r="AF16" s="114"/>
      <c r="AG16" s="80">
        <v>1050000</v>
      </c>
      <c r="AH16" s="81"/>
      <c r="AI16" s="81"/>
      <c r="AJ16" s="82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A2" sqref="A2:A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54.75" customHeight="1">
      <c r="A1" s="42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</row>
    <row r="2" spans="1:36" ht="12.75">
      <c r="A2" s="45"/>
      <c r="B2" s="126" t="s">
        <v>0</v>
      </c>
      <c r="C2" s="126"/>
      <c r="D2" s="126"/>
      <c r="E2" s="126"/>
      <c r="F2" s="126"/>
      <c r="G2" s="126"/>
      <c r="H2" s="127"/>
      <c r="I2" s="126" t="s">
        <v>44</v>
      </c>
      <c r="J2" s="126"/>
      <c r="K2" s="126"/>
      <c r="L2" s="126"/>
      <c r="M2" s="126"/>
      <c r="N2" s="126"/>
      <c r="O2" s="127"/>
      <c r="P2" s="127" t="s">
        <v>1</v>
      </c>
      <c r="Q2" s="127"/>
      <c r="R2" s="127"/>
      <c r="S2" s="127"/>
      <c r="T2" s="128" t="s">
        <v>63</v>
      </c>
      <c r="U2" s="48"/>
      <c r="V2" s="48"/>
      <c r="W2" s="48"/>
      <c r="X2" s="128" t="s">
        <v>76</v>
      </c>
      <c r="Y2" s="48"/>
      <c r="Z2" s="48"/>
      <c r="AA2" s="48"/>
      <c r="AB2" s="48"/>
      <c r="AC2" s="48"/>
      <c r="AD2" s="127" t="s">
        <v>2</v>
      </c>
      <c r="AE2" s="48"/>
      <c r="AF2" s="48"/>
      <c r="AG2" s="48"/>
      <c r="AH2" s="48"/>
      <c r="AI2" s="48"/>
      <c r="AJ2" s="129"/>
    </row>
    <row r="3" spans="1:36" ht="12.75">
      <c r="A3" s="45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48"/>
      <c r="I3" s="13"/>
      <c r="J3" s="14"/>
      <c r="K3" s="13"/>
      <c r="L3" s="13"/>
      <c r="M3" s="13"/>
      <c r="N3" s="13"/>
      <c r="O3" s="4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29"/>
    </row>
    <row r="4" spans="1:36" ht="12.75">
      <c r="A4" s="45"/>
      <c r="B4" s="130" t="s">
        <v>62</v>
      </c>
      <c r="C4" s="130"/>
      <c r="D4" s="130"/>
      <c r="E4" s="130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29"/>
    </row>
    <row r="5" spans="1:36" ht="12.75">
      <c r="A5" s="45"/>
      <c r="B5" s="132" t="s">
        <v>61</v>
      </c>
      <c r="C5" s="132"/>
      <c r="D5" s="130"/>
      <c r="E5" s="127" t="s">
        <v>3</v>
      </c>
      <c r="F5" s="127"/>
      <c r="G5" s="127"/>
      <c r="H5" s="127"/>
      <c r="I5" s="133"/>
      <c r="J5" s="117" t="s">
        <v>60</v>
      </c>
      <c r="K5" s="57"/>
      <c r="L5" s="58"/>
      <c r="M5" s="59" t="s">
        <v>79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29"/>
    </row>
    <row r="6" spans="1:36" ht="19.5" customHeight="1">
      <c r="A6" s="45"/>
      <c r="B6" s="6">
        <v>0</v>
      </c>
      <c r="C6" s="7">
        <v>1</v>
      </c>
      <c r="D6" s="130"/>
      <c r="E6" s="5">
        <v>2</v>
      </c>
      <c r="F6" s="5">
        <v>0</v>
      </c>
      <c r="G6" s="5">
        <v>1</v>
      </c>
      <c r="H6" s="5">
        <v>9</v>
      </c>
      <c r="I6" s="55"/>
      <c r="J6" s="5">
        <v>0</v>
      </c>
      <c r="K6" s="13">
        <v>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29"/>
    </row>
    <row r="7" spans="1:36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36" ht="12.75">
      <c r="A8" s="68" t="s">
        <v>87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2.75">
      <c r="A9" s="70" t="s">
        <v>66</v>
      </c>
      <c r="B9" s="71"/>
      <c r="C9" s="72" t="s">
        <v>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 t="s">
        <v>65</v>
      </c>
      <c r="AD9" s="73"/>
      <c r="AE9" s="73"/>
      <c r="AF9" s="73"/>
      <c r="AG9" s="71" t="s">
        <v>64</v>
      </c>
      <c r="AH9" s="73"/>
      <c r="AI9" s="73"/>
      <c r="AJ9" s="73"/>
    </row>
    <row r="10" spans="1:36" ht="12.75">
      <c r="A10" s="139" t="s">
        <v>45</v>
      </c>
      <c r="B10" s="140"/>
      <c r="C10" s="141" t="s">
        <v>46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1" t="s">
        <v>47</v>
      </c>
      <c r="AD10" s="142"/>
      <c r="AE10" s="142"/>
      <c r="AF10" s="143"/>
      <c r="AG10" s="141" t="s">
        <v>43</v>
      </c>
      <c r="AH10" s="142"/>
      <c r="AI10" s="142"/>
      <c r="AJ10" s="143"/>
    </row>
    <row r="11" spans="1:36" ht="12.75">
      <c r="A11" s="134" t="s">
        <v>4</v>
      </c>
      <c r="B11" s="135"/>
      <c r="C11" s="147" t="s">
        <v>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 t="s">
        <v>13</v>
      </c>
      <c r="AD11" s="145"/>
      <c r="AE11" s="145"/>
      <c r="AF11" s="146"/>
      <c r="AG11" s="90">
        <v>3500000</v>
      </c>
      <c r="AH11" s="137"/>
      <c r="AI11" s="137"/>
      <c r="AJ11" s="138"/>
    </row>
    <row r="12" spans="1:36" ht="12.75">
      <c r="A12" s="75" t="s">
        <v>5</v>
      </c>
      <c r="B12" s="76"/>
      <c r="C12" s="77" t="s">
        <v>67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 t="s">
        <v>9</v>
      </c>
      <c r="AD12" s="79"/>
      <c r="AE12" s="79"/>
      <c r="AF12" s="79"/>
      <c r="AG12" s="80">
        <f>AG11</f>
        <v>3500000</v>
      </c>
      <c r="AH12" s="81"/>
      <c r="AI12" s="81"/>
      <c r="AJ12" s="82"/>
    </row>
    <row r="13" spans="1:36" ht="12.75">
      <c r="A13" s="75" t="s">
        <v>18</v>
      </c>
      <c r="B13" s="76"/>
      <c r="C13" s="96" t="s">
        <v>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79" t="s">
        <v>14</v>
      </c>
      <c r="AD13" s="79"/>
      <c r="AE13" s="79"/>
      <c r="AF13" s="79"/>
      <c r="AG13" s="80">
        <v>683000</v>
      </c>
      <c r="AH13" s="81"/>
      <c r="AI13" s="81"/>
      <c r="AJ13" s="82"/>
    </row>
    <row r="14" spans="1:36" ht="12.75">
      <c r="A14" s="75" t="s">
        <v>59</v>
      </c>
      <c r="B14" s="76"/>
      <c r="C14" s="110" t="s">
        <v>75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 t="s">
        <v>42</v>
      </c>
      <c r="AD14" s="113"/>
      <c r="AE14" s="113"/>
      <c r="AF14" s="114"/>
      <c r="AG14" s="80">
        <f>AG13+AG12</f>
        <v>4183000</v>
      </c>
      <c r="AH14" s="81"/>
      <c r="AI14" s="81"/>
      <c r="AJ14" s="82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9:32" ht="12.75">
      <c r="AC21" s="3"/>
      <c r="AD21" s="3"/>
      <c r="AE21" s="3"/>
      <c r="AF21" s="3"/>
    </row>
    <row r="22" spans="29:32" ht="12.75">
      <c r="AC22" s="3"/>
      <c r="AD22" s="3"/>
      <c r="AE22" s="3"/>
      <c r="AF22" s="3"/>
    </row>
  </sheetData>
  <sheetProtection/>
  <mergeCells count="46"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1" sqref="A1:AJ1"/>
    </sheetView>
  </sheetViews>
  <sheetFormatPr defaultColWidth="9.00390625" defaultRowHeight="12.75"/>
  <cols>
    <col min="1" max="24" width="2.75390625" style="1" customWidth="1"/>
    <col min="25" max="25" width="0.37109375" style="1" customWidth="1"/>
    <col min="26" max="26" width="0.37109375" style="1" hidden="1" customWidth="1"/>
    <col min="27" max="28" width="2.75390625" style="1" hidden="1" customWidth="1"/>
    <col min="29" max="29" width="2.75390625" style="15" customWidth="1"/>
    <col min="30" max="36" width="2.75390625" style="1" customWidth="1"/>
  </cols>
  <sheetData>
    <row r="1" spans="1:36" ht="51" customHeight="1">
      <c r="A1" s="42" t="s">
        <v>109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</row>
    <row r="2" spans="1:36" ht="12.75">
      <c r="A2" s="45"/>
      <c r="B2" s="126" t="s">
        <v>0</v>
      </c>
      <c r="C2" s="126"/>
      <c r="D2" s="126"/>
      <c r="E2" s="126"/>
      <c r="F2" s="126"/>
      <c r="G2" s="126"/>
      <c r="H2" s="127"/>
      <c r="I2" s="126" t="s">
        <v>44</v>
      </c>
      <c r="J2" s="126"/>
      <c r="K2" s="126"/>
      <c r="L2" s="126"/>
      <c r="M2" s="126"/>
      <c r="N2" s="126"/>
      <c r="O2" s="127"/>
      <c r="P2" s="127" t="s">
        <v>1</v>
      </c>
      <c r="Q2" s="127"/>
      <c r="R2" s="127"/>
      <c r="S2" s="127"/>
      <c r="T2" s="128" t="s">
        <v>63</v>
      </c>
      <c r="U2" s="48"/>
      <c r="V2" s="48"/>
      <c r="W2" s="48"/>
      <c r="X2" s="128" t="s">
        <v>76</v>
      </c>
      <c r="Y2" s="48"/>
      <c r="Z2" s="48"/>
      <c r="AA2" s="48"/>
      <c r="AB2" s="48"/>
      <c r="AC2" s="48"/>
      <c r="AD2" s="127" t="s">
        <v>2</v>
      </c>
      <c r="AE2" s="48"/>
      <c r="AF2" s="48"/>
      <c r="AG2" s="48"/>
      <c r="AH2" s="48"/>
      <c r="AI2" s="48"/>
      <c r="AJ2" s="129"/>
    </row>
    <row r="3" spans="1:36" ht="12.75">
      <c r="A3" s="45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48"/>
      <c r="I3" s="13"/>
      <c r="J3" s="14"/>
      <c r="K3" s="13"/>
      <c r="L3" s="13"/>
      <c r="M3" s="13"/>
      <c r="N3" s="13"/>
      <c r="O3" s="4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29"/>
    </row>
    <row r="4" spans="1:36" ht="12.75">
      <c r="A4" s="45"/>
      <c r="B4" s="130" t="s">
        <v>62</v>
      </c>
      <c r="C4" s="130"/>
      <c r="D4" s="130"/>
      <c r="E4" s="130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29"/>
    </row>
    <row r="5" spans="1:36" ht="12.75">
      <c r="A5" s="45"/>
      <c r="B5" s="132" t="s">
        <v>61</v>
      </c>
      <c r="C5" s="132"/>
      <c r="D5" s="130"/>
      <c r="E5" s="127" t="s">
        <v>3</v>
      </c>
      <c r="F5" s="127"/>
      <c r="G5" s="127"/>
      <c r="H5" s="127"/>
      <c r="I5" s="133"/>
      <c r="J5" s="117" t="s">
        <v>60</v>
      </c>
      <c r="K5" s="57"/>
      <c r="L5" s="58"/>
      <c r="M5" s="59" t="s">
        <v>95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29"/>
    </row>
    <row r="6" spans="1:36" ht="21.75" customHeight="1">
      <c r="A6" s="45"/>
      <c r="B6" s="6">
        <v>0</v>
      </c>
      <c r="C6" s="7">
        <v>1</v>
      </c>
      <c r="D6" s="130"/>
      <c r="E6" s="5">
        <v>2</v>
      </c>
      <c r="F6" s="5">
        <v>0</v>
      </c>
      <c r="G6" s="5">
        <v>1</v>
      </c>
      <c r="H6" s="5">
        <v>9</v>
      </c>
      <c r="I6" s="55"/>
      <c r="J6" s="5">
        <v>0</v>
      </c>
      <c r="K6" s="13">
        <v>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29"/>
    </row>
    <row r="7" spans="1:36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36" ht="12.75">
      <c r="A8" s="68" t="s">
        <v>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2.75">
      <c r="A9" s="70" t="s">
        <v>66</v>
      </c>
      <c r="B9" s="71"/>
      <c r="C9" s="72" t="s">
        <v>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 t="s">
        <v>65</v>
      </c>
      <c r="AD9" s="73"/>
      <c r="AE9" s="73"/>
      <c r="AF9" s="73"/>
      <c r="AG9" s="149" t="s">
        <v>64</v>
      </c>
      <c r="AH9" s="150"/>
      <c r="AI9" s="150"/>
      <c r="AJ9" s="151"/>
    </row>
    <row r="10" spans="1:36" ht="12.75">
      <c r="A10" s="139" t="s">
        <v>45</v>
      </c>
      <c r="B10" s="140"/>
      <c r="C10" s="141" t="s">
        <v>46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1" t="s">
        <v>47</v>
      </c>
      <c r="AD10" s="150"/>
      <c r="AE10" s="150"/>
      <c r="AF10" s="151"/>
      <c r="AG10" s="141" t="s">
        <v>43</v>
      </c>
      <c r="AH10" s="142"/>
      <c r="AI10" s="142"/>
      <c r="AJ10" s="143"/>
    </row>
    <row r="11" spans="1:36" ht="12.75">
      <c r="A11" s="152"/>
      <c r="B11" s="153"/>
      <c r="C11" s="154" t="s">
        <v>89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  <c r="AC11" s="98" t="s">
        <v>90</v>
      </c>
      <c r="AD11" s="157"/>
      <c r="AE11" s="157"/>
      <c r="AF11" s="158"/>
      <c r="AG11" s="93">
        <v>26341500</v>
      </c>
      <c r="AH11" s="94"/>
      <c r="AI11" s="94"/>
      <c r="AJ11" s="95"/>
    </row>
    <row r="12" spans="1:36" ht="12.75">
      <c r="A12" s="159"/>
      <c r="B12" s="160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15"/>
      <c r="AC12" s="110"/>
      <c r="AD12" s="111"/>
      <c r="AE12" s="111"/>
      <c r="AF12" s="161"/>
      <c r="AG12" s="93"/>
      <c r="AH12" s="94"/>
      <c r="AI12" s="94"/>
      <c r="AJ12" s="95"/>
    </row>
    <row r="13" spans="1:36" ht="12.75">
      <c r="A13" s="159">
        <v>59</v>
      </c>
      <c r="B13" s="160"/>
      <c r="C13" s="162" t="s">
        <v>86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10" t="s">
        <v>91</v>
      </c>
      <c r="AD13" s="111"/>
      <c r="AE13" s="111"/>
      <c r="AF13" s="161"/>
      <c r="AG13" s="122">
        <f>SUM(AG11:AG12)</f>
        <v>26341500</v>
      </c>
      <c r="AH13" s="123"/>
      <c r="AI13" s="123"/>
      <c r="AJ13" s="124"/>
    </row>
  </sheetData>
  <sheetProtection/>
  <mergeCells count="42"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A2" sqref="A2:A6"/>
    </sheetView>
  </sheetViews>
  <sheetFormatPr defaultColWidth="9.00390625" defaultRowHeight="12.75"/>
  <cols>
    <col min="1" max="24" width="2.75390625" style="1" customWidth="1"/>
    <col min="25" max="25" width="0.37109375" style="1" customWidth="1"/>
    <col min="26" max="26" width="0.37109375" style="1" hidden="1" customWidth="1"/>
    <col min="27" max="28" width="2.75390625" style="1" hidden="1" customWidth="1"/>
    <col min="29" max="29" width="2.75390625" style="15" customWidth="1"/>
    <col min="30" max="36" width="2.75390625" style="1" customWidth="1"/>
  </cols>
  <sheetData>
    <row r="1" spans="1:36" ht="54" customHeight="1">
      <c r="A1" s="42" t="s">
        <v>109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</row>
    <row r="2" spans="1:36" ht="12.75">
      <c r="A2" s="45"/>
      <c r="B2" s="126" t="s">
        <v>0</v>
      </c>
      <c r="C2" s="126"/>
      <c r="D2" s="126"/>
      <c r="E2" s="126"/>
      <c r="F2" s="126"/>
      <c r="G2" s="126"/>
      <c r="H2" s="127"/>
      <c r="I2" s="126" t="s">
        <v>44</v>
      </c>
      <c r="J2" s="126"/>
      <c r="K2" s="126"/>
      <c r="L2" s="126"/>
      <c r="M2" s="126"/>
      <c r="N2" s="126"/>
      <c r="O2" s="127"/>
      <c r="P2" s="127" t="s">
        <v>1</v>
      </c>
      <c r="Q2" s="127"/>
      <c r="R2" s="127"/>
      <c r="S2" s="127"/>
      <c r="T2" s="128" t="s">
        <v>63</v>
      </c>
      <c r="U2" s="48"/>
      <c r="V2" s="48"/>
      <c r="W2" s="48"/>
      <c r="X2" s="128" t="s">
        <v>76</v>
      </c>
      <c r="Y2" s="48"/>
      <c r="Z2" s="48"/>
      <c r="AA2" s="48"/>
      <c r="AB2" s="48"/>
      <c r="AC2" s="48"/>
      <c r="AD2" s="127" t="s">
        <v>2</v>
      </c>
      <c r="AE2" s="48"/>
      <c r="AF2" s="48"/>
      <c r="AG2" s="48"/>
      <c r="AH2" s="48"/>
      <c r="AI2" s="48"/>
      <c r="AJ2" s="129"/>
    </row>
    <row r="3" spans="1:36" ht="12.75">
      <c r="A3" s="45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48"/>
      <c r="I3" s="13"/>
      <c r="J3" s="14"/>
      <c r="K3" s="13"/>
      <c r="L3" s="13"/>
      <c r="M3" s="13"/>
      <c r="N3" s="13"/>
      <c r="O3" s="4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29"/>
    </row>
    <row r="4" spans="1:36" ht="12.75">
      <c r="A4" s="45"/>
      <c r="B4" s="130" t="s">
        <v>62</v>
      </c>
      <c r="C4" s="130"/>
      <c r="D4" s="130"/>
      <c r="E4" s="130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29"/>
    </row>
    <row r="5" spans="1:36" ht="12.75">
      <c r="A5" s="45"/>
      <c r="B5" s="132" t="s">
        <v>61</v>
      </c>
      <c r="C5" s="132"/>
      <c r="D5" s="130"/>
      <c r="E5" s="127" t="s">
        <v>3</v>
      </c>
      <c r="F5" s="127"/>
      <c r="G5" s="127"/>
      <c r="H5" s="127"/>
      <c r="I5" s="133"/>
      <c r="J5" s="117" t="s">
        <v>60</v>
      </c>
      <c r="K5" s="57"/>
      <c r="L5" s="58"/>
      <c r="M5" s="59" t="s">
        <v>77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29"/>
    </row>
    <row r="6" spans="1:36" ht="21.75" customHeight="1">
      <c r="A6" s="45"/>
      <c r="B6" s="6">
        <v>0</v>
      </c>
      <c r="C6" s="7">
        <v>1</v>
      </c>
      <c r="D6" s="130"/>
      <c r="E6" s="5">
        <v>2</v>
      </c>
      <c r="F6" s="5">
        <v>0</v>
      </c>
      <c r="G6" s="5">
        <v>1</v>
      </c>
      <c r="H6" s="5">
        <v>9</v>
      </c>
      <c r="I6" s="55"/>
      <c r="J6" s="5">
        <v>0</v>
      </c>
      <c r="K6" s="13">
        <v>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29"/>
    </row>
    <row r="7" spans="1:36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36" ht="12.75">
      <c r="A8" s="68" t="s">
        <v>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2.75">
      <c r="A9" s="70" t="s">
        <v>66</v>
      </c>
      <c r="B9" s="71"/>
      <c r="C9" s="72" t="s">
        <v>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 t="s">
        <v>65</v>
      </c>
      <c r="AD9" s="73"/>
      <c r="AE9" s="73"/>
      <c r="AF9" s="73"/>
      <c r="AG9" s="149" t="s">
        <v>64</v>
      </c>
      <c r="AH9" s="150"/>
      <c r="AI9" s="150"/>
      <c r="AJ9" s="151"/>
    </row>
    <row r="10" spans="1:36" ht="12.75">
      <c r="A10" s="139" t="s">
        <v>45</v>
      </c>
      <c r="B10" s="140"/>
      <c r="C10" s="141" t="s">
        <v>46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1" t="s">
        <v>47</v>
      </c>
      <c r="AD10" s="150"/>
      <c r="AE10" s="150"/>
      <c r="AF10" s="151"/>
      <c r="AG10" s="141" t="s">
        <v>43</v>
      </c>
      <c r="AH10" s="142"/>
      <c r="AI10" s="142"/>
      <c r="AJ10" s="143"/>
    </row>
    <row r="11" spans="1:36" ht="12.75">
      <c r="A11" s="152" t="s">
        <v>54</v>
      </c>
      <c r="B11" s="143"/>
      <c r="C11" s="154" t="s">
        <v>80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  <c r="AC11" s="98" t="s">
        <v>81</v>
      </c>
      <c r="AD11" s="157"/>
      <c r="AE11" s="157"/>
      <c r="AF11" s="158"/>
      <c r="AG11" s="93">
        <v>2000000</v>
      </c>
      <c r="AH11" s="94"/>
      <c r="AI11" s="94"/>
      <c r="AJ11" s="95"/>
    </row>
    <row r="12" spans="1:36" ht="12.75">
      <c r="A12" s="152" t="s">
        <v>55</v>
      </c>
      <c r="B12" s="143"/>
      <c r="C12" s="154" t="s">
        <v>82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6"/>
      <c r="AC12" s="98" t="s">
        <v>83</v>
      </c>
      <c r="AD12" s="157"/>
      <c r="AE12" s="157"/>
      <c r="AF12" s="158"/>
      <c r="AG12" s="93">
        <v>400000</v>
      </c>
      <c r="AH12" s="94"/>
      <c r="AI12" s="94"/>
      <c r="AJ12" s="95"/>
    </row>
    <row r="13" spans="1:36" ht="12.75">
      <c r="A13" s="159" t="s">
        <v>57</v>
      </c>
      <c r="B13" s="165"/>
      <c r="C13" s="162" t="s">
        <v>84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10" t="s">
        <v>85</v>
      </c>
      <c r="AD13" s="111"/>
      <c r="AE13" s="111"/>
      <c r="AF13" s="161"/>
      <c r="AG13" s="122">
        <v>2400000</v>
      </c>
      <c r="AH13" s="123"/>
      <c r="AI13" s="123"/>
      <c r="AJ13" s="124"/>
    </row>
    <row r="14" spans="1:36" ht="12.75">
      <c r="A14" s="37"/>
      <c r="B14" s="41"/>
      <c r="C14" s="162" t="s">
        <v>107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39"/>
      <c r="Z14" s="39"/>
      <c r="AA14" s="39"/>
      <c r="AB14" s="40"/>
      <c r="AC14" s="22"/>
      <c r="AD14" s="23"/>
      <c r="AE14" s="23"/>
      <c r="AF14" s="38"/>
      <c r="AG14" s="166">
        <v>25000000</v>
      </c>
      <c r="AH14" s="167"/>
      <c r="AI14" s="167"/>
      <c r="AJ14" s="168"/>
    </row>
    <row r="15" spans="1:36" ht="12.75">
      <c r="A15" s="159">
        <v>59</v>
      </c>
      <c r="B15" s="160"/>
      <c r="C15" s="162" t="s">
        <v>86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4"/>
      <c r="AC15" s="110" t="s">
        <v>91</v>
      </c>
      <c r="AD15" s="111"/>
      <c r="AE15" s="111"/>
      <c r="AF15" s="161"/>
      <c r="AG15" s="122">
        <f>SUM(AG13:AG14)</f>
        <v>27400000</v>
      </c>
      <c r="AH15" s="123"/>
      <c r="AI15" s="123"/>
      <c r="AJ15" s="124"/>
    </row>
  </sheetData>
  <sheetProtection/>
  <mergeCells count="48">
    <mergeCell ref="C14:X14"/>
    <mergeCell ref="AG14:AJ14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2019-02-06T10:05:32Z</cp:lastPrinted>
  <dcterms:created xsi:type="dcterms:W3CDTF">1998-12-06T10:54:59Z</dcterms:created>
  <dcterms:modified xsi:type="dcterms:W3CDTF">2019-03-01T10:28:20Z</dcterms:modified>
  <cp:category/>
  <cp:version/>
  <cp:contentType/>
  <cp:contentStatus/>
</cp:coreProperties>
</file>