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6. melléklet" sheetId="1" r:id="rId1"/>
  </sheets>
  <externalReferences>
    <externalReference r:id="rId2"/>
  </externalReferences>
  <definedNames>
    <definedName name="A">#REF!</definedName>
    <definedName name="_xlnm.Print_Titles" localSheetId="0">'6.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D51" i="1"/>
  <c r="D56" i="1" s="1"/>
  <c r="C51" i="1"/>
  <c r="F48" i="1"/>
  <c r="F47" i="1"/>
  <c r="F46" i="1"/>
  <c r="E45" i="1"/>
  <c r="F45" i="1" s="1"/>
  <c r="D45" i="1"/>
  <c r="C45" i="1"/>
  <c r="C56" i="1" s="1"/>
  <c r="F40" i="1"/>
  <c r="F38" i="1"/>
  <c r="E37" i="1"/>
  <c r="F37" i="1" s="1"/>
  <c r="D37" i="1"/>
  <c r="C37" i="1"/>
  <c r="E36" i="1"/>
  <c r="C36" i="1"/>
  <c r="C41" i="1" s="1"/>
  <c r="F23" i="1"/>
  <c r="E20" i="1"/>
  <c r="D20" i="1"/>
  <c r="F20" i="1" s="1"/>
  <c r="E8" i="1"/>
  <c r="D8" i="1"/>
  <c r="D36" i="1" s="1"/>
  <c r="D41" i="1" s="1"/>
  <c r="C8" i="1"/>
  <c r="F36" i="1" l="1"/>
  <c r="E41" i="1"/>
  <c r="F41" i="1" s="1"/>
  <c r="F51" i="1"/>
  <c r="E56" i="1"/>
  <c r="F56" i="1" s="1"/>
</calcChain>
</file>

<file path=xl/sharedStrings.xml><?xml version="1.0" encoding="utf-8"?>
<sst xmlns="http://schemas.openxmlformats.org/spreadsheetml/2006/main" count="112" uniqueCount="99">
  <si>
    <t>Bárczay Anna Városi Óvoda</t>
  </si>
  <si>
    <t>03</t>
  </si>
  <si>
    <t>Feladat megnevezése</t>
  </si>
  <si>
    <t xml:space="preserve"> Összes bevétel, kiadás</t>
  </si>
  <si>
    <t>01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</si>
  <si>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</si>
  <si>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</si>
  <si>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</si>
  <si>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</si>
  <si>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</si>
  <si>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</si>
  <si>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</si>
  <si>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</si>
  <si>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</si>
  <si>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</si>
  <si>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</si>
  <si>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</si>
  <si>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</si>
  <si>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</si>
  <si>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</si>
  <si>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</si>
  <si>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</si>
  <si>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</si>
  <si>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</si>
  <si>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</si>
  <si>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</si>
  <si>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</si>
  <si>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</si>
  <si>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</si>
  <si>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</si>
  <si>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</si>
  <si>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</si>
  <si>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</si>
  <si>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</si>
  <si>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</si>
  <si>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</si>
  <si>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</si>
  <si>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</si>
  <si>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</si>
  <si>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</si>
  <si>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</si>
  <si>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</si>
  <si>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</si>
  <si>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</si>
  <si>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</si>
  <si>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</si>
  <si>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</si>
  <si>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</si>
  <si>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</si>
  <si>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</si>
  <si>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</si>
  <si>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</si>
  <si>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</si>
  <si>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</si>
  <si>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</si>
  <si>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</si>
  <si>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</si>
  <si>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</si>
  <si>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</si>
  <si>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</si>
  <si>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</si>
  <si>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</si>
  <si>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</si>
  <si>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</si>
  <si>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</si>
  <si>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</si>
  <si>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</si>
  <si>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</si>
  <si>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</si>
  <si>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</si>
  <si>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</si>
  <si>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</si>
  <si>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</si>
  <si>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</si>
  <si>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</si>
  <si>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</si>
  <si>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</si>
  <si>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</si>
  <si>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</si>
  <si>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</si>
  <si>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</si>
  <si>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</si>
  <si>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</si>
  <si>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</si>
  <si>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</si>
  <si>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</si>
  <si>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</si>
  <si>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</si>
  <si>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</si>
  <si>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</si>
  <si>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</si>
  <si>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</si>
  <si>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</si>
  <si>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</si>
  <si>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</si>
  <si>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</si>
  <si>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</si>
  <si>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</si>
  <si>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6.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</si>
</sst>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3" fontId="11" fillId="0" borderId="13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B31" sqref="B31"/>
    </sheetView>
  </sheetViews>
  <sheetFormatPr defaultRowHeight="12.75" x14ac:dyDescent="0.2"/>
  <cols>
    <col min="1" max="1" width="12.33203125" style="108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0</v>
      </c>
      <c r="D8" s="32">
        <f>SUM(D9:D19)</f>
        <v>715000</v>
      </c>
      <c r="E8" s="32">
        <f>SUM(E9:E19)</f>
        <v>719890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>
        <v>715000</v>
      </c>
      <c r="E10" s="41">
        <v>714870</v>
      </c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3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669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4351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SUM(D21:D23)</f>
        <v>800000</v>
      </c>
      <c r="E20" s="32">
        <f>SUM(E21:E23)</f>
        <v>800000</v>
      </c>
      <c r="F20" s="51">
        <f>+E20/D20</f>
        <v>1</v>
      </c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>
        <v>800000</v>
      </c>
      <c r="E23" s="41">
        <v>800000</v>
      </c>
      <c r="F23" s="42">
        <f>+E23/D23</f>
        <v>1</v>
      </c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>
        <v>50000</v>
      </c>
      <c r="E34" s="57">
        <v>50000</v>
      </c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0</v>
      </c>
      <c r="D36" s="76">
        <f>D8+D20+D25+D26+D30+D34+D35</f>
        <v>1565000</v>
      </c>
      <c r="E36" s="76">
        <f>E8+E20+E25+E26+E30+E34+E35</f>
        <v>1569890</v>
      </c>
      <c r="F36" s="78">
        <f>+E36/D36</f>
        <v>1.0031246006389776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171431000</v>
      </c>
      <c r="D37" s="76">
        <f>SUM(D38:D40)</f>
        <v>171479308</v>
      </c>
      <c r="E37" s="76">
        <f>SUM(E38:E40)</f>
        <v>164789961</v>
      </c>
      <c r="F37" s="78">
        <f>+E37/D37</f>
        <v>0.96099035459135396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654114</v>
      </c>
      <c r="E38" s="61">
        <v>654114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171431000</v>
      </c>
      <c r="D40" s="70">
        <v>170825194</v>
      </c>
      <c r="E40" s="70">
        <v>164135847</v>
      </c>
      <c r="F40" s="83">
        <f>+E40/D40</f>
        <v>0.96084098110258842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171431000</v>
      </c>
      <c r="D41" s="85">
        <f>D36+D37</f>
        <v>173044308</v>
      </c>
      <c r="E41" s="85">
        <f>E36+E37</f>
        <v>166359851</v>
      </c>
      <c r="F41" s="86">
        <f>+E41/D41</f>
        <v>0.96137141361506095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1" customFormat="1" ht="12" customHeight="1" thickBot="1" x14ac:dyDescent="0.25">
      <c r="A45" s="55" t="s">
        <v>18</v>
      </c>
      <c r="B45" s="56" t="s">
        <v>86</v>
      </c>
      <c r="C45" s="57">
        <f>SUM(C46:C50)</f>
        <v>171431000</v>
      </c>
      <c r="D45" s="57">
        <f>SUM(D46:D50)</f>
        <v>172248308</v>
      </c>
      <c r="E45" s="57">
        <f>SUM(E46:E50)</f>
        <v>165161248</v>
      </c>
      <c r="F45" s="100">
        <f>+E45/D45</f>
        <v>0.95885556100789104</v>
      </c>
    </row>
    <row r="46" spans="1:7" ht="12" customHeight="1" x14ac:dyDescent="0.2">
      <c r="A46" s="39" t="s">
        <v>20</v>
      </c>
      <c r="B46" s="52" t="s">
        <v>87</v>
      </c>
      <c r="C46" s="53">
        <v>129381000</v>
      </c>
      <c r="D46" s="53">
        <v>129867600</v>
      </c>
      <c r="E46" s="53">
        <v>126533428</v>
      </c>
      <c r="F46" s="81">
        <f>+E46/D46</f>
        <v>0.97432637547779433</v>
      </c>
      <c r="G46" s="102"/>
    </row>
    <row r="47" spans="1:7" ht="12" customHeight="1" x14ac:dyDescent="0.2">
      <c r="A47" s="39" t="s">
        <v>22</v>
      </c>
      <c r="B47" s="54" t="s">
        <v>88</v>
      </c>
      <c r="C47" s="41">
        <v>29977000</v>
      </c>
      <c r="D47" s="41">
        <v>30072774</v>
      </c>
      <c r="E47" s="41">
        <v>28157687</v>
      </c>
      <c r="F47" s="103">
        <f>+E47/D47</f>
        <v>0.93631824586584533</v>
      </c>
      <c r="G47" s="102"/>
    </row>
    <row r="48" spans="1:7" ht="12" customHeight="1" x14ac:dyDescent="0.2">
      <c r="A48" s="39" t="s">
        <v>24</v>
      </c>
      <c r="B48" s="54" t="s">
        <v>89</v>
      </c>
      <c r="C48" s="41">
        <v>12073000</v>
      </c>
      <c r="D48" s="41">
        <v>12307934</v>
      </c>
      <c r="E48" s="41">
        <v>10470133</v>
      </c>
      <c r="F48" s="103">
        <f>+E48/D48</f>
        <v>0.85068160099006052</v>
      </c>
      <c r="G48" s="102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3"/>
      <c r="G49" s="102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3"/>
      <c r="G50" s="102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796000</v>
      </c>
      <c r="E51" s="57">
        <f>SUM(E52:E55)</f>
        <v>631813</v>
      </c>
      <c r="F51" s="100">
        <f>+E51/D51</f>
        <v>0.79373492462311557</v>
      </c>
    </row>
    <row r="52" spans="1:7" s="101" customFormat="1" ht="12" customHeight="1" x14ac:dyDescent="0.2">
      <c r="A52" s="39" t="s">
        <v>44</v>
      </c>
      <c r="B52" s="52" t="s">
        <v>93</v>
      </c>
      <c r="C52" s="53"/>
      <c r="D52" s="53">
        <v>796000</v>
      </c>
      <c r="E52" s="53">
        <v>631813</v>
      </c>
      <c r="F52" s="81">
        <f>+E52/D52</f>
        <v>0.79373492462311557</v>
      </c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4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4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4"/>
    </row>
    <row r="56" spans="1:7" ht="15" customHeight="1" thickBot="1" x14ac:dyDescent="0.25">
      <c r="A56" s="55" t="s">
        <v>52</v>
      </c>
      <c r="B56" s="105" t="s">
        <v>97</v>
      </c>
      <c r="C56" s="106">
        <f>C51+C45</f>
        <v>171431000</v>
      </c>
      <c r="D56" s="106">
        <f>D51+D45</f>
        <v>173044308</v>
      </c>
      <c r="E56" s="106">
        <f>E51+E45</f>
        <v>165793061</v>
      </c>
      <c r="F56" s="107">
        <f>+E56/D56</f>
        <v>0.95809600972255038</v>
      </c>
      <c r="G56" s="102"/>
    </row>
    <row r="57" spans="1:7" x14ac:dyDescent="0.2">
      <c r="C57" s="109"/>
      <c r="D57" s="109"/>
      <c r="E57" s="109"/>
      <c r="F57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melléklet</vt:lpstr>
      <vt:lpstr>'6.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2019-05-26T08:04:31Z</dcterms:created>
  <dcterms:modified xsi:type="dcterms:W3CDTF">2019-05-26T08:06:06Z</dcterms:modified>
</cp:coreProperties>
</file>