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<sst xmlns="http://schemas.openxmlformats.org/spreadsheetml/2006/main" count="111" uniqueCount="97">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</sst>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0.0"/>
    <numFmt numFmtId="166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C60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2110486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1416800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382536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v>311150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40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1" t="s">
        <v>48</v>
      </c>
      <c r="B25" s="42" t="s">
        <v>49</v>
      </c>
      <c r="C25" s="43"/>
    </row>
    <row r="26" spans="1:3" s="37" customFormat="1" ht="12" customHeight="1" thickBot="1" x14ac:dyDescent="0.25">
      <c r="A26" s="41" t="s">
        <v>50</v>
      </c>
      <c r="B26" s="42" t="s">
        <v>51</v>
      </c>
      <c r="C26" s="27">
        <f>+C27+C28</f>
        <v>0</v>
      </c>
    </row>
    <row r="27" spans="1:3" s="37" customFormat="1" ht="12" customHeight="1" x14ac:dyDescent="0.2">
      <c r="A27" s="44" t="s">
        <v>52</v>
      </c>
      <c r="B27" s="45" t="s">
        <v>43</v>
      </c>
      <c r="C27" s="46"/>
    </row>
    <row r="28" spans="1:3" s="37" customFormat="1" ht="12" customHeight="1" x14ac:dyDescent="0.2">
      <c r="A28" s="44" t="s">
        <v>53</v>
      </c>
      <c r="B28" s="47" t="s">
        <v>54</v>
      </c>
      <c r="C28" s="48"/>
    </row>
    <row r="29" spans="1:3" s="37" customFormat="1" ht="12" customHeight="1" thickBot="1" x14ac:dyDescent="0.25">
      <c r="A29" s="32" t="s">
        <v>55</v>
      </c>
      <c r="B29" s="49" t="s">
        <v>56</v>
      </c>
      <c r="C29" s="50"/>
    </row>
    <row r="30" spans="1:3" s="37" customFormat="1" ht="12" customHeight="1" thickBot="1" x14ac:dyDescent="0.25">
      <c r="A30" s="41" t="s">
        <v>57</v>
      </c>
      <c r="B30" s="42" t="s">
        <v>58</v>
      </c>
      <c r="C30" s="27">
        <f>+C31+C32+C33</f>
        <v>0</v>
      </c>
    </row>
    <row r="31" spans="1:3" s="37" customFormat="1" ht="12" customHeight="1" x14ac:dyDescent="0.2">
      <c r="A31" s="44" t="s">
        <v>59</v>
      </c>
      <c r="B31" s="45" t="s">
        <v>60</v>
      </c>
      <c r="C31" s="46"/>
    </row>
    <row r="32" spans="1:3" s="37" customFormat="1" ht="12" customHeight="1" x14ac:dyDescent="0.2">
      <c r="A32" s="44" t="s">
        <v>61</v>
      </c>
      <c r="B32" s="47" t="s">
        <v>62</v>
      </c>
      <c r="C32" s="48"/>
    </row>
    <row r="33" spans="1:3" s="37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1" t="s">
        <v>65</v>
      </c>
      <c r="B34" s="42" t="s">
        <v>66</v>
      </c>
      <c r="C34" s="43"/>
    </row>
    <row r="35" spans="1:3" s="28" customFormat="1" ht="12" customHeight="1" thickBot="1" x14ac:dyDescent="0.25">
      <c r="A35" s="41" t="s">
        <v>67</v>
      </c>
      <c r="B35" s="42" t="s">
        <v>68</v>
      </c>
      <c r="C35" s="51"/>
    </row>
    <row r="36" spans="1:3" s="28" customFormat="1" ht="12" customHeight="1" thickBot="1" x14ac:dyDescent="0.25">
      <c r="A36" s="19" t="s">
        <v>69</v>
      </c>
      <c r="B36" s="42" t="s">
        <v>70</v>
      </c>
      <c r="C36" s="52">
        <f>+C8+C20+C25+C26+C30+C34+C35</f>
        <v>2110486</v>
      </c>
    </row>
    <row r="37" spans="1:3" s="28" customFormat="1" ht="12" customHeight="1" thickBot="1" x14ac:dyDescent="0.25">
      <c r="A37" s="53" t="s">
        <v>71</v>
      </c>
      <c r="B37" s="42" t="s">
        <v>72</v>
      </c>
      <c r="C37" s="52">
        <f>+C38+C39+C40</f>
        <v>99877913</v>
      </c>
    </row>
    <row r="38" spans="1:3" s="28" customFormat="1" ht="12" customHeight="1" x14ac:dyDescent="0.2">
      <c r="A38" s="44" t="s">
        <v>73</v>
      </c>
      <c r="B38" s="45" t="s">
        <v>74</v>
      </c>
      <c r="C38" s="46"/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7" customFormat="1" ht="12" customHeight="1" thickBot="1" x14ac:dyDescent="0.25">
      <c r="A40" s="32" t="s">
        <v>77</v>
      </c>
      <c r="B40" s="49" t="s">
        <v>78</v>
      </c>
      <c r="C40" s="54">
        <f>82063132+15757091+601216+40000+7662+768600+49073+343560+218579+29000</f>
        <v>99877913</v>
      </c>
    </row>
    <row r="41" spans="1:3" s="37" customFormat="1" ht="15" customHeight="1" thickBot="1" x14ac:dyDescent="0.25">
      <c r="A41" s="53" t="s">
        <v>79</v>
      </c>
      <c r="B41" s="55" t="s">
        <v>80</v>
      </c>
      <c r="C41" s="56">
        <f>+C36+C37</f>
        <v>101988399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6"/>
    </row>
    <row r="45" spans="1:3" s="66" customFormat="1" ht="12" customHeight="1" thickBot="1" x14ac:dyDescent="0.25">
      <c r="A45" s="41" t="s">
        <v>14</v>
      </c>
      <c r="B45" s="42" t="s">
        <v>82</v>
      </c>
      <c r="C45" s="65">
        <f>SUM(C46:C50)</f>
        <v>101854399</v>
      </c>
    </row>
    <row r="46" spans="1:3" ht="12" customHeight="1" x14ac:dyDescent="0.2">
      <c r="A46" s="32" t="s">
        <v>16</v>
      </c>
      <c r="B46" s="40" t="s">
        <v>83</v>
      </c>
      <c r="C46" s="67">
        <f>59218235+12959485+492800+7662+630000-242106</f>
        <v>73066076</v>
      </c>
    </row>
    <row r="47" spans="1:3" ht="12" customHeight="1" x14ac:dyDescent="0.2">
      <c r="A47" s="32" t="s">
        <v>18</v>
      </c>
      <c r="B47" s="33" t="s">
        <v>84</v>
      </c>
      <c r="C47" s="68">
        <f>13243515+2797606+108416+138600-3565</f>
        <v>16284572</v>
      </c>
    </row>
    <row r="48" spans="1:3" ht="12" customHeight="1" x14ac:dyDescent="0.2">
      <c r="A48" s="32" t="s">
        <v>20</v>
      </c>
      <c r="B48" s="33" t="s">
        <v>85</v>
      </c>
      <c r="C48" s="69">
        <f>11335718+294744+343560+529729</f>
        <v>12503751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1" t="s">
        <v>38</v>
      </c>
      <c r="B51" s="42" t="s">
        <v>88</v>
      </c>
      <c r="C51" s="65">
        <f>SUM(C52:C54)</f>
        <v>134000</v>
      </c>
    </row>
    <row r="52" spans="1:3" s="66" customFormat="1" ht="12" customHeight="1" x14ac:dyDescent="0.2">
      <c r="A52" s="32" t="s">
        <v>40</v>
      </c>
      <c r="B52" s="40" t="s">
        <v>89</v>
      </c>
      <c r="C52" s="70">
        <f>65000+40000+29000</f>
        <v>134000</v>
      </c>
    </row>
    <row r="53" spans="1:3" ht="12" customHeight="1" x14ac:dyDescent="0.2">
      <c r="A53" s="32" t="s">
        <v>42</v>
      </c>
      <c r="B53" s="33" t="s">
        <v>90</v>
      </c>
      <c r="C53" s="68"/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1" t="s">
        <v>48</v>
      </c>
      <c r="B56" s="42" t="s">
        <v>93</v>
      </c>
      <c r="C56" s="71"/>
    </row>
    <row r="57" spans="1:3" ht="13.5" thickBot="1" x14ac:dyDescent="0.25">
      <c r="A57" s="41" t="s">
        <v>50</v>
      </c>
      <c r="B57" s="72" t="s">
        <v>94</v>
      </c>
      <c r="C57" s="65">
        <f>+C45+C51+C56</f>
        <v>101988399</v>
      </c>
    </row>
    <row r="58" spans="1:3" ht="15" customHeight="1" thickBot="1" x14ac:dyDescent="0.25">
      <c r="C58" s="74"/>
    </row>
    <row r="59" spans="1:3" ht="14.25" customHeight="1" thickBot="1" x14ac:dyDescent="0.25">
      <c r="A59" s="75" t="s">
        <v>95</v>
      </c>
      <c r="B59" s="76"/>
      <c r="C59" s="77">
        <v>27</v>
      </c>
    </row>
    <row r="60" spans="1:3" ht="13.5" thickBot="1" x14ac:dyDescent="0.25">
      <c r="A60" s="75" t="s">
        <v>96</v>
      </c>
      <c r="B60" s="76"/>
      <c r="C60" s="7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30/2017.(XI.30.)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2017-12-04T10:58:11Z</dcterms:created>
  <dcterms:modified xsi:type="dcterms:W3CDTF">2017-12-04T10:58:12Z</dcterms:modified>
</cp:coreProperties>
</file>