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Munka1!$A$1:$E$65</definedName>
  </definedNames>
  <calcPr calcId="152511"/>
</workbook>
</file>

<file path=xl/calcChain.xml><?xml version="1.0" encoding="utf-8"?>
<calcChain xmlns="http://schemas.openxmlformats.org/spreadsheetml/2006/main">
  <c r="D64" i="1" l="1"/>
  <c r="D58" i="1"/>
  <c r="D65" i="1" s="1"/>
  <c r="D61" i="1"/>
  <c r="D49" i="1"/>
  <c r="D44" i="1"/>
  <c r="D50" i="1" s="1"/>
  <c r="D23" i="1"/>
  <c r="D19" i="1"/>
  <c r="E44" i="1" l="1"/>
  <c r="C44" i="1"/>
  <c r="C19" i="1"/>
  <c r="E19" i="1"/>
  <c r="E64" i="1"/>
  <c r="E61" i="1"/>
  <c r="E58" i="1"/>
  <c r="E65" i="1" s="1"/>
  <c r="E49" i="1"/>
  <c r="E23" i="1"/>
  <c r="E50" i="1" l="1"/>
  <c r="C64" i="1"/>
  <c r="C49" i="1"/>
  <c r="C61" i="1" l="1"/>
  <c r="C58" i="1"/>
  <c r="C65" i="1" s="1"/>
  <c r="C23" i="1"/>
  <c r="C50" i="1" s="1"/>
</calcChain>
</file>

<file path=xl/sharedStrings.xml><?xml version="1.0" encoding="utf-8"?>
<sst xmlns="http://schemas.openxmlformats.org/spreadsheetml/2006/main" count="115" uniqueCount="113">
  <si>
    <t>Készenléti, ügyeleti, helyettesítési díj, túlóra, túlszolgál</t>
  </si>
  <si>
    <t>Munkavégzésre irányuló egyéb jogviszonyban nem saját foglalk</t>
  </si>
  <si>
    <t xml:space="preserve">Egyéb mük.c. tám. közp. költségvetési szervtol: Választások </t>
  </si>
  <si>
    <t>Kiadások összesen</t>
  </si>
  <si>
    <t>Bevételek összesen</t>
  </si>
  <si>
    <t>KIADÁSOK</t>
  </si>
  <si>
    <t>K1</t>
  </si>
  <si>
    <t>Személyi juttatások</t>
  </si>
  <si>
    <t>K2</t>
  </si>
  <si>
    <t>Munkaadókat  terhelő járulékok</t>
  </si>
  <si>
    <t>K3</t>
  </si>
  <si>
    <t>Dologi kiadások</t>
  </si>
  <si>
    <t>K6</t>
  </si>
  <si>
    <t>Beruházások</t>
  </si>
  <si>
    <t>B4</t>
  </si>
  <si>
    <t>Működési bevételek</t>
  </si>
  <si>
    <t>B8</t>
  </si>
  <si>
    <t>Finanszírozási bevételek</t>
  </si>
  <si>
    <t>BEVÉTELEK</t>
  </si>
  <si>
    <t>2016 évi terv</t>
  </si>
  <si>
    <t>Egyéb tárgyi eszközök beszerzése</t>
  </si>
  <si>
    <t>Előző évi maradvány igénybevétel</t>
  </si>
  <si>
    <t>Egyéb tárgyi eszközök értékesítése</t>
  </si>
  <si>
    <t>B5</t>
  </si>
  <si>
    <t>Illetmény eltérítés</t>
  </si>
  <si>
    <t>Illetménykiegészítés</t>
  </si>
  <si>
    <t>Felhalmozási bevételek</t>
  </si>
  <si>
    <t>Munkavégzésre irányuló egyéb jogviszonyban  saját foglalk.</t>
  </si>
  <si>
    <t>Munkaruha védőruha</t>
  </si>
  <si>
    <t>Vásárolt élelmezés</t>
  </si>
  <si>
    <t>Fizetendő ÁFA</t>
  </si>
  <si>
    <t>B16-01</t>
  </si>
  <si>
    <t>B402-00</t>
  </si>
  <si>
    <t>B406-00</t>
  </si>
  <si>
    <t>B4082-00</t>
  </si>
  <si>
    <t>B53-00</t>
  </si>
  <si>
    <t>B816-00</t>
  </si>
  <si>
    <t>B8131-00</t>
  </si>
  <si>
    <t xml:space="preserve">Központi, irányító szervi tám.Finanszírozás </t>
  </si>
  <si>
    <t xml:space="preserve">Kamatbevételek </t>
  </si>
  <si>
    <t xml:space="preserve">Kiszámlázott általános forgalmi adó bevételei </t>
  </si>
  <si>
    <t xml:space="preserve">Szolgáltatások bevételei </t>
  </si>
  <si>
    <t>K1101-0001</t>
  </si>
  <si>
    <t>K1101-0002</t>
  </si>
  <si>
    <t>K1101-0003</t>
  </si>
  <si>
    <t>K1101-0004</t>
  </si>
  <si>
    <t>K1102-00</t>
  </si>
  <si>
    <t>K1104-00</t>
  </si>
  <si>
    <t>K1109-00</t>
  </si>
  <si>
    <t>K1113-0001</t>
  </si>
  <si>
    <t>K1113-0002</t>
  </si>
  <si>
    <t>K1113-0003</t>
  </si>
  <si>
    <t>K1113-0004</t>
  </si>
  <si>
    <t>K1113-01</t>
  </si>
  <si>
    <t>K122-00</t>
  </si>
  <si>
    <t>K123-00</t>
  </si>
  <si>
    <t>K2-01</t>
  </si>
  <si>
    <t>K2-07</t>
  </si>
  <si>
    <t>K311-0001</t>
  </si>
  <si>
    <t>K312-0001</t>
  </si>
  <si>
    <t>K312-0002</t>
  </si>
  <si>
    <t>K312-0003</t>
  </si>
  <si>
    <t>K312-0004</t>
  </si>
  <si>
    <t>K321-00</t>
  </si>
  <si>
    <t>K322-00</t>
  </si>
  <si>
    <t>K331-0001</t>
  </si>
  <si>
    <t>K331-0002</t>
  </si>
  <si>
    <t>K332-00</t>
  </si>
  <si>
    <t>K333-00</t>
  </si>
  <si>
    <t>K334-00</t>
  </si>
  <si>
    <t>K336-00</t>
  </si>
  <si>
    <t>K337-0001</t>
  </si>
  <si>
    <t>K337-0002</t>
  </si>
  <si>
    <t>K337-01</t>
  </si>
  <si>
    <t>K351-00</t>
  </si>
  <si>
    <t>K352-00</t>
  </si>
  <si>
    <t>K355-00</t>
  </si>
  <si>
    <t>K61-00</t>
  </si>
  <si>
    <t>K64-00</t>
  </si>
  <si>
    <t>K67-00</t>
  </si>
  <si>
    <t xml:space="preserve">Egyéb dologi kiadások </t>
  </si>
  <si>
    <t xml:space="preserve">Mük.c. elozetesen felszámított ÁFA </t>
  </si>
  <si>
    <t xml:space="preserve">Biztosítási díjak Kiad. </t>
  </si>
  <si>
    <t xml:space="preserve">Egyéb üzemeltetési kiadások </t>
  </si>
  <si>
    <t xml:space="preserve">OTP költség </t>
  </si>
  <si>
    <t xml:space="preserve">Szakmai tevékenységet segíto szolgáltatások </t>
  </si>
  <si>
    <t xml:space="preserve">Karbantartási, kisjavítási szolgáltatások </t>
  </si>
  <si>
    <t>Bérleti és lízing díjak</t>
  </si>
  <si>
    <t xml:space="preserve">Villamosenergia-szolgáltatás díja </t>
  </si>
  <si>
    <t xml:space="preserve">Gázenergia-szolgáltatás </t>
  </si>
  <si>
    <t xml:space="preserve">Egyéb kommunikációs szolgáltatások </t>
  </si>
  <si>
    <t xml:space="preserve">Informatikai szolgáltatások igénybevétele </t>
  </si>
  <si>
    <t xml:space="preserve">Kisértékű tárgyi eszköz </t>
  </si>
  <si>
    <t xml:space="preserve">Készlet, anyagbeszrzés </t>
  </si>
  <si>
    <t xml:space="preserve">Irodaszer, nyomtatvány </t>
  </si>
  <si>
    <t xml:space="preserve">Könyv folyóirat </t>
  </si>
  <si>
    <t xml:space="preserve">Munkáltatót terhelo személyi jövedelemadó </t>
  </si>
  <si>
    <t xml:space="preserve">Szociális hozzájárulási adó </t>
  </si>
  <si>
    <t xml:space="preserve">Foglalkoztatottak biztosítási díjai </t>
  </si>
  <si>
    <t xml:space="preserve">Betegszabadság </t>
  </si>
  <si>
    <t>SZÉP kártya</t>
  </si>
  <si>
    <t xml:space="preserve">Munkahelyi étkeztetés </t>
  </si>
  <si>
    <t xml:space="preserve">Erzsébet utalvány </t>
  </si>
  <si>
    <t>Közlekedési költségtérítés</t>
  </si>
  <si>
    <t xml:space="preserve">Normatív jutalmak </t>
  </si>
  <si>
    <t xml:space="preserve">Bérkompenzáció </t>
  </si>
  <si>
    <t>Kötelező pótlék</t>
  </si>
  <si>
    <t xml:space="preserve">Egyéb bérrendszer alapján fogl. </t>
  </si>
  <si>
    <t xml:space="preserve">Köztisztviselők alapilletménye </t>
  </si>
  <si>
    <t xml:space="preserve">Immateriális javak beszerzése, létesítése </t>
  </si>
  <si>
    <t xml:space="preserve">Beruházási célú le nen vonható előzetesen felszámított ÁFA </t>
  </si>
  <si>
    <t>Módosított előirányzat</t>
  </si>
  <si>
    <t>Teljesítés 12.30.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</si>
</sst>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3" fontId="0" fillId="0" borderId="1" xfId="0" applyNumberFormat="1" applyFill="1" applyBorder="1"/>
    <xf numFmtId="49" fontId="0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19" zoomScaleNormal="100" zoomScaleSheetLayoutView="100" workbookViewId="0">
      <selection activeCell="D58" sqref="D58"/>
    </sheetView>
  </sheetViews>
  <sheetFormatPr defaultRowHeight="15" x14ac:dyDescent="0.25"/>
  <cols>
    <col min="1" max="1" width="12" bestFit="1" customWidth="1"/>
    <col min="2" max="2" width="58.42578125" bestFit="1" customWidth="1"/>
    <col min="3" max="4" width="14.85546875" customWidth="1"/>
    <col min="5" max="5" width="16.140625" customWidth="1"/>
    <col min="7" max="7" width="9.85546875" bestFit="1" customWidth="1"/>
    <col min="9" max="9" width="9.85546875" bestFit="1" customWidth="1"/>
  </cols>
  <sheetData>
    <row r="1" spans="1:5" ht="30" x14ac:dyDescent="0.25">
      <c r="A1" s="2"/>
      <c r="B1" s="10" t="s">
        <v>5</v>
      </c>
      <c r="C1" s="9" t="s">
        <v>19</v>
      </c>
      <c r="D1" s="9" t="s">
        <v>111</v>
      </c>
      <c r="E1" s="9" t="s">
        <v>112</v>
      </c>
    </row>
    <row r="2" spans="1:5" x14ac:dyDescent="0.25">
      <c r="A2" s="2"/>
      <c r="B2" s="10"/>
      <c r="C2" s="9"/>
      <c r="D2" s="9"/>
      <c r="E2" s="9"/>
    </row>
    <row r="3" spans="1:5" x14ac:dyDescent="0.25">
      <c r="A3" s="3" t="s">
        <v>42</v>
      </c>
      <c r="B3" s="3" t="s">
        <v>108</v>
      </c>
      <c r="C3" s="4">
        <v>15649132</v>
      </c>
      <c r="D3" s="4">
        <v>20945858</v>
      </c>
      <c r="E3" s="4">
        <v>20945858</v>
      </c>
    </row>
    <row r="4" spans="1:5" x14ac:dyDescent="0.25">
      <c r="A4" s="3" t="s">
        <v>42</v>
      </c>
      <c r="B4" s="3" t="s">
        <v>24</v>
      </c>
      <c r="C4" s="4">
        <v>2290565</v>
      </c>
      <c r="D4" s="4"/>
      <c r="E4" s="4">
        <v>0</v>
      </c>
    </row>
    <row r="5" spans="1:5" x14ac:dyDescent="0.25">
      <c r="A5" s="3" t="s">
        <v>42</v>
      </c>
      <c r="B5" s="3" t="s">
        <v>25</v>
      </c>
      <c r="C5" s="4">
        <v>3547979</v>
      </c>
      <c r="D5" s="4"/>
      <c r="E5" s="4">
        <v>0</v>
      </c>
    </row>
    <row r="6" spans="1:5" x14ac:dyDescent="0.25">
      <c r="A6" s="3" t="s">
        <v>43</v>
      </c>
      <c r="B6" s="3" t="s">
        <v>107</v>
      </c>
      <c r="C6" s="4">
        <v>1332000</v>
      </c>
      <c r="D6" s="4">
        <v>1491002</v>
      </c>
      <c r="E6" s="4">
        <v>1491002</v>
      </c>
    </row>
    <row r="7" spans="1:5" x14ac:dyDescent="0.25">
      <c r="A7" s="3" t="s">
        <v>44</v>
      </c>
      <c r="B7" s="3" t="s">
        <v>106</v>
      </c>
      <c r="C7" s="4">
        <v>833400</v>
      </c>
      <c r="D7" s="4">
        <v>846500</v>
      </c>
      <c r="E7" s="4">
        <v>846500</v>
      </c>
    </row>
    <row r="8" spans="1:5" x14ac:dyDescent="0.25">
      <c r="A8" s="3" t="s">
        <v>45</v>
      </c>
      <c r="B8" s="3" t="s">
        <v>105</v>
      </c>
      <c r="C8" s="4">
        <v>620500</v>
      </c>
      <c r="D8" s="4">
        <v>293800</v>
      </c>
      <c r="E8" s="4">
        <v>293800</v>
      </c>
    </row>
    <row r="9" spans="1:5" x14ac:dyDescent="0.25">
      <c r="A9" s="3" t="s">
        <v>46</v>
      </c>
      <c r="B9" s="3" t="s">
        <v>104</v>
      </c>
      <c r="C9" s="4">
        <v>1600000</v>
      </c>
      <c r="D9" s="4">
        <v>1770000</v>
      </c>
      <c r="E9" s="4">
        <v>1770000</v>
      </c>
    </row>
    <row r="10" spans="1:5" x14ac:dyDescent="0.25">
      <c r="A10" s="3" t="s">
        <v>47</v>
      </c>
      <c r="B10" s="3" t="s">
        <v>0</v>
      </c>
      <c r="C10" s="4">
        <v>42500</v>
      </c>
      <c r="D10" s="4">
        <v>0</v>
      </c>
      <c r="E10" s="4">
        <v>0</v>
      </c>
    </row>
    <row r="11" spans="1:5" x14ac:dyDescent="0.25">
      <c r="A11" s="3" t="s">
        <v>48</v>
      </c>
      <c r="B11" s="3" t="s">
        <v>103</v>
      </c>
      <c r="C11" s="4">
        <v>99000</v>
      </c>
      <c r="D11" s="4">
        <v>139839</v>
      </c>
      <c r="E11" s="4">
        <v>139839</v>
      </c>
    </row>
    <row r="12" spans="1:5" x14ac:dyDescent="0.25">
      <c r="A12" s="3" t="s">
        <v>49</v>
      </c>
      <c r="B12" s="3" t="s">
        <v>102</v>
      </c>
      <c r="C12" s="4">
        <v>403000</v>
      </c>
      <c r="D12" s="4">
        <v>410500</v>
      </c>
      <c r="E12" s="4">
        <v>410500</v>
      </c>
    </row>
    <row r="13" spans="1:5" x14ac:dyDescent="0.25">
      <c r="A13" s="3" t="s">
        <v>50</v>
      </c>
      <c r="B13" s="3" t="s">
        <v>101</v>
      </c>
      <c r="C13" s="4">
        <v>341000</v>
      </c>
      <c r="D13" s="4">
        <v>298323</v>
      </c>
      <c r="E13" s="4">
        <v>298323</v>
      </c>
    </row>
    <row r="14" spans="1:5" x14ac:dyDescent="0.25">
      <c r="A14" s="3" t="s">
        <v>51</v>
      </c>
      <c r="B14" s="3" t="s">
        <v>100</v>
      </c>
      <c r="C14" s="4">
        <v>122000</v>
      </c>
      <c r="D14" s="4">
        <v>225575</v>
      </c>
      <c r="E14" s="4">
        <v>225575</v>
      </c>
    </row>
    <row r="15" spans="1:5" x14ac:dyDescent="0.25">
      <c r="A15" s="3" t="s">
        <v>52</v>
      </c>
      <c r="B15" s="3" t="s">
        <v>99</v>
      </c>
      <c r="C15" s="4">
        <v>0</v>
      </c>
      <c r="D15" s="4">
        <v>113845</v>
      </c>
      <c r="E15" s="4">
        <v>113845</v>
      </c>
    </row>
    <row r="16" spans="1:5" x14ac:dyDescent="0.25">
      <c r="A16" s="3" t="s">
        <v>53</v>
      </c>
      <c r="B16" s="3" t="s">
        <v>98</v>
      </c>
      <c r="C16" s="4">
        <v>343000</v>
      </c>
      <c r="D16" s="4">
        <v>243448</v>
      </c>
      <c r="E16" s="4">
        <v>243448</v>
      </c>
    </row>
    <row r="17" spans="1:10" x14ac:dyDescent="0.25">
      <c r="A17" s="3" t="s">
        <v>55</v>
      </c>
      <c r="B17" s="3" t="s">
        <v>1</v>
      </c>
      <c r="C17" s="4">
        <v>0</v>
      </c>
      <c r="D17" s="4">
        <v>320000</v>
      </c>
      <c r="E17" s="4">
        <v>320000</v>
      </c>
    </row>
    <row r="18" spans="1:10" x14ac:dyDescent="0.25">
      <c r="A18" s="3" t="s">
        <v>54</v>
      </c>
      <c r="B18" s="3" t="s">
        <v>27</v>
      </c>
      <c r="C18" s="4">
        <v>0</v>
      </c>
      <c r="D18" s="4">
        <v>222100</v>
      </c>
      <c r="E18" s="4">
        <v>222100</v>
      </c>
    </row>
    <row r="19" spans="1:10" x14ac:dyDescent="0.25">
      <c r="A19" s="5" t="s">
        <v>6</v>
      </c>
      <c r="B19" s="5" t="s">
        <v>7</v>
      </c>
      <c r="C19" s="6">
        <f>SUM(C3:C18)</f>
        <v>27224076</v>
      </c>
      <c r="D19" s="6">
        <f>SUM(D3:D18)</f>
        <v>27320790</v>
      </c>
      <c r="E19" s="6">
        <f>SUM(E3:E18)</f>
        <v>27320790</v>
      </c>
    </row>
    <row r="20" spans="1:10" x14ac:dyDescent="0.25">
      <c r="A20" s="5"/>
      <c r="B20" s="5"/>
      <c r="C20" s="6"/>
      <c r="D20" s="6"/>
      <c r="E20" s="6"/>
    </row>
    <row r="21" spans="1:10" x14ac:dyDescent="0.25">
      <c r="A21" s="3" t="s">
        <v>56</v>
      </c>
      <c r="B21" s="3" t="s">
        <v>97</v>
      </c>
      <c r="C21" s="4">
        <v>6997000</v>
      </c>
      <c r="D21" s="4">
        <v>6980308</v>
      </c>
      <c r="E21" s="4">
        <v>6980308</v>
      </c>
    </row>
    <row r="22" spans="1:10" x14ac:dyDescent="0.25">
      <c r="A22" s="3" t="s">
        <v>57</v>
      </c>
      <c r="B22" s="3" t="s">
        <v>96</v>
      </c>
      <c r="C22" s="4">
        <v>425207</v>
      </c>
      <c r="D22" s="4">
        <v>508647</v>
      </c>
      <c r="E22" s="4">
        <v>508647</v>
      </c>
    </row>
    <row r="23" spans="1:10" x14ac:dyDescent="0.25">
      <c r="A23" s="5" t="s">
        <v>8</v>
      </c>
      <c r="B23" s="5" t="s">
        <v>9</v>
      </c>
      <c r="C23" s="6">
        <f>SUM(C21:C22)</f>
        <v>7422207</v>
      </c>
      <c r="D23" s="6">
        <f>SUM(D21:D22)</f>
        <v>7488955</v>
      </c>
      <c r="E23" s="6">
        <f>SUM(E21:E22)</f>
        <v>7488955</v>
      </c>
    </row>
    <row r="24" spans="1:10" x14ac:dyDescent="0.25">
      <c r="A24" s="5"/>
      <c r="B24" s="5"/>
      <c r="C24" s="6"/>
      <c r="D24" s="6"/>
      <c r="E24" s="6"/>
    </row>
    <row r="25" spans="1:10" x14ac:dyDescent="0.25">
      <c r="A25" s="3" t="s">
        <v>58</v>
      </c>
      <c r="B25" s="3" t="s">
        <v>95</v>
      </c>
      <c r="C25" s="4">
        <v>350000</v>
      </c>
      <c r="D25" s="4">
        <v>46230</v>
      </c>
      <c r="E25" s="4">
        <v>46230</v>
      </c>
    </row>
    <row r="26" spans="1:10" x14ac:dyDescent="0.25">
      <c r="A26" s="3" t="s">
        <v>59</v>
      </c>
      <c r="B26" s="3" t="s">
        <v>94</v>
      </c>
      <c r="C26" s="4">
        <v>510000</v>
      </c>
      <c r="D26" s="4">
        <v>482211</v>
      </c>
      <c r="E26" s="4">
        <v>482211</v>
      </c>
    </row>
    <row r="27" spans="1:10" x14ac:dyDescent="0.25">
      <c r="A27" s="3" t="s">
        <v>60</v>
      </c>
      <c r="B27" s="3" t="s">
        <v>93</v>
      </c>
      <c r="C27" s="4">
        <v>200000</v>
      </c>
      <c r="D27" s="4">
        <v>226157</v>
      </c>
      <c r="E27" s="4">
        <v>226157</v>
      </c>
    </row>
    <row r="28" spans="1:10" x14ac:dyDescent="0.25">
      <c r="A28" s="3" t="s">
        <v>61</v>
      </c>
      <c r="B28" s="3" t="s">
        <v>28</v>
      </c>
      <c r="C28" s="4">
        <v>0</v>
      </c>
      <c r="D28" s="4">
        <v>39354</v>
      </c>
      <c r="E28" s="4">
        <v>39354</v>
      </c>
      <c r="J28" s="1"/>
    </row>
    <row r="29" spans="1:10" x14ac:dyDescent="0.25">
      <c r="A29" s="3" t="s">
        <v>62</v>
      </c>
      <c r="B29" s="3" t="s">
        <v>92</v>
      </c>
      <c r="C29" s="4">
        <v>350000</v>
      </c>
      <c r="D29" s="4">
        <v>125596</v>
      </c>
      <c r="E29" s="4">
        <v>125596</v>
      </c>
    </row>
    <row r="30" spans="1:10" x14ac:dyDescent="0.25">
      <c r="A30" s="3" t="s">
        <v>63</v>
      </c>
      <c r="B30" s="3" t="s">
        <v>91</v>
      </c>
      <c r="C30" s="4">
        <v>1600000</v>
      </c>
      <c r="D30" s="4">
        <v>2703020</v>
      </c>
      <c r="E30" s="4">
        <v>2703020</v>
      </c>
    </row>
    <row r="31" spans="1:10" x14ac:dyDescent="0.25">
      <c r="A31" s="3" t="s">
        <v>64</v>
      </c>
      <c r="B31" s="3" t="s">
        <v>90</v>
      </c>
      <c r="C31" s="4">
        <v>780000</v>
      </c>
      <c r="D31" s="4">
        <v>720218</v>
      </c>
      <c r="E31" s="4">
        <v>720218</v>
      </c>
    </row>
    <row r="32" spans="1:10" x14ac:dyDescent="0.25">
      <c r="A32" s="3" t="s">
        <v>65</v>
      </c>
      <c r="B32" s="3" t="s">
        <v>89</v>
      </c>
      <c r="C32" s="4">
        <v>610000</v>
      </c>
      <c r="D32" s="4">
        <v>607640</v>
      </c>
      <c r="E32" s="4">
        <v>607640</v>
      </c>
    </row>
    <row r="33" spans="1:10" x14ac:dyDescent="0.25">
      <c r="A33" s="3" t="s">
        <v>66</v>
      </c>
      <c r="B33" s="3" t="s">
        <v>88</v>
      </c>
      <c r="C33" s="4">
        <v>430000</v>
      </c>
      <c r="D33" s="4">
        <v>261635</v>
      </c>
      <c r="E33" s="4">
        <v>261635</v>
      </c>
    </row>
    <row r="34" spans="1:10" x14ac:dyDescent="0.25">
      <c r="A34" s="3" t="s">
        <v>67</v>
      </c>
      <c r="B34" s="3" t="s">
        <v>29</v>
      </c>
      <c r="C34" s="4">
        <v>0</v>
      </c>
      <c r="D34" s="4">
        <v>41646</v>
      </c>
      <c r="E34" s="4">
        <v>41646</v>
      </c>
    </row>
    <row r="35" spans="1:10" x14ac:dyDescent="0.25">
      <c r="A35" s="3" t="s">
        <v>68</v>
      </c>
      <c r="B35" s="3" t="s">
        <v>87</v>
      </c>
      <c r="C35" s="4">
        <v>340000</v>
      </c>
      <c r="D35" s="4">
        <v>421427</v>
      </c>
      <c r="E35" s="4">
        <v>421427</v>
      </c>
      <c r="J35" s="1"/>
    </row>
    <row r="36" spans="1:10" x14ac:dyDescent="0.25">
      <c r="A36" s="3" t="s">
        <v>69</v>
      </c>
      <c r="B36" s="3" t="s">
        <v>86</v>
      </c>
      <c r="C36" s="4">
        <v>300000</v>
      </c>
      <c r="D36" s="4">
        <v>241856</v>
      </c>
      <c r="E36" s="4">
        <v>241856</v>
      </c>
    </row>
    <row r="37" spans="1:10" x14ac:dyDescent="0.25">
      <c r="A37" s="3" t="s">
        <v>70</v>
      </c>
      <c r="B37" s="3" t="s">
        <v>85</v>
      </c>
      <c r="C37" s="4">
        <v>2500000</v>
      </c>
      <c r="D37" s="4">
        <v>1905204</v>
      </c>
      <c r="E37" s="4">
        <v>1905204</v>
      </c>
    </row>
    <row r="38" spans="1:10" x14ac:dyDescent="0.25">
      <c r="A38" s="3" t="s">
        <v>71</v>
      </c>
      <c r="B38" s="3" t="s">
        <v>84</v>
      </c>
      <c r="C38" s="4">
        <v>170000</v>
      </c>
      <c r="D38" s="4">
        <v>94849</v>
      </c>
      <c r="E38" s="4">
        <v>94849</v>
      </c>
    </row>
    <row r="39" spans="1:10" x14ac:dyDescent="0.25">
      <c r="A39" s="3" t="s">
        <v>72</v>
      </c>
      <c r="B39" s="3" t="s">
        <v>83</v>
      </c>
      <c r="C39" s="4">
        <v>575000</v>
      </c>
      <c r="D39" s="4">
        <v>1167760</v>
      </c>
      <c r="E39" s="4">
        <v>1167760</v>
      </c>
    </row>
    <row r="40" spans="1:10" x14ac:dyDescent="0.25">
      <c r="A40" s="3" t="s">
        <v>73</v>
      </c>
      <c r="B40" s="3" t="s">
        <v>82</v>
      </c>
      <c r="C40" s="4">
        <v>772000</v>
      </c>
      <c r="D40" s="4">
        <v>775829</v>
      </c>
      <c r="E40" s="4">
        <v>775829</v>
      </c>
    </row>
    <row r="41" spans="1:10" x14ac:dyDescent="0.25">
      <c r="A41" s="3" t="s">
        <v>74</v>
      </c>
      <c r="B41" s="3" t="s">
        <v>81</v>
      </c>
      <c r="C41" s="7">
        <v>2350000</v>
      </c>
      <c r="D41" s="7">
        <v>1879098</v>
      </c>
      <c r="E41" s="7">
        <v>1879098</v>
      </c>
      <c r="I41" s="1"/>
    </row>
    <row r="42" spans="1:10" x14ac:dyDescent="0.25">
      <c r="A42" s="3" t="s">
        <v>75</v>
      </c>
      <c r="B42" s="3" t="s">
        <v>30</v>
      </c>
      <c r="C42" s="4">
        <v>0</v>
      </c>
      <c r="D42" s="4">
        <v>90000</v>
      </c>
      <c r="E42" s="4">
        <v>90000</v>
      </c>
    </row>
    <row r="43" spans="1:10" x14ac:dyDescent="0.25">
      <c r="A43" s="3" t="s">
        <v>76</v>
      </c>
      <c r="B43" s="3" t="s">
        <v>80</v>
      </c>
      <c r="C43" s="4">
        <v>100000</v>
      </c>
      <c r="D43" s="4">
        <v>537425</v>
      </c>
      <c r="E43" s="4">
        <v>226882</v>
      </c>
    </row>
    <row r="44" spans="1:10" x14ac:dyDescent="0.25">
      <c r="A44" s="5" t="s">
        <v>10</v>
      </c>
      <c r="B44" s="5" t="s">
        <v>11</v>
      </c>
      <c r="C44" s="6">
        <f>SUM(C25:C43)</f>
        <v>11937000</v>
      </c>
      <c r="D44" s="6">
        <f>SUM(D25:D43)</f>
        <v>12367155</v>
      </c>
      <c r="E44" s="6">
        <f>SUM(E25:E43)</f>
        <v>12056612</v>
      </c>
    </row>
    <row r="45" spans="1:10" x14ac:dyDescent="0.25">
      <c r="A45" s="5"/>
      <c r="B45" s="5"/>
      <c r="C45" s="6"/>
      <c r="D45" s="6"/>
      <c r="E45" s="6"/>
    </row>
    <row r="46" spans="1:10" x14ac:dyDescent="0.25">
      <c r="A46" s="3" t="s">
        <v>77</v>
      </c>
      <c r="B46" s="3" t="s">
        <v>109</v>
      </c>
      <c r="C46" s="7">
        <v>75000</v>
      </c>
      <c r="D46" s="7">
        <v>0</v>
      </c>
      <c r="E46" s="7">
        <v>0</v>
      </c>
    </row>
    <row r="47" spans="1:10" x14ac:dyDescent="0.25">
      <c r="A47" s="3" t="s">
        <v>78</v>
      </c>
      <c r="B47" s="3" t="s">
        <v>20</v>
      </c>
      <c r="C47" s="4">
        <v>300000</v>
      </c>
      <c r="D47" s="4">
        <v>260000</v>
      </c>
      <c r="E47" s="4">
        <v>260000</v>
      </c>
    </row>
    <row r="48" spans="1:10" x14ac:dyDescent="0.25">
      <c r="A48" s="3" t="s">
        <v>79</v>
      </c>
      <c r="B48" s="3" t="s">
        <v>110</v>
      </c>
      <c r="C48" s="7">
        <v>101000</v>
      </c>
      <c r="D48" s="7">
        <v>70200</v>
      </c>
      <c r="E48" s="7">
        <v>70200</v>
      </c>
    </row>
    <row r="49" spans="1:9" x14ac:dyDescent="0.25">
      <c r="A49" s="5" t="s">
        <v>12</v>
      </c>
      <c r="B49" s="5" t="s">
        <v>13</v>
      </c>
      <c r="C49" s="6">
        <f>SUM(C46:C48)</f>
        <v>476000</v>
      </c>
      <c r="D49" s="6">
        <f>SUM(D46:D48)</f>
        <v>330200</v>
      </c>
      <c r="E49" s="6">
        <f>SUM(E46:E48)</f>
        <v>330200</v>
      </c>
      <c r="I49" s="1"/>
    </row>
    <row r="50" spans="1:9" x14ac:dyDescent="0.25">
      <c r="A50" s="3"/>
      <c r="B50" s="5" t="s">
        <v>3</v>
      </c>
      <c r="C50" s="6">
        <f>SUM(C49,C44,C23,C19)</f>
        <v>47059283</v>
      </c>
      <c r="D50" s="6">
        <f>SUM(D49,D44,D23,D19)</f>
        <v>47507100</v>
      </c>
      <c r="E50" s="6">
        <f>SUM(E49,E44,E23,E19)</f>
        <v>47196557</v>
      </c>
    </row>
    <row r="51" spans="1:9" x14ac:dyDescent="0.25">
      <c r="A51" s="3"/>
      <c r="B51" s="5"/>
      <c r="C51" s="6"/>
      <c r="D51" s="6"/>
      <c r="E51" s="6"/>
    </row>
    <row r="52" spans="1:9" x14ac:dyDescent="0.25">
      <c r="A52" s="3"/>
      <c r="B52" s="11" t="s">
        <v>18</v>
      </c>
      <c r="C52" s="4"/>
      <c r="D52" s="4"/>
      <c r="E52" s="4"/>
    </row>
    <row r="53" spans="1:9" x14ac:dyDescent="0.25">
      <c r="A53" s="3"/>
      <c r="B53" s="5"/>
      <c r="C53" s="4"/>
      <c r="D53" s="4"/>
      <c r="E53" s="4"/>
    </row>
    <row r="54" spans="1:9" x14ac:dyDescent="0.25">
      <c r="A54" s="3" t="s">
        <v>31</v>
      </c>
      <c r="B54" s="3" t="s">
        <v>2</v>
      </c>
      <c r="C54" s="4">
        <v>0</v>
      </c>
      <c r="D54" s="4">
        <v>917839</v>
      </c>
      <c r="E54" s="4">
        <v>917839</v>
      </c>
    </row>
    <row r="55" spans="1:9" x14ac:dyDescent="0.25">
      <c r="A55" s="3" t="s">
        <v>32</v>
      </c>
      <c r="B55" s="3" t="s">
        <v>41</v>
      </c>
      <c r="C55" s="4">
        <v>300000</v>
      </c>
      <c r="D55" s="4">
        <v>129454</v>
      </c>
      <c r="E55" s="4">
        <v>129435</v>
      </c>
      <c r="G55" s="1"/>
    </row>
    <row r="56" spans="1:9" x14ac:dyDescent="0.25">
      <c r="A56" s="3" t="s">
        <v>33</v>
      </c>
      <c r="B56" s="3" t="s">
        <v>40</v>
      </c>
      <c r="C56" s="7">
        <v>81000</v>
      </c>
      <c r="D56" s="7">
        <v>17395</v>
      </c>
      <c r="E56" s="7">
        <v>17395</v>
      </c>
    </row>
    <row r="57" spans="1:9" x14ac:dyDescent="0.25">
      <c r="A57" s="3" t="s">
        <v>34</v>
      </c>
      <c r="B57" s="3" t="s">
        <v>39</v>
      </c>
      <c r="C57" s="4">
        <v>0</v>
      </c>
      <c r="D57" s="4">
        <v>0</v>
      </c>
      <c r="E57" s="4">
        <v>19</v>
      </c>
    </row>
    <row r="58" spans="1:9" x14ac:dyDescent="0.25">
      <c r="A58" s="5" t="s">
        <v>14</v>
      </c>
      <c r="B58" s="5" t="s">
        <v>15</v>
      </c>
      <c r="C58" s="6">
        <f>SUM(C54:C57)</f>
        <v>381000</v>
      </c>
      <c r="D58" s="6">
        <f>SUM(D54:D57)</f>
        <v>1064688</v>
      </c>
      <c r="E58" s="6">
        <f>SUM(E54:E57)</f>
        <v>1064688</v>
      </c>
    </row>
    <row r="59" spans="1:9" x14ac:dyDescent="0.25">
      <c r="A59" s="5"/>
      <c r="B59" s="5"/>
      <c r="C59" s="6"/>
      <c r="D59" s="6"/>
      <c r="E59" s="6"/>
    </row>
    <row r="60" spans="1:9" x14ac:dyDescent="0.25">
      <c r="A60" s="8" t="s">
        <v>35</v>
      </c>
      <c r="B60" s="8" t="s">
        <v>22</v>
      </c>
      <c r="C60" s="4">
        <v>70000</v>
      </c>
      <c r="D60" s="4">
        <v>0</v>
      </c>
      <c r="E60" s="4">
        <v>0</v>
      </c>
    </row>
    <row r="61" spans="1:9" x14ac:dyDescent="0.25">
      <c r="A61" s="5" t="s">
        <v>23</v>
      </c>
      <c r="B61" s="5" t="s">
        <v>26</v>
      </c>
      <c r="C61" s="6">
        <f>SUM(C60)</f>
        <v>70000</v>
      </c>
      <c r="D61" s="6">
        <f>SUM(D60)</f>
        <v>0</v>
      </c>
      <c r="E61" s="6">
        <f>SUM(E60)</f>
        <v>0</v>
      </c>
    </row>
    <row r="62" spans="1:9" x14ac:dyDescent="0.25">
      <c r="A62" s="3" t="s">
        <v>36</v>
      </c>
      <c r="B62" s="3" t="s">
        <v>38</v>
      </c>
      <c r="C62" s="7">
        <v>46404283</v>
      </c>
      <c r="D62" s="7">
        <v>46063412</v>
      </c>
      <c r="E62" s="7">
        <v>46063412</v>
      </c>
    </row>
    <row r="63" spans="1:9" x14ac:dyDescent="0.25">
      <c r="A63" s="3" t="s">
        <v>37</v>
      </c>
      <c r="B63" s="3" t="s">
        <v>21</v>
      </c>
      <c r="C63" s="7">
        <v>204000</v>
      </c>
      <c r="D63" s="7">
        <v>379000</v>
      </c>
      <c r="E63" s="7">
        <v>379000</v>
      </c>
    </row>
    <row r="64" spans="1:9" x14ac:dyDescent="0.25">
      <c r="A64" s="5" t="s">
        <v>16</v>
      </c>
      <c r="B64" s="5" t="s">
        <v>17</v>
      </c>
      <c r="C64" s="6">
        <f>SUM(C62+C63)</f>
        <v>46608283</v>
      </c>
      <c r="D64" s="6">
        <f>SUM(D62+D63)</f>
        <v>46442412</v>
      </c>
      <c r="E64" s="6">
        <f>SUM(E62+E63)</f>
        <v>46442412</v>
      </c>
    </row>
    <row r="65" spans="1:5" x14ac:dyDescent="0.25">
      <c r="A65" s="2"/>
      <c r="B65" s="5" t="s">
        <v>4</v>
      </c>
      <c r="C65" s="6">
        <f>SUM(C64,C58+C60)</f>
        <v>47059283</v>
      </c>
      <c r="D65" s="6">
        <f>SUM(D64,D58+D60)</f>
        <v>47507100</v>
      </c>
      <c r="E65" s="6">
        <f>SUM(E64,E58+E60)</f>
        <v>47507100</v>
      </c>
    </row>
  </sheetData>
  <printOptions horizontalCentered="1"/>
  <pageMargins left="0.31496062992125984" right="0.31496062992125984" top="0.55118110236220474" bottom="0.35433070866141736" header="0.11811023622047245" footer="0.31496062992125984"/>
  <pageSetup paperSize="9" scale="75" orientation="portrait" r:id="rId1"/>
  <headerFooter>
    <oddHeader>&amp;C12. számú melléklet az 5/2017. (VI.1.) önkormányzati rendelethez
III. Cím Szügyi Közös Önkormányzati Hivatal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2017-06-02T08:13:51Z</cp:lastPrinted>
  <dcterms:created xsi:type="dcterms:W3CDTF">2015-02-10T10:28:01Z</dcterms:created>
  <dcterms:modified xsi:type="dcterms:W3CDTF">2017-10-11T09:03:38Z</dcterms:modified>
</cp:coreProperties>
</file>