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5480" windowHeight="11640" tabRatio="731" activeTab="0"/>
  </bookViews>
  <sheets>
    <sheet name="MÉRLEG 1." sheetId="1" r:id="rId1"/>
    <sheet name="vagyon kimutatás 2." sheetId="2" r:id="rId2"/>
    <sheet name="21 3A" sheetId="3" r:id="rId3"/>
    <sheet name="22 3B" sheetId="4" r:id="rId4"/>
    <sheet name="05 4.5." sheetId="5" r:id="rId5"/>
    <sheet name="adóságállomány 6." sheetId="6" r:id="rId6"/>
    <sheet name="80 hiv 7B" sheetId="7" r:id="rId7"/>
    <sheet name="80 HAK 7A" sheetId="8" r:id="rId8"/>
    <sheet name="80 ÖNk 8." sheetId="9" r:id="rId9"/>
    <sheet name="29 9." sheetId="10" r:id="rId10"/>
    <sheet name="egyszmérl 10." sheetId="11" r:id="rId11"/>
    <sheet name="egyszpf 10." sheetId="12" r:id="rId12"/>
    <sheet name="egyszpm 10." sheetId="13" r:id="rId13"/>
    <sheet name="eredmény 10." sheetId="14" r:id="rId14"/>
    <sheet name="Pályázatok 11." sheetId="15" r:id="rId15"/>
    <sheet name="közvetett kiadások 12." sheetId="16" r:id="rId16"/>
  </sheets>
  <definedNames>
    <definedName name="_xlnm.Print_Titles" localSheetId="2">'21 3A'!$A:$B</definedName>
    <definedName name="_xlnm.Print_Titles" localSheetId="3">'22 3B'!$A:$B</definedName>
    <definedName name="_xlnm.Print_Titles" localSheetId="7">'80 HAK 7A'!$1:$3</definedName>
    <definedName name="_xlnm.Print_Titles" localSheetId="6">'80 hiv 7B'!$1:$2</definedName>
    <definedName name="_xlnm.Print_Titles" localSheetId="8">'80 ÖNk 8.'!$1:$3</definedName>
    <definedName name="_xlnm.Print_Titles" localSheetId="11">'egyszpf 10.'!$3:$6</definedName>
    <definedName name="_xlnm.Print_Titles" localSheetId="0">'MÉRLEG 1.'!$1:$3</definedName>
  </definedNames>
  <calcPr fullCalcOnLoad="1"/>
</workbook>
</file>

<file path=xl/sharedStrings.xml><?xml version="1.0" encoding="utf-8"?>
<sst xmlns="http://schemas.openxmlformats.org/spreadsheetml/2006/main" count="1527" uniqueCount="802">
  <si>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</si>
  <si>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</si>
  <si>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</si>
  <si>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</si>
  <si>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</si>
  <si>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</si>
  <si>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</si>
  <si>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</si>
  <si>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</si>
  <si>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</si>
  <si>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</si>
  <si>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</si>
  <si>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</si>
  <si>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</si>
  <si>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</si>
  <si>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a tárgyidőszak végén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</si>
  <si>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</si>
  <si>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</si>
  <si>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</si>
  <si>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</si>
  <si>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</si>
  <si>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</si>
  <si>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</si>
  <si>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</si>
  <si>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</si>
  <si>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</si>
  <si>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</si>
  <si>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</si>
  <si>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</si>
  <si>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</si>
  <si>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</si>
  <si>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</si>
  <si>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</si>
  <si>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</si>
  <si>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</si>
  <si>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</si>
  <si>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</si>
  <si>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</si>
  <si>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</si>
  <si>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</si>
  <si>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</si>
  <si>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</si>
  <si>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Hernádnémeti Községi Önkormányzat folyamatban lévő EU-s pályázatainak</t>
  </si>
  <si>
    <t>Bevétel</t>
  </si>
  <si>
    <t>Kiadás</t>
  </si>
  <si>
    <t>ebből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</si>
  <si>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</si>
  <si>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</si>
  <si>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</si>
  <si>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</si>
  <si>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</si>
  <si>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</si>
  <si>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</si>
  <si>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</si>
  <si>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</si>
  <si>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</si>
  <si>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</si>
  <si>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</si>
  <si>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</si>
  <si>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</si>
  <si>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</si>
  <si>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</si>
  <si>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</si>
  <si>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</si>
  <si>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</si>
  <si>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</si>
  <si>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</si>
  <si>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</si>
  <si>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</si>
  <si>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Pénzkészlet január 1-jén</t>
  </si>
  <si>
    <t>Külső személyi juttatások  (=02/48)</t>
  </si>
  <si>
    <t>2. Kísérleti fejlesztés aktivált értéke (111-ből,112-ből)</t>
  </si>
  <si>
    <t>3. Vagyoni értékű jogok (111-ből,112-ből)</t>
  </si>
  <si>
    <t>4. Szellemi termékek (111-ből,112-ből)</t>
  </si>
  <si>
    <t>1. Tartós részesedés (1711., 1751.)</t>
  </si>
  <si>
    <t>5. Áruk, betétdíja gönyölegek, közvetített szolgáltatások (22., 231., 232., 234., 242., 243., 244., 246.)</t>
  </si>
  <si>
    <t>6. Követelés fejében átvett eszközök, készletek ( 233., 245.)</t>
  </si>
  <si>
    <t>4. Egyéb követelések (285-287., 2885., 2886., 2889., 19-ből)</t>
  </si>
  <si>
    <t>6. Pénzügyi lízing miatti kötelezettségek (437-ből)</t>
  </si>
  <si>
    <t>7. Egyéb hosszú lejáratú kötelezettségek (438-ból)</t>
  </si>
  <si>
    <t>I. Hosszú lejáratú kötelezettségek összesen (102+…+108)</t>
  </si>
  <si>
    <t>2. Rövid lejáratú hitelek (4311-ből, 4321-ből, 4331-ből, 4511., 4521., 4551.,4561.)</t>
  </si>
  <si>
    <t>Ebből: - likvid hitelek (455-ből, 456-ból)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</si>
  <si>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</si>
  <si>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</si>
  <si>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 részletei (43411-ből)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</si>
  <si>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</si>
  <si>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</si>
  <si>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5. Egyéb rövid lejáratú kötelezettségek (437-ből, 438-ból, 444., 445., 446., 447., 449.)</t>
  </si>
  <si>
    <t>II. Rövid lejáratú kötelezettségek összesen (111+113+117+121+124)</t>
  </si>
  <si>
    <t>2. Költségvetési passzív átfutó elszámolások (482., 485., 486.)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</si>
  <si>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</si>
  <si>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</si>
  <si>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</si>
  <si>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</si>
  <si>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</si>
  <si>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</si>
  <si>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Kimutatás Hernádnémeti Községi Önkormányzat vagyonáról nettó értéken forgalomképesség szerint 2013. 12. 31-i állapot szerint /adatok ezer forintban/</t>
  </si>
  <si>
    <t>Sor</t>
  </si>
  <si>
    <t>db</t>
  </si>
  <si>
    <t>Forgalmomképtelen</t>
  </si>
  <si>
    <t>Korl. Forgalmomképes</t>
  </si>
  <si>
    <t>Forgalomképes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</si>
  <si>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</si>
  <si>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</si>
  <si>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</si>
  <si>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</si>
  <si>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</si>
  <si>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</si>
  <si>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I.</t>
  </si>
  <si>
    <t>Immateriális javak összesen (1+…+6)</t>
  </si>
  <si>
    <t>Ingatlanok és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</si>
  <si>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</si>
  <si>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</si>
  <si>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</si>
  <si>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</si>
  <si>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</si>
  <si>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</si>
  <si>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</si>
  <si>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II.</t>
  </si>
  <si>
    <t>Tárgyi eszközök összesen (08+..+15)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</si>
  <si>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</si>
  <si>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</si>
  <si>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</si>
  <si>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</si>
  <si>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</si>
  <si>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</si>
  <si>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III.</t>
  </si>
  <si>
    <t>Befektetett pénzügyi eszközök összesen (17+…+22)</t>
  </si>
  <si>
    <t>Üzemeltetésre, kezelésre átadott eszközök</t>
  </si>
  <si>
    <t>24.</t>
  </si>
  <si>
    <t>Koncesszióba adott eszközök</t>
  </si>
  <si>
    <t>25.</t>
  </si>
  <si>
    <t>Vagyonkezelésbe adott eszközök</t>
  </si>
  <si>
    <t>26.</t>
  </si>
  <si>
    <t>Vagyonkezelésbe vett eszközök</t>
  </si>
  <si>
    <t>27.</t>
  </si>
  <si>
    <t>Üzemeltetésre kezelésre átadott, koncesszióba adott, vagyonkezelésbe vett eszközök értékhelyesbítése</t>
  </si>
  <si>
    <t>28.</t>
  </si>
  <si>
    <t>IV.</t>
  </si>
  <si>
    <t>Üzemeltetésre, kezelésre átadott eszközök összesen</t>
  </si>
  <si>
    <t>29.</t>
  </si>
  <si>
    <t>A)</t>
  </si>
  <si>
    <t>BEFEKTETETT ESZKÖZÖK ÖSSZESEN</t>
  </si>
  <si>
    <t>30.</t>
  </si>
  <si>
    <t>B)</t>
  </si>
  <si>
    <t>FORGÓESZKÖZÖK ÖSSZESEN</t>
  </si>
  <si>
    <t>31.</t>
  </si>
  <si>
    <t>Eszközök összesen</t>
  </si>
  <si>
    <t>32.</t>
  </si>
  <si>
    <t>Az Önkormányzat tulajdonában lévő érték nélkül nyilvántartott eszközök , a mérlegben értékkel nem szereplő kötelezettségek, ideértve a kezesség-, illetve garanciavállalással kapcsolatos függő kötelezettségeket nincsenek az Önkormányzatnak</t>
  </si>
  <si>
    <t>Zetor pótkocsival</t>
  </si>
  <si>
    <t>Nullára leírt de még használatban lévő korlátozottan forgalomképes eszközök bruttó értéke összesen 36.670.-ezer forint</t>
  </si>
  <si>
    <t xml:space="preserve">Működési célú pénzeszközátvételek államháztartáson kívülről </t>
  </si>
  <si>
    <t>Épület felújítás</t>
  </si>
  <si>
    <t>Berendezések</t>
  </si>
  <si>
    <t>Továbbképzések</t>
  </si>
  <si>
    <t>Egyéb díjak, befizetések</t>
  </si>
  <si>
    <t>TÁMOP-2.4.5-12/1-2012-0051 Eszterlánc családi napközi</t>
  </si>
  <si>
    <t>Éves beszámoló 2013.                                                                   12.  melléklet</t>
  </si>
  <si>
    <t>Hernádnémeti Községi Önkormányzat adósság állományának kimutatása lejárat és hitelezők szerinti bontásban, egyben a több éves kihatással járó döntések számszerűsítése</t>
  </si>
  <si>
    <t xml:space="preserve"> HERNÁDNÉMETI KÖZSÉGI ÖNKORMÁNYZAT </t>
  </si>
  <si>
    <t xml:space="preserve">       EGYSZERÜSITETT MÉRLEGE </t>
  </si>
  <si>
    <t>ezer forintban</t>
  </si>
  <si>
    <t xml:space="preserve">Előző évi </t>
  </si>
  <si>
    <t>Előző év auditált</t>
  </si>
  <si>
    <t xml:space="preserve">Tárgyévi </t>
  </si>
  <si>
    <t>Tárgyév auditált</t>
  </si>
  <si>
    <t>költlségvetési</t>
  </si>
  <si>
    <t>Auditálási</t>
  </si>
  <si>
    <t>egyszerüsitett</t>
  </si>
  <si>
    <t>költségvetési</t>
  </si>
  <si>
    <t>beszámoló</t>
  </si>
  <si>
    <t>eltérések</t>
  </si>
  <si>
    <t xml:space="preserve">beszámoló </t>
  </si>
  <si>
    <t>záró adatai</t>
  </si>
  <si>
    <t>(+,-)</t>
  </si>
  <si>
    <t>záró  adatai</t>
  </si>
  <si>
    <t>A) BEFEKTETETT ESZKÖZÖK</t>
  </si>
  <si>
    <t xml:space="preserve"> </t>
  </si>
  <si>
    <t xml:space="preserve">     I. Immateriális javak</t>
  </si>
  <si>
    <t xml:space="preserve">    II. Tárgyi eszközök</t>
  </si>
  <si>
    <t xml:space="preserve">   III. Befektetett pénzügyi eszközök</t>
  </si>
  <si>
    <t xml:space="preserve">   IV. Üzemeltetésre, kezelésre átadott </t>
  </si>
  <si>
    <t xml:space="preserve">           eszközök</t>
  </si>
  <si>
    <t>B) FORGÓESZKÖZÖK</t>
  </si>
  <si>
    <t xml:space="preserve">     I. Készletek</t>
  </si>
  <si>
    <t xml:space="preserve">    II. Követelések</t>
  </si>
  <si>
    <t xml:space="preserve">   III. Értékpapirok</t>
  </si>
  <si>
    <t xml:space="preserve">   IV. Pénzeszközök</t>
  </si>
  <si>
    <t xml:space="preserve">    V. Egyéb aktiv pénzügyi elszá-</t>
  </si>
  <si>
    <t xml:space="preserve">         molások</t>
  </si>
  <si>
    <t>ESZKÖZÖK ÖSSZESEN :</t>
  </si>
  <si>
    <t xml:space="preserve"> FORRÁSOK</t>
  </si>
  <si>
    <t>D) SAJÁT TŐKE</t>
  </si>
  <si>
    <t xml:space="preserve">    1. Induló tőke</t>
  </si>
  <si>
    <t xml:space="preserve">    2. Tőkeváltozások</t>
  </si>
  <si>
    <t xml:space="preserve">    2. Értékelési tartalék</t>
  </si>
  <si>
    <t>E) TARTALÉKOK</t>
  </si>
  <si>
    <t xml:space="preserve">    I. Költségvetési tartalékok</t>
  </si>
  <si>
    <t xml:space="preserve">   II. Vállalkozási tartalékok</t>
  </si>
  <si>
    <t>F) KÖTELEZETTSÉGEK</t>
  </si>
  <si>
    <t xml:space="preserve">  I. Hosszú lejáratú kötelezettségek</t>
  </si>
  <si>
    <t xml:space="preserve">   II. Rövid lejáratú kötelezettségek</t>
  </si>
  <si>
    <t xml:space="preserve">  III. Egyéb passziv pénzügyi elszá-</t>
  </si>
  <si>
    <t xml:space="preserve">      molások</t>
  </si>
  <si>
    <t>FORRÁSOK ÖSSZESEN:</t>
  </si>
  <si>
    <t>Személyi juttatások</t>
  </si>
  <si>
    <t>Ellátottak pénzbeli juttatásai</t>
  </si>
  <si>
    <t>Hosszú lejáratú kölcsönök nyújtása</t>
  </si>
  <si>
    <t>Rövid lejáratú kölcsönök nyújtása</t>
  </si>
  <si>
    <t>Tartós hitelviszonyt megtestesítő értékpapírok kiadásai</t>
  </si>
  <si>
    <t>Pénzforgalom nélküli kiadások</t>
  </si>
  <si>
    <t>Támogatások, kiegészítések</t>
  </si>
  <si>
    <t>Hosszú lejáratú kölcsönök visszatérülése</t>
  </si>
  <si>
    <t>Rövid lejáratú kölcsönök visszatérülése</t>
  </si>
  <si>
    <t>Hosszú lejáratú hitelek felvétele</t>
  </si>
  <si>
    <t>Forgatási célú hitelviszonyt megt.értékpapírok bevételei</t>
  </si>
  <si>
    <t>Pénzforgalom nélküli bevételek</t>
  </si>
  <si>
    <t xml:space="preserve">   EGYSZERŰSÍTETT PÉNZMARADVÁNY-KIMUTATÁS</t>
  </si>
  <si>
    <t>Tárgyévi</t>
  </si>
  <si>
    <t xml:space="preserve">Auditálási </t>
  </si>
  <si>
    <t xml:space="preserve">költségvetési </t>
  </si>
  <si>
    <t>egyszerűsített</t>
  </si>
  <si>
    <t xml:space="preserve">egyszerűsített </t>
  </si>
  <si>
    <t xml:space="preserve">Záró pénzkészlet </t>
  </si>
  <si>
    <t>Forgatási célú pénzügyi műveletek egyenlege</t>
  </si>
  <si>
    <t>Egyéb aktív és passzív pü-i elszám. összev. záróegyenl (+,-)</t>
  </si>
  <si>
    <t>Előző év(ek)ben képzett tartalékok maradványa ( - )</t>
  </si>
  <si>
    <t xml:space="preserve">Vállalkozási tevékenység pénzforgalmi eredménye ( - ) </t>
  </si>
  <si>
    <t>Tárgyévi helyesbített pénzmaradvány (1+-2-3-4)</t>
  </si>
  <si>
    <t>Finanszírozásból származó korrekciók  (+,-)</t>
  </si>
  <si>
    <t>Pénzmaradványt terhelő elvonások         (+,-)</t>
  </si>
  <si>
    <t>Vállalk. tev. eredményéből alaptev. ellát-ra felhaszn. összeg</t>
  </si>
  <si>
    <t xml:space="preserve">Költségvetési pénzmaradványt külön jogszabály alapján </t>
  </si>
  <si>
    <t xml:space="preserve">         módosító tétel  (+,-)</t>
  </si>
  <si>
    <t>Módosított pénzmaradvány (5+-6-7+8+-9)</t>
  </si>
  <si>
    <t>12-ből egészségbiztosítási alapból folyósított pénzeszköz maradványa</t>
  </si>
  <si>
    <t>12-ből kötelezettséggel terhelt pénzmaradvány</t>
  </si>
  <si>
    <t>12-ből szabad pénzmaradvány</t>
  </si>
  <si>
    <t>Egyszerűsített vállalkozási maradvány-kimutatás /ezer forintban</t>
  </si>
  <si>
    <t>Előző év egysz. beszámoló záró értéke</t>
  </si>
  <si>
    <t>Auditálási eltérés (+/-)</t>
  </si>
  <si>
    <t>Tavalyi auditált egyszerűsített beszámoló záró</t>
  </si>
  <si>
    <t>Tárgy évi ktv-i beszámoló</t>
  </si>
  <si>
    <t>Tárgy évi auditált egysz.beszámoló záró értéke</t>
  </si>
  <si>
    <t>Vállalkozási tevékenység működési célú bevételei</t>
  </si>
  <si>
    <t>Vállalkozási tevékenység felhalmozási célú bevételei</t>
  </si>
  <si>
    <t>Váll.tev.forgatási célú finansz.passzív pü.elszám.bev.</t>
  </si>
  <si>
    <t>A</t>
  </si>
  <si>
    <t>Vállalkozősi tevékehnység bevételei (1+2+3)</t>
  </si>
  <si>
    <t>Vállalkozási tevékenység működési célú kiadásai</t>
  </si>
  <si>
    <t>Vállalkozási tevékenység felhalmozási célú kiadásai</t>
  </si>
  <si>
    <t>Váll.tev.forgatási célú finansz.aktív pü.kiadásai</t>
  </si>
  <si>
    <t>B</t>
  </si>
  <si>
    <t>Vállalkozási terékenység kiadásai (4+5+6)</t>
  </si>
  <si>
    <t>C</t>
  </si>
  <si>
    <t>Vállalkozási tevékenység pénzforgalmi maradványa (A-B)</t>
  </si>
  <si>
    <t>Hernádnémeti Nagyközség Önkormányzatának .../2014.(…………...)  számú rendelete</t>
  </si>
  <si>
    <t xml:space="preserve">Hernádnémeti Nagyközség Önkormányzatának …../2014. (……..) számú rendelete </t>
  </si>
  <si>
    <t>HERNÁDNÉMETI Nagyközség Önkormányzatának .../2014. (……...) számú rendelete</t>
  </si>
  <si>
    <t>HERNÁDNÉMETI Nagyközség Önkormányzatának …./2014. (…………..) számú rendelete</t>
  </si>
  <si>
    <t>Éves beszámoló 2013.                                                                               11 .  melléklet</t>
  </si>
  <si>
    <t xml:space="preserve"> 2013. évi pénzforgalma</t>
  </si>
  <si>
    <t>Családi napközi épület felújítása</t>
  </si>
  <si>
    <t>Sele-Szellem Völgyi beruházás</t>
  </si>
  <si>
    <t>Árvízvédelmi beruházás</t>
  </si>
  <si>
    <t>Gépbeszerzés közfoglalkoztatáshoz</t>
  </si>
  <si>
    <t>Egyéb építmény közfoglalkoztatáshoz</t>
  </si>
  <si>
    <t>Település biztonsági kamerákkal való ellátása</t>
  </si>
  <si>
    <t>Kazánok közfoglalkoztatás keretében</t>
  </si>
  <si>
    <t>Tűzjelző iskola</t>
  </si>
  <si>
    <t xml:space="preserve">Sportpálya </t>
  </si>
  <si>
    <t>Váll.tevékenységet terhelő értékcsökkenési leírás (-)</t>
  </si>
  <si>
    <t>Alaptev.ellát-ra felhasznált, tervezett eredmény (-)</t>
  </si>
  <si>
    <t>Pénzforg.maradványt külön jogszabály alapján módosító t.</t>
  </si>
  <si>
    <t>D</t>
  </si>
  <si>
    <t>Váll.tevék.mósosított pénzforg-i vállmaradv. (C-7-8+9)</t>
  </si>
  <si>
    <t>E</t>
  </si>
  <si>
    <t>Vállalkozási tevék-et terhelő befizetési kötelezettség (-)</t>
  </si>
  <si>
    <t>F</t>
  </si>
  <si>
    <t>Vállalkozási TARTALÉKBA helyezhető összeg (C-8-9-E</t>
  </si>
  <si>
    <t xml:space="preserve">5629131 Iskolai intézményi étkeztetés            </t>
  </si>
  <si>
    <t xml:space="preserve">8110001 Építményüzemeltetés             </t>
  </si>
  <si>
    <t xml:space="preserve">8411121 Önkormányzati jogalkotás        </t>
  </si>
  <si>
    <t xml:space="preserve">8411261 Önkormányzatok és társulások általános végrehajtó igazgatási tevékenysége    </t>
  </si>
  <si>
    <t xml:space="preserve">8411331 Adó, illeték kiszabása, beszedése, adóellenõrzés        </t>
  </si>
  <si>
    <t xml:space="preserve">8411921 Kiemelt állami és önkormányzati rendezvények      </t>
  </si>
  <si>
    <t>8414021 Közvilágítás               Szakmai tevékenység</t>
  </si>
  <si>
    <t xml:space="preserve">8414031 Város-, községgazdálkodási m.n.s. szolgáltatások      </t>
  </si>
  <si>
    <t>8419029 Központi költségvetési befizetések technikai szakf.esetén</t>
  </si>
  <si>
    <t>8419139 Támogatási célú finanszírozási műveletek techn.szakf.esetén</t>
  </si>
  <si>
    <t xml:space="preserve">8425411 Ár- és belvízvédelemmel összefüggõ tevékenységek       </t>
  </si>
  <si>
    <t xml:space="preserve">8621011 Háziorvosi alapellátás          </t>
  </si>
  <si>
    <t xml:space="preserve">8690421 Ifjúság-egészségügyi gondozás        </t>
  </si>
  <si>
    <t xml:space="preserve">8810001 Idõsek, fogyatékosok bentlakás nélküli szociális ellátásainak komplex támogatása    </t>
  </si>
  <si>
    <t xml:space="preserve">8810111 Idõsek nappali ellátása       </t>
  </si>
  <si>
    <t xml:space="preserve">8821111 Aktív korúak ellátása  </t>
  </si>
  <si>
    <t xml:space="preserve">8821121 Idõskorúak járadéka        </t>
  </si>
  <si>
    <t xml:space="preserve">8821131 Lakásfenntartási támogatás normatív alapon         </t>
  </si>
  <si>
    <t xml:space="preserve">8821151 Ápolási díj alanyi jogon       </t>
  </si>
  <si>
    <t xml:space="preserve">8821171 Rendszeres gyermekvédelmi pénzbeli ellátás     </t>
  </si>
  <si>
    <t xml:space="preserve">8821191 Óvodáztatási támogatás          </t>
  </si>
  <si>
    <t xml:space="preserve">8821221 Átmeneti segély      </t>
  </si>
  <si>
    <t xml:space="preserve">8821231 Temetési segély       </t>
  </si>
  <si>
    <t>8821291 Egyéb önkormányzati eseti pénzbeli ellátás</t>
  </si>
  <si>
    <t xml:space="preserve">8891011 Bölcsõdei ellátás       </t>
  </si>
  <si>
    <t xml:space="preserve">8891021 Családi napközi     </t>
  </si>
  <si>
    <t>8892011 Gyermekjóléti szolgáltatás</t>
  </si>
  <si>
    <t xml:space="preserve">5629131 Iskolai intézményi étkeztetés       </t>
  </si>
  <si>
    <t>6800011 Lakóingatlan bérbeadása üzemeltetése</t>
  </si>
  <si>
    <t>6800021 Nem lakóingatlan bérbeadása üzemeltetése</t>
  </si>
  <si>
    <t xml:space="preserve">8411261 Önkormányzatok és társulások általános végrehajtó igazgatási tevékenysége        </t>
  </si>
  <si>
    <t>8411921 Kiemelt állami és önkormányzati rendezvények</t>
  </si>
  <si>
    <t xml:space="preserve">8414031 Város-, községgazdálkodási m.n.s. szolgáltatások          </t>
  </si>
  <si>
    <t xml:space="preserve">8419019 Önkormányzatok és társulások elszámolásai         </t>
  </si>
  <si>
    <t>8419139 Támogatási célú finanszírozási műveletek</t>
  </si>
  <si>
    <t>8425411 Ár-és belvízvédelemmel összefüggő tevékenységek</t>
  </si>
  <si>
    <t xml:space="preserve">8621011 Háziorvosi alapellátás        </t>
  </si>
  <si>
    <t xml:space="preserve">8690421 Ifjúság-egészségügyi gondozás         </t>
  </si>
  <si>
    <t xml:space="preserve">8891011 Bölcsõdei ellátás          </t>
  </si>
  <si>
    <t xml:space="preserve">8891021 Családi napközi          </t>
  </si>
  <si>
    <t xml:space="preserve">8899211 Szociális étkeztetés       </t>
  </si>
  <si>
    <t xml:space="preserve">8899221 Házi segítségnyújtás         </t>
  </si>
  <si>
    <t>8901111 Esélyegyenlőség elősegítését célzó általános komplex tev.és progr.</t>
  </si>
  <si>
    <t>8901141 A hátrányos helyzetű gyermekek fiatalok és családok életmin.jav.prog.</t>
  </si>
  <si>
    <t>8904421 Foglalkoz.tatást helyettesítő támog.</t>
  </si>
  <si>
    <t>8904431 Egyéb közfoglalkoztatás</t>
  </si>
  <si>
    <t xml:space="preserve">9329111 Szabadidõs park, fürdõ és strandszolgáltatás         </t>
  </si>
  <si>
    <t>Intézményi működési bevételek</t>
  </si>
  <si>
    <t>Működési célú támogatások államháztartáson belülről</t>
  </si>
  <si>
    <t>Közhatalmi bevételek</t>
  </si>
  <si>
    <t>Működési bevételek összesen</t>
  </si>
  <si>
    <t>Felhalmozási bevételek</t>
  </si>
  <si>
    <t>Felhalmozási bcélú támogatások államháztartáson belülről</t>
  </si>
  <si>
    <t>Felhalmozási célú átvett pénzeszközök</t>
  </si>
  <si>
    <t xml:space="preserve">Költségvetési bevételek </t>
  </si>
  <si>
    <t>Központi, irányítószervi működési támogatás</t>
  </si>
  <si>
    <t>Maradvány igénybevétele</t>
  </si>
  <si>
    <t>Finanszírozási bevételek összesen</t>
  </si>
  <si>
    <t xml:space="preserve">Bevételek összesen </t>
  </si>
  <si>
    <t xml:space="preserve">8899211 Szociális étkeztetés          </t>
  </si>
  <si>
    <t xml:space="preserve">8899221 Házi segítségnyújtás       </t>
  </si>
  <si>
    <t xml:space="preserve">8899241 Családsegítés         </t>
  </si>
  <si>
    <t xml:space="preserve">8901111 Esélyegyenlõség elõsegítését célzó általános, komplex tevékenységek és programok     </t>
  </si>
  <si>
    <t xml:space="preserve">8901141 A hátrányos helyzetû gyermekek, fiatalok és családok életminõségét javító programok      </t>
  </si>
  <si>
    <t>8902141 A fiatalok társadalmi részvételét segítő programok, támogatások</t>
  </si>
  <si>
    <t xml:space="preserve">8902161 Önkormányzati ifjúsági kezdeményezések és programok, valamint támogatásuk   </t>
  </si>
  <si>
    <t xml:space="preserve">8902211 Az idõskorúak társadalmi integrációját, az aktív és méltó idõskor megteremtését célzó programok   </t>
  </si>
  <si>
    <t xml:space="preserve">8904421 Foglalkoztatást helyettesítõ támogatásra jogosultak hosszabb idõtartamú közfoglalkoztatása     </t>
  </si>
  <si>
    <t xml:space="preserve">8904431 Egyéb közfoglalkoztatás      </t>
  </si>
  <si>
    <t xml:space="preserve">9101231 Könyvtári szolgáltatások          </t>
  </si>
  <si>
    <t xml:space="preserve">9105011 Közmûvelõdési tevékenységek és támogatásuk      </t>
  </si>
  <si>
    <t xml:space="preserve">9105021 Közmûvelõdési intézmények, közösségi színterek mûködtetése        </t>
  </si>
  <si>
    <t>9319011 Spotszövetségek és szabályozó testületek működésének támogatása</t>
  </si>
  <si>
    <t xml:space="preserve">9329111 Szabadidõs park, fürdõ és strandszolgáltatás      </t>
  </si>
  <si>
    <t xml:space="preserve">9603021 Köztemetõ-fenntartás és -mûködtetés     </t>
  </si>
  <si>
    <t xml:space="preserve">Személyi juttatások összesen </t>
  </si>
  <si>
    <t xml:space="preserve">Munkaadókat terhelő járulékok és szociális hozzájárulási adó </t>
  </si>
  <si>
    <t xml:space="preserve">Dologi kiadások mindösszesen </t>
  </si>
  <si>
    <t xml:space="preserve">Támogatásértékű működési kiadás  </t>
  </si>
  <si>
    <t xml:space="preserve">Működési célú pénzeszközátadások államháztartáson kívülre </t>
  </si>
  <si>
    <t>Tartalékok</t>
  </si>
  <si>
    <t>Működési kiadás összesen (1.+….+7.)</t>
  </si>
  <si>
    <t xml:space="preserve">Felújítás (áfával) </t>
  </si>
  <si>
    <t xml:space="preserve">Intézményi beruházási kiadások (áfa-val) </t>
  </si>
  <si>
    <t>Egyéb felhalmozási kiadás</t>
  </si>
  <si>
    <t xml:space="preserve">Költségvetési kiadások </t>
  </si>
  <si>
    <t>Finanszírozási kiadások</t>
  </si>
  <si>
    <t xml:space="preserve">Kiadások összesen </t>
  </si>
  <si>
    <t>10. melléklet</t>
  </si>
  <si>
    <t>Közvetett támogatások részletezése</t>
  </si>
  <si>
    <t>Összeg</t>
  </si>
  <si>
    <t>Ellátottak térítési díjának, illetve kártérítésének  méltányossági alapon történő elengedésének összege</t>
  </si>
  <si>
    <t>0.-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</si>
  <si>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</si>
  <si>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</si>
  <si>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</si>
  <si>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</si>
  <si>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Összesen:</t>
  </si>
  <si>
    <t>80 - Önkormányzati költségvetési jelentés</t>
  </si>
  <si>
    <t>05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</si>
  <si>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</si>
  <si>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</si>
  <si>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</si>
  <si>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</si>
  <si>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</si>
  <si>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</si>
  <si>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</si>
  <si>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</si>
  <si>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</si>
  <si>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101</t>
  </si>
  <si>
    <t>12</t>
  </si>
  <si>
    <t>16</t>
  </si>
  <si>
    <t>21</t>
  </si>
  <si>
    <t>22</t>
  </si>
  <si>
    <t>23</t>
  </si>
  <si>
    <t>24</t>
  </si>
  <si>
    <t>25</t>
  </si>
  <si>
    <t>29</t>
  </si>
  <si>
    <t>31</t>
  </si>
  <si>
    <t>33</t>
  </si>
  <si>
    <t>34</t>
  </si>
  <si>
    <t>35</t>
  </si>
  <si>
    <t>36</t>
  </si>
  <si>
    <t>37</t>
  </si>
  <si>
    <t>38</t>
  </si>
  <si>
    <t>44</t>
  </si>
  <si>
    <t>48</t>
  </si>
  <si>
    <t>49</t>
  </si>
  <si>
    <t>50</t>
  </si>
  <si>
    <t>51</t>
  </si>
  <si>
    <t>53</t>
  </si>
  <si>
    <t>57</t>
  </si>
  <si>
    <t>58</t>
  </si>
  <si>
    <t>59</t>
  </si>
  <si>
    <t>75</t>
  </si>
  <si>
    <t>80</t>
  </si>
  <si>
    <t>1. Alapítás-átszervezés aktivált értéke (111-ből,112-ből)</t>
  </si>
  <si>
    <t>5. Immateriális javakra adott előlegek (1181.,1182.)</t>
  </si>
  <si>
    <t>6. Immateriális javak értékhelyesbítése (119.)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</si>
  <si>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</si>
  <si>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</si>
  <si>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</si>
  <si>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</si>
  <si>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</si>
  <si>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</si>
  <si>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</si>
  <si>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</si>
  <si>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Ebből - tartós társulási részesedés (1711-ből, 1751-ből)</t>
  </si>
  <si>
    <t>2. Tartós hitelviszonyt megtestesítő értékpapír (172-174.,1752.)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</si>
  <si>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</si>
  <si>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</si>
  <si>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</si>
  <si>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</si>
  <si>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</si>
  <si>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</si>
  <si>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</si>
  <si>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</si>
  <si>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</si>
  <si>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</si>
  <si>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IV. Üzemeltetésre, kezelésre átadott, koncesszióba, vagyonkezelésbe adott, illetve vagyonkezelésbe              vett eszközök  (27+…+31)</t>
  </si>
  <si>
    <t>A) BEFEKTETETT ESZKÖZÖK ÖSSZESEN (07+16+26+32)</t>
  </si>
  <si>
    <t>2. Befejezetlen termelés és félkész termékek (253., 263.)</t>
  </si>
  <si>
    <t>3. Növendék-, hízó és egyéb állatok (252., 262.)</t>
  </si>
  <si>
    <t>4. Késztermékek (251., 261.)</t>
  </si>
  <si>
    <t>I. Készletek összesen (34+…+39)</t>
  </si>
  <si>
    <t>2. Adósok (281., 2881.)</t>
  </si>
  <si>
    <t>3. Rövid lejáratú adott kölcsönök (27., 278, 19-ből)</t>
  </si>
  <si>
    <t>Ebből: - támogatási program előlegek (2871.)</t>
  </si>
  <si>
    <t>- támogatási programok szabálytalan kifizetése miatti követelések (2872.)</t>
  </si>
  <si>
    <t>- garancia- és kezességvállalásból származó követelések (2873.)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</si>
  <si>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</si>
  <si>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</si>
  <si>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</si>
  <si>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</si>
  <si>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</si>
  <si>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</si>
  <si>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</si>
  <si>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</si>
  <si>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</si>
  <si>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</si>
  <si>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</si>
  <si>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</si>
  <si>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</si>
  <si>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</si>
  <si>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</si>
  <si>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</si>
  <si>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>IV. Pénzeszközök összesen (60+61+64+65)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</si>
  <si>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</si>
  <si>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</si>
  <si>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</si>
  <si>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</si>
  <si>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V. Egyéb aktív pénzügyi elszámolások összesen (69+...+72)</t>
  </si>
  <si>
    <t>B) FORGÓESZKÖZÖK ÖSSZESEN (40+52+59+68+73)</t>
  </si>
  <si>
    <t>ESZKÖZÖK ÖSSZESEN (33+74)</t>
  </si>
  <si>
    <t>1</t>
  </si>
  <si>
    <t>I. Tartós tőke (76+77)</t>
  </si>
  <si>
    <t>II. Tőkeváltozások (79+80)</t>
  </si>
  <si>
    <t>III. Értékelési tartalék (82+83)</t>
  </si>
  <si>
    <t>D) SAJÁT TŐKE ÖSSZESEN (78+81+84)</t>
  </si>
  <si>
    <t>1. Költségvetési tartalék elszámolása (4211., 4214.) (87+88)</t>
  </si>
  <si>
    <t>- előző év(ek) költségvetési tartalék elszámolása (4214.)</t>
  </si>
  <si>
    <t>2. Költségvetési pénzmaradvány (4212.)</t>
  </si>
  <si>
    <t>I. Költségvetési tartalékok összesen (86+89+...+92)</t>
  </si>
  <si>
    <t>1. Vállalkozási tartalék elszámolása (4221., 4224.) (95+96)</t>
  </si>
  <si>
    <t>- előző év(ek) vállalkozási tartalék elszámolása (4224.)</t>
  </si>
  <si>
    <t>II. Vállalkozási tartalékok összesen (94+97+98+99)</t>
  </si>
  <si>
    <t>E) TARTALÉKOK ÖSSZESEN (93+100)</t>
  </si>
  <si>
    <t>1. Hosszú lejáratra kapott kölcsönök (43512., 43612.)</t>
  </si>
  <si>
    <t>2. Tartozások fejlesztési célú kötvénykibocsátásból (43411-ből)</t>
  </si>
  <si>
    <t>Munkaadót terhelő járulékok és szociális hozzájárulási adó</t>
  </si>
  <si>
    <t>Dologi kiadások</t>
  </si>
  <si>
    <t>Felhalmozási kiadások ( felújítás nélkül)</t>
  </si>
  <si>
    <t>Államházt-on kívülre végleges felhalmozási pénzeszközátadások</t>
  </si>
  <si>
    <t>-15-ből likvid hitelek kiadása</t>
  </si>
  <si>
    <t>Pénzügyi lízing tőketörlesztés miatti kiadások</t>
  </si>
  <si>
    <t>FINANSZÍROZÁSI KIADÁSOK ÖSSZESEN (14+15+17+18+19)</t>
  </si>
  <si>
    <t>PÉNZFORGALMI KIADÁSOK (13+20)</t>
  </si>
  <si>
    <t>KIADÁSOK ÖSSZESEN (21+22+23)</t>
  </si>
  <si>
    <t>Működési bevételek</t>
  </si>
  <si>
    <t>Államházt-on kívülről végleges felhalm-i pénzeszközátvételek</t>
  </si>
  <si>
    <t>KÖLTSÉGV-I PÉNZFORG-I BEVÉTELEK ÖSSZESEN (25+...+28+30+31+32+34+35)</t>
  </si>
  <si>
    <t>Tartós hitelviszonyt megtestesítő értékpapírok bevételei</t>
  </si>
  <si>
    <t>Kiegyenlítő, függő, átfutó bevételek</t>
  </si>
  <si>
    <t>BEVÉTELEK ÖSSZESEN (43+...+45)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</si>
  <si>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</si>
  <si>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</si>
  <si>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</si>
  <si>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</si>
  <si>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</si>
  <si>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</si>
  <si>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Ebből: - hosszú lejáratú szállítói tartozások (4386)</t>
  </si>
  <si>
    <t>1. Rövid lejáratú kapott kölcsönök (43511., 43611., 4531., 4541.)</t>
  </si>
  <si>
    <t>Ebből:  - hosszú lejáratra kapott kölcsönök következő évet terhelő törlesztő részletei (43511., 43611.)</t>
  </si>
  <si>
    <t>- támogatási program előlege miatti kötelezettségek (4491.)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</si>
  <si>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</si>
  <si>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</si>
  <si>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</si>
  <si>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>3. Tartósan adott kölcsön (191-194-ből,1981-ből)</t>
  </si>
  <si>
    <t>5. Üzemeltetésre, kezelésre átadott, koncesszióba, vagyonkezelésbe adott, illetve vagyonkezelésbe vett eszközök értékhelyesbítése (169.)</t>
  </si>
  <si>
    <t>1. Anyagok (21., 241.)</t>
  </si>
  <si>
    <t>1. Követelések áruszállításból és szolgáltatásból (vevők) (282., 283., 284., 2882., 2883., 2884.)</t>
  </si>
  <si>
    <t>Ebből: - tartósan adott kölcsönökből a mérlegfordulónapot követő egy éven belül esedékes részletek (191-194-ből, 1981-ből)</t>
  </si>
  <si>
    <t>- egyéb hosszú lejáratú követelésekből a mérlegfordulónapot követő egy éven belül esedékes részletek (195-ből, 1982-ből)</t>
  </si>
  <si>
    <t>- nemzetközi támogatási programok miatti követelések (2874.)</t>
  </si>
  <si>
    <t>- előfinanszírozás miatti követelések (2876.)</t>
  </si>
  <si>
    <t>1. Kezelésbe vett eszközök tartós tőkéje (4111.)</t>
  </si>
  <si>
    <t>2. Saját tulajdonban lévő eszközök tartós tőkéje (4112.)</t>
  </si>
  <si>
    <t>1. Kezelésbe vett eszközök tőkeváltozása (412.)</t>
  </si>
  <si>
    <t>2. Saját tulajdonban lévő eszközök tőkeváltozása (413.)</t>
  </si>
  <si>
    <t>1. Kezelésbe vett eszközök értékelési tartaléka (4171.)</t>
  </si>
  <si>
    <t>2. Saját tulajdonban lévő eszközök értékelési tartaléka (4172.)</t>
  </si>
  <si>
    <t>E2 - EGYSZERŰSÍTETT ÉVES PÉNZFORGALMI JELENTÉS</t>
  </si>
  <si>
    <t>Működ-i célú támogatásértékű kiadások, egyéb támogatás</t>
  </si>
  <si>
    <t>Államházt-on kívülre végleges működési pénzeszközátadások</t>
  </si>
  <si>
    <t>Felújítás</t>
  </si>
  <si>
    <t>Felhalm-i célú támogatásértékű kiadások, egyéb támogatás</t>
  </si>
  <si>
    <t>KÖLTSÉGVETÉSI PÉNZFORGALMI KIADÁSOK ÖSSZESEN (01+...+12)</t>
  </si>
  <si>
    <t>Hosszú lejáratú hitelek törlesztése</t>
  </si>
  <si>
    <t>Rövid lejáratú hitelek törlesztése</t>
  </si>
  <si>
    <t>Forgatási célú hitelviszonyt megt.értékpapírok kiadásai</t>
  </si>
  <si>
    <t>Kiegyenlítő, függő, átfutó kiadások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</si>
  <si>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</si>
  <si>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</si>
  <si>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</si>
  <si>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</si>
  <si>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</si>
  <si>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32-ből Önkormányzatok költségvetési támogatása</t>
  </si>
  <si>
    <t>Rövid lejáratú hitelek felvétele</t>
  </si>
  <si>
    <t>- 38-ból likvid hitelek bevétele</t>
  </si>
  <si>
    <t>FINANSZÍROZÁSI BEVÉTELEK ÖSSZESEN (37+38+40+41)</t>
  </si>
  <si>
    <t>PÉNZFORGALMI BEVÉTELEK (36+42)</t>
  </si>
  <si>
    <t>PÉNZFORGALMI KÖLTSÉGVETÉSI BEVÉTELEK ÉS KIADÁSOK KÜLÖNBSÉGE (36-13)[KÖLTSÉGVETÉSI HIÁNY(-),KÖLTSÉGVETÉSI TÖBBLET(+)]</t>
  </si>
  <si>
    <t>Kiszámlázott szellemi tevékenység</t>
  </si>
  <si>
    <t>ÉMOP /F Sele-Szellem Völgyi Árok</t>
  </si>
  <si>
    <t>Beruházás</t>
  </si>
  <si>
    <t>ÉMOP /D Belvíz elvezetés</t>
  </si>
  <si>
    <t>adatok ezer forintban</t>
  </si>
  <si>
    <t>Ebből: - tárgyévi költségvetési tartalék elszámolása (4211.)</t>
  </si>
  <si>
    <t>2013.</t>
  </si>
  <si>
    <t>3. Költségvetési kiadási megtakarítás (425.)</t>
  </si>
  <si>
    <t>4. Költségvetési bevételi lemaradás (426.)</t>
  </si>
  <si>
    <t>5. Előirányzat-maradvány (424.)</t>
  </si>
  <si>
    <t>Ebből: - tárgyévi vállalkozási tartalék elszámolása (4221.)</t>
  </si>
  <si>
    <t>2. Vállalkozási maradvány (4222., 4223.)</t>
  </si>
  <si>
    <t>3. Vállalkozási kiadási megtakarítás (427.)</t>
  </si>
  <si>
    <t>4. Vállalkozási bevételi lemaradás (428.)</t>
  </si>
  <si>
    <t>- tárgyévet követő évet terhelő szállítói kötelezettségek</t>
  </si>
  <si>
    <t>Ebből: - váltótartozások (444.)</t>
  </si>
  <si>
    <t>- munkavállalókkal szembeni különféle kötelezettségek (445.)</t>
  </si>
  <si>
    <t>- költségvetéssel szembeni kötelezettségek (446.)</t>
  </si>
  <si>
    <t>- helyi adó túlfizetése miatti kötelezettségek (4472.)</t>
  </si>
  <si>
    <t>- nemzetközi támogatási programok miatti kötelezettségek (4494.)</t>
  </si>
  <si>
    <t>- előfinanszírozás miatti kötelezettségek (4495.)</t>
  </si>
  <si>
    <t>- szabálytalan kifizetések miatti kötelezettségek (4492.)</t>
  </si>
  <si>
    <t>- garancia és kezességvállalásból származó kötelezettségek (4493.)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</si>
  <si>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</si>
  <si>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</si>
  <si>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- egyéb hosszú lejáratú kötelezettségek következő évet terhelő törlesztő részletei (438-ból)</t>
  </si>
  <si>
    <t>1. Költségvetési passzív függő elszámolások (481.)</t>
  </si>
  <si>
    <t>3. Költségvetési passzív kiegyenlítő elszámolások (483-484.)</t>
  </si>
  <si>
    <t>4. Költségvetésen kívüli passzív pénzügyi elszámolások (488)</t>
  </si>
  <si>
    <t>80 - HERNÁDNÉMETI KÖZÖS ÖNKORMÁNYZATI HIVATAL költségvetési jelentés</t>
  </si>
  <si>
    <t>Ebből: - Költségvetésen kívüli letéti elszámolások (488-ból)</t>
  </si>
  <si>
    <t>- Nemzetközi támogatási programok deviza elszámolása (488-ból)</t>
  </si>
  <si>
    <t>Ingatlanok felújítása</t>
  </si>
  <si>
    <t>4. melléklet Ingatlanok felújítása</t>
  </si>
  <si>
    <t>Intézményi beruházási kiadások összesen</t>
  </si>
  <si>
    <t xml:space="preserve">Felújítás összesen </t>
  </si>
  <si>
    <t>5. melléklet Beruházási kiadások</t>
  </si>
  <si>
    <t>ebből:</t>
  </si>
  <si>
    <t xml:space="preserve">29 - A PÉNZMARADVÁNY-KIMUTATÁS </t>
  </si>
  <si>
    <t>17</t>
  </si>
  <si>
    <t>26</t>
  </si>
  <si>
    <t>27</t>
  </si>
  <si>
    <t>30</t>
  </si>
  <si>
    <t>32</t>
  </si>
  <si>
    <t>39</t>
  </si>
  <si>
    <t>46</t>
  </si>
  <si>
    <t>47</t>
  </si>
  <si>
    <t>60</t>
  </si>
  <si>
    <t>01 - Könyvviteli Mérleg</t>
  </si>
  <si>
    <t>#</t>
  </si>
  <si>
    <t>Megnevezés</t>
  </si>
  <si>
    <t>Előző évi állományi érték</t>
  </si>
  <si>
    <t>Tárgyévi állományi érték</t>
  </si>
  <si>
    <t/>
  </si>
  <si>
    <t>ESZKÖZÖK</t>
  </si>
  <si>
    <t>I. Immateriális javak összesen (01+...+06)</t>
  </si>
  <si>
    <t>11</t>
  </si>
  <si>
    <t>13</t>
  </si>
  <si>
    <t>14</t>
  </si>
  <si>
    <t>15</t>
  </si>
  <si>
    <t>II. Tárgyi eszközök összesen (08+...+15)</t>
  </si>
  <si>
    <t>18</t>
  </si>
  <si>
    <t>19</t>
  </si>
  <si>
    <t>20</t>
  </si>
  <si>
    <t>28</t>
  </si>
  <si>
    <t>40</t>
  </si>
  <si>
    <t>41</t>
  </si>
  <si>
    <t>42</t>
  </si>
  <si>
    <t>43</t>
  </si>
  <si>
    <t>45</t>
  </si>
  <si>
    <t>52</t>
  </si>
  <si>
    <t>54</t>
  </si>
  <si>
    <t>55</t>
  </si>
  <si>
    <t>56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</si>
  <si>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</si>
  <si>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</si>
  <si>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</si>
  <si>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</si>
  <si>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</si>
  <si>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</si>
  <si>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</si>
  <si>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</si>
  <si>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</si>
  <si>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FORRÁSOK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</si>
  <si>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</si>
  <si>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</si>
  <si>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</si>
  <si>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</si>
  <si>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</si>
  <si>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</si>
  <si>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</si>
  <si>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</si>
  <si>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</si>
  <si>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</si>
  <si>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</si>
  <si>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</si>
  <si>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</si>
  <si>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</si>
  <si>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</si>
  <si>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</si>
  <si>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</si>
  <si>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</si>
  <si>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</si>
  <si>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</si>
  <si>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</si>
  <si>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</si>
  <si>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</si>
  <si>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</si>
  <si>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</si>
  <si>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</si>
  <si>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</si>
  <si>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</si>
  <si>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</si>
  <si>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</si>
  <si>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</si>
  <si>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</si>
  <si>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</si>
  <si>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</si>
  <si>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</si>
  <si>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Ebből: - tárgyévi költségvetést terhelő szállítói kötelezettségek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</si>
  <si>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</si>
  <si>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</si>
  <si>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</si>
  <si>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</si>
  <si>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</si>
  <si>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</si>
  <si>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</si>
  <si>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</si>
  <si>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</si>
  <si>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</si>
  <si>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</si>
  <si>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</si>
  <si>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</si>
  <si>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</si>
  <si>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</si>
  <si>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</si>
  <si>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</si>
  <si>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</si>
  <si>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</si>
  <si>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</si>
  <si>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</si>
  <si>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</si>
  <si>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</si>
  <si>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</si>
  <si>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</si>
  <si>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</si>
  <si>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</si>
  <si>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</si>
  <si>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</si>
  <si>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</si>
  <si>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Eredeti előirányzat</t>
  </si>
  <si>
    <t>Módosított előirányzat</t>
  </si>
  <si>
    <t>Teljesítés</t>
  </si>
  <si>
    <t>139</t>
  </si>
  <si>
    <t>140</t>
  </si>
  <si>
    <t>141</t>
  </si>
  <si>
    <t>142</t>
  </si>
  <si>
    <t>143</t>
  </si>
  <si>
    <t>144</t>
  </si>
  <si>
    <t>Összesen</t>
  </si>
  <si>
    <t>138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</si>
  <si>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</si>
  <si>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</si>
  <si>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</si>
  <si>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</si>
  <si>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</si>
  <si>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</si>
  <si>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80 - HERNÁDNÉMETI ALAPSZOLGÁLTATÁSI KÖZPONT költségvetési jelentés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</si>
  <si>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</si>
  <si>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</si>
  <si>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</si>
  <si>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</si>
  <si>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</si>
  <si>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</si>
  <si>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</si>
  <si>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</si>
  <si>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</si>
  <si>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Éves beszámoló 2013.                                                                                          6.  melléklet</t>
  </si>
  <si>
    <t>Az Önkormányzatnak nincs adósságállománya 2013. december 31-én</t>
  </si>
  <si>
    <t>Rendszeres személyi juttatás (=02/09)</t>
  </si>
  <si>
    <t>Nem rendszeres személyi juttatás (=02/42)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</si>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</sst>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.0"/>
    <numFmt numFmtId="174" formatCode="0000\ 0000\ 0000\ 0000"/>
    <numFmt numFmtId="175" formatCode="yy\ mm\ dd"/>
    <numFmt numFmtId="176" formatCode="_-* #,##0.0\ _F_t_-;\-* #,##0.0\ _F_t_-;_-* &quot;-&quot;??\ _F_t_-;_-@_-"/>
    <numFmt numFmtId="177" formatCode="_-* #,##0\ _F_t_-;\-* #,##0\ _F_t_-;_-* &quot;-&quot;??\ _F_t_-;_-@_-"/>
    <numFmt numFmtId="178" formatCode="#,##0.000"/>
    <numFmt numFmtId="179" formatCode="yy\.mm\.dd"/>
    <numFmt numFmtId="180" formatCode="mmmm\ d\."/>
    <numFmt numFmtId="181" formatCode="m/d"/>
    <numFmt numFmtId="182" formatCode="mmm/\ d\."/>
    <numFmt numFmtId="183" formatCode="#,##0\ &quot;Ft&quot;"/>
    <numFmt numFmtId="184" formatCode="0.0"/>
    <numFmt numFmtId="185" formatCode="&quot;H-&quot;0000"/>
    <numFmt numFmtId="186" formatCode="yy/mmmm"/>
    <numFmt numFmtId="187" formatCode="0.0%"/>
    <numFmt numFmtId="188" formatCode="0.000%"/>
    <numFmt numFmtId="189" formatCode="0.000"/>
    <numFmt numFmtId="190" formatCode="0.0000"/>
    <numFmt numFmtId="191" formatCode="0.00000000"/>
    <numFmt numFmtId="192" formatCode="0.000000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#,##0.00\ &quot;Ft&quot;"/>
    <numFmt numFmtId="198" formatCode="0.0000%"/>
    <numFmt numFmtId="199" formatCode="#,##0_ ;\-#,##0\ "/>
    <numFmt numFmtId="200" formatCode="#,##0&quot;Ft&quot;;\-#,##0&quot;Ft&quot;"/>
    <numFmt numFmtId="201" formatCode="#,##0&quot;Ft&quot;;[Red]\-#,##0&quot;Ft&quot;"/>
    <numFmt numFmtId="202" formatCode="#,##0.00&quot;Ft&quot;;\-#,##0.00&quot;Ft&quot;"/>
    <numFmt numFmtId="203" formatCode="#,##0.00&quot;Ft&quot;;[Red]\-#,##0.00&quot;Ft&quot;"/>
    <numFmt numFmtId="204" formatCode="_-* #,##0&quot;Ft&quot;_-;\-* #,##0&quot;Ft&quot;_-;_-* &quot;-&quot;&quot;Ft&quot;_-;_-@_-"/>
    <numFmt numFmtId="205" formatCode="_-* #,##0_F_t_-;\-* #,##0_F_t_-;_-* &quot;-&quot;_F_t_-;_-@_-"/>
    <numFmt numFmtId="206" formatCode="_-* #,##0.00&quot;Ft&quot;_-;\-* #,##0.00&quot;Ft&quot;_-;_-* &quot;-&quot;??&quot;Ft&quot;_-;_-@_-"/>
    <numFmt numFmtId="207" formatCode="_-* #,##0.00_F_t_-;\-* #,##0.00_F_t_-;_-* &quot;-&quot;??_F_t_-;_-@_-"/>
    <numFmt numFmtId="208" formatCode="#,##0&quot; Ft&quot;;\-#,##0&quot; Ft&quot;"/>
    <numFmt numFmtId="209" formatCode="#,##0&quot; Ft&quot;;[Red]\-#,##0&quot; Ft&quot;"/>
    <numFmt numFmtId="210" formatCode="#,##0.00&quot; Ft&quot;;\-#,##0.00&quot; Ft&quot;"/>
    <numFmt numFmtId="211" formatCode="#,##0.00&quot; Ft&quot;;[Red]\-#,##0.00&quot; Ft&quot;"/>
    <numFmt numFmtId="212" formatCode="0__"/>
    <numFmt numFmtId="213" formatCode="[$-40E]yyyy\.\ mmmm\ d\."/>
    <numFmt numFmtId="214" formatCode="#,##0.00_ ;\-#,##0.00\ "/>
    <numFmt numFmtId="215" formatCode="0_ ;[Red]\-0\ "/>
    <numFmt numFmtId="216" formatCode="#,##0;[Red]#,##0"/>
    <numFmt numFmtId="217" formatCode="yyyy\.mm\.dd"/>
    <numFmt numFmtId="218" formatCode="0;[Red]0"/>
    <numFmt numFmtId="219" formatCode="mmm/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1"/>
      <name val="Arial"/>
      <family val="0"/>
    </font>
    <font>
      <sz val="11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1"/>
      <name val="Arial CE"/>
      <family val="0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1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4" fillId="7" borderId="1" applyNumberFormat="0" applyAlignment="0" applyProtection="0"/>
    <xf numFmtId="0" fontId="0" fillId="22" borderId="7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22" borderId="7" applyNumberFormat="0" applyFont="0" applyAlignment="0" applyProtection="0"/>
    <xf numFmtId="0" fontId="17" fillId="20" borderId="8" applyNumberFormat="0" applyAlignment="0" applyProtection="0"/>
    <xf numFmtId="0" fontId="1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16" fillId="23" borderId="0" applyNumberFormat="0" applyBorder="0" applyAlignment="0" applyProtection="0"/>
    <xf numFmtId="0" fontId="5" fillId="20" borderId="1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2" fillId="0" borderId="0" xfId="95" applyFont="1">
      <alignment/>
      <protection/>
    </xf>
    <xf numFmtId="0" fontId="22" fillId="0" borderId="0" xfId="95" applyFont="1" applyAlignment="1">
      <alignment horizontal="right"/>
      <protection/>
    </xf>
    <xf numFmtId="3" fontId="22" fillId="0" borderId="0" xfId="95" applyNumberFormat="1" applyFont="1">
      <alignment/>
      <protection/>
    </xf>
    <xf numFmtId="3" fontId="22" fillId="0" borderId="0" xfId="95" applyNumberFormat="1" applyFont="1" applyAlignment="1">
      <alignment horizontal="center"/>
      <protection/>
    </xf>
    <xf numFmtId="0" fontId="21" fillId="0" borderId="0" xfId="95" applyAlignment="1">
      <alignment wrapText="1"/>
      <protection/>
    </xf>
    <xf numFmtId="0" fontId="0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3" fontId="21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 indent="6"/>
    </xf>
    <xf numFmtId="3" fontId="22" fillId="0" borderId="11" xfId="0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3" fontId="22" fillId="0" borderId="12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3" fontId="22" fillId="0" borderId="11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wrapText="1"/>
    </xf>
    <xf numFmtId="3" fontId="21" fillId="0" borderId="0" xfId="95" applyNumberFormat="1">
      <alignment/>
      <protection/>
    </xf>
    <xf numFmtId="3" fontId="21" fillId="0" borderId="0" xfId="95" applyNumberFormat="1" applyAlignment="1">
      <alignment horizont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1" fillId="0" borderId="0" xfId="95">
      <alignment/>
      <protection/>
    </xf>
    <xf numFmtId="0" fontId="22" fillId="0" borderId="0" xfId="95" applyFont="1" applyAlignment="1">
      <alignment horizontal="right" wrapText="1"/>
      <protection/>
    </xf>
    <xf numFmtId="0" fontId="30" fillId="0" borderId="0" xfId="95" applyFont="1" applyAlignment="1">
      <alignment horizontal="center" wrapText="1"/>
      <protection/>
    </xf>
    <xf numFmtId="0" fontId="22" fillId="0" borderId="0" xfId="95" applyFont="1" applyAlignment="1">
      <alignment horizontal="center"/>
      <protection/>
    </xf>
    <xf numFmtId="0" fontId="21" fillId="0" borderId="0" xfId="95" applyAlignment="1">
      <alignment horizontal="right"/>
      <protection/>
    </xf>
    <xf numFmtId="0" fontId="21" fillId="0" borderId="0" xfId="95" applyAlignment="1">
      <alignment horizontal="center"/>
      <protection/>
    </xf>
    <xf numFmtId="0" fontId="22" fillId="0" borderId="0" xfId="95" applyFont="1" applyAlignment="1">
      <alignment wrapText="1"/>
      <protection/>
    </xf>
    <xf numFmtId="49" fontId="0" fillId="0" borderId="0" xfId="0" applyNumberFormat="1" applyAlignment="1">
      <alignment wrapText="1"/>
    </xf>
    <xf numFmtId="49" fontId="25" fillId="0" borderId="0" xfId="0" applyNumberFormat="1" applyFont="1" applyAlignment="1">
      <alignment horizontal="center" wrapText="1"/>
    </xf>
    <xf numFmtId="14" fontId="25" fillId="0" borderId="0" xfId="0" applyNumberFormat="1" applyFont="1" applyAlignment="1">
      <alignment horizontal="left" wrapText="1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wrapText="1"/>
    </xf>
    <xf numFmtId="14" fontId="33" fillId="0" borderId="0" xfId="0" applyNumberFormat="1" applyFont="1" applyAlignment="1">
      <alignment horizontal="left"/>
    </xf>
    <xf numFmtId="3" fontId="31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34" fillId="0" borderId="0" xfId="93" applyFont="1">
      <alignment/>
      <protection/>
    </xf>
    <xf numFmtId="3" fontId="0" fillId="0" borderId="0" xfId="93" applyNumberFormat="1">
      <alignment/>
      <protection/>
    </xf>
    <xf numFmtId="3" fontId="23" fillId="0" borderId="0" xfId="93" applyNumberFormat="1" applyFont="1" applyAlignment="1">
      <alignment horizontal="center"/>
      <protection/>
    </xf>
    <xf numFmtId="0" fontId="0" fillId="0" borderId="0" xfId="93">
      <alignment/>
      <protection/>
    </xf>
    <xf numFmtId="3" fontId="24" fillId="0" borderId="0" xfId="93" applyNumberFormat="1" applyFont="1" applyAlignment="1">
      <alignment horizontal="center"/>
      <protection/>
    </xf>
    <xf numFmtId="3" fontId="0" fillId="0" borderId="0" xfId="93" applyNumberFormat="1" applyFont="1" applyAlignment="1">
      <alignment/>
      <protection/>
    </xf>
    <xf numFmtId="0" fontId="31" fillId="0" borderId="0" xfId="0" applyFont="1" applyAlignment="1">
      <alignment/>
    </xf>
    <xf numFmtId="3" fontId="24" fillId="0" borderId="0" xfId="93" applyNumberFormat="1" applyFont="1">
      <alignment/>
      <protection/>
    </xf>
    <xf numFmtId="3" fontId="23" fillId="0" borderId="0" xfId="93" applyNumberFormat="1" applyFont="1">
      <alignment/>
      <protection/>
    </xf>
    <xf numFmtId="0" fontId="34" fillId="0" borderId="13" xfId="93" applyFont="1" applyBorder="1">
      <alignment/>
      <protection/>
    </xf>
    <xf numFmtId="3" fontId="23" fillId="0" borderId="14" xfId="93" applyNumberFormat="1" applyFont="1" applyBorder="1">
      <alignment/>
      <protection/>
    </xf>
    <xf numFmtId="3" fontId="23" fillId="0" borderId="15" xfId="93" applyNumberFormat="1" applyFont="1" applyBorder="1">
      <alignment/>
      <protection/>
    </xf>
    <xf numFmtId="3" fontId="23" fillId="0" borderId="16" xfId="93" applyNumberFormat="1" applyFont="1" applyBorder="1">
      <alignment/>
      <protection/>
    </xf>
    <xf numFmtId="0" fontId="34" fillId="0" borderId="17" xfId="93" applyFont="1" applyBorder="1">
      <alignment/>
      <protection/>
    </xf>
    <xf numFmtId="3" fontId="23" fillId="0" borderId="18" xfId="93" applyNumberFormat="1" applyFont="1" applyBorder="1">
      <alignment/>
      <protection/>
    </xf>
    <xf numFmtId="3" fontId="23" fillId="0" borderId="0" xfId="93" applyNumberFormat="1" applyFont="1" applyBorder="1">
      <alignment/>
      <protection/>
    </xf>
    <xf numFmtId="3" fontId="23" fillId="0" borderId="19" xfId="93" applyNumberFormat="1" applyFont="1" applyBorder="1">
      <alignment/>
      <protection/>
    </xf>
    <xf numFmtId="0" fontId="34" fillId="0" borderId="20" xfId="93" applyFont="1" applyBorder="1">
      <alignment/>
      <protection/>
    </xf>
    <xf numFmtId="3" fontId="23" fillId="0" borderId="21" xfId="93" applyNumberFormat="1" applyFont="1" applyBorder="1">
      <alignment/>
      <protection/>
    </xf>
    <xf numFmtId="3" fontId="23" fillId="0" borderId="22" xfId="93" applyNumberFormat="1" applyFont="1" applyBorder="1">
      <alignment/>
      <protection/>
    </xf>
    <xf numFmtId="3" fontId="23" fillId="0" borderId="23" xfId="93" applyNumberFormat="1" applyFont="1" applyBorder="1">
      <alignment/>
      <protection/>
    </xf>
    <xf numFmtId="3" fontId="0" fillId="0" borderId="14" xfId="93" applyNumberFormat="1" applyBorder="1">
      <alignment/>
      <protection/>
    </xf>
    <xf numFmtId="3" fontId="0" fillId="0" borderId="0" xfId="93" applyNumberFormat="1" applyBorder="1">
      <alignment/>
      <protection/>
    </xf>
    <xf numFmtId="3" fontId="0" fillId="0" borderId="18" xfId="93" applyNumberFormat="1" applyBorder="1">
      <alignment/>
      <protection/>
    </xf>
    <xf numFmtId="3" fontId="0" fillId="0" borderId="16" xfId="93" applyNumberFormat="1" applyBorder="1">
      <alignment/>
      <protection/>
    </xf>
    <xf numFmtId="0" fontId="35" fillId="0" borderId="17" xfId="93" applyFont="1" applyBorder="1">
      <alignment/>
      <protection/>
    </xf>
    <xf numFmtId="3" fontId="24" fillId="0" borderId="18" xfId="93" applyNumberFormat="1" applyFont="1" applyBorder="1">
      <alignment/>
      <protection/>
    </xf>
    <xf numFmtId="3" fontId="24" fillId="0" borderId="19" xfId="93" applyNumberFormat="1" applyFont="1" applyBorder="1">
      <alignment/>
      <protection/>
    </xf>
    <xf numFmtId="0" fontId="35" fillId="0" borderId="20" xfId="93" applyFont="1" applyBorder="1">
      <alignment/>
      <protection/>
    </xf>
    <xf numFmtId="3" fontId="24" fillId="0" borderId="21" xfId="93" applyNumberFormat="1" applyFont="1" applyBorder="1">
      <alignment/>
      <protection/>
    </xf>
    <xf numFmtId="3" fontId="24" fillId="0" borderId="23" xfId="93" applyNumberFormat="1" applyFont="1" applyBorder="1">
      <alignment/>
      <protection/>
    </xf>
    <xf numFmtId="3" fontId="24" fillId="0" borderId="19" xfId="93" applyNumberFormat="1" applyFont="1" applyBorder="1">
      <alignment/>
      <protection/>
    </xf>
    <xf numFmtId="3" fontId="0" fillId="0" borderId="19" xfId="93" applyNumberFormat="1" applyBorder="1">
      <alignment/>
      <protection/>
    </xf>
    <xf numFmtId="3" fontId="0" fillId="0" borderId="24" xfId="93" applyNumberFormat="1" applyBorder="1">
      <alignment/>
      <protection/>
    </xf>
    <xf numFmtId="3" fontId="24" fillId="0" borderId="0" xfId="93" applyNumberFormat="1" applyFont="1" applyBorder="1">
      <alignment/>
      <protection/>
    </xf>
    <xf numFmtId="0" fontId="24" fillId="0" borderId="0" xfId="93" applyFont="1">
      <alignment/>
      <protection/>
    </xf>
    <xf numFmtId="3" fontId="24" fillId="0" borderId="23" xfId="93" applyNumberFormat="1" applyFont="1" applyBorder="1">
      <alignment/>
      <protection/>
    </xf>
    <xf numFmtId="0" fontId="35" fillId="0" borderId="0" xfId="93" applyFont="1">
      <alignment/>
      <protection/>
    </xf>
    <xf numFmtId="0" fontId="0" fillId="0" borderId="0" xfId="94" applyFill="1" applyAlignment="1">
      <alignment horizontal="center"/>
      <protection/>
    </xf>
    <xf numFmtId="3" fontId="23" fillId="0" borderId="0" xfId="94" applyNumberFormat="1" applyFont="1" applyFill="1">
      <alignment/>
      <protection/>
    </xf>
    <xf numFmtId="3" fontId="0" fillId="0" borderId="0" xfId="94" applyNumberFormat="1" applyFill="1">
      <alignment/>
      <protection/>
    </xf>
    <xf numFmtId="0" fontId="0" fillId="0" borderId="0" xfId="94">
      <alignment/>
      <protection/>
    </xf>
    <xf numFmtId="3" fontId="0" fillId="0" borderId="25" xfId="94" applyNumberFormat="1" applyBorder="1">
      <alignment/>
      <protection/>
    </xf>
    <xf numFmtId="3" fontId="0" fillId="0" borderId="26" xfId="94" applyNumberFormat="1" applyBorder="1">
      <alignment/>
      <protection/>
    </xf>
    <xf numFmtId="3" fontId="0" fillId="0" borderId="0" xfId="94" applyNumberFormat="1">
      <alignment/>
      <protection/>
    </xf>
    <xf numFmtId="3" fontId="0" fillId="0" borderId="18" xfId="94" applyNumberFormat="1" applyBorder="1">
      <alignment/>
      <protection/>
    </xf>
    <xf numFmtId="0" fontId="24" fillId="0" borderId="0" xfId="94" applyFont="1">
      <alignment/>
      <protection/>
    </xf>
    <xf numFmtId="0" fontId="0" fillId="0" borderId="0" xfId="94" applyAlignment="1">
      <alignment horizontal="center"/>
      <protection/>
    </xf>
    <xf numFmtId="3" fontId="23" fillId="0" borderId="0" xfId="94" applyNumberFormat="1" applyFont="1">
      <alignment/>
      <protection/>
    </xf>
    <xf numFmtId="0" fontId="0" fillId="0" borderId="0" xfId="94" applyFill="1">
      <alignment/>
      <protection/>
    </xf>
    <xf numFmtId="0" fontId="23" fillId="0" borderId="27" xfId="94" applyFont="1" applyBorder="1" applyAlignment="1">
      <alignment horizontal="center"/>
      <protection/>
    </xf>
    <xf numFmtId="0" fontId="23" fillId="0" borderId="15" xfId="94" applyFont="1" applyBorder="1">
      <alignment/>
      <protection/>
    </xf>
    <xf numFmtId="3" fontId="23" fillId="0" borderId="14" xfId="94" applyNumberFormat="1" applyFont="1" applyBorder="1" applyAlignment="1">
      <alignment horizontal="center"/>
      <protection/>
    </xf>
    <xf numFmtId="3" fontId="23" fillId="0" borderId="15" xfId="94" applyNumberFormat="1" applyFont="1" applyBorder="1" applyAlignment="1">
      <alignment horizontal="center"/>
      <protection/>
    </xf>
    <xf numFmtId="3" fontId="23" fillId="0" borderId="16" xfId="94" applyNumberFormat="1" applyFont="1" applyBorder="1" applyAlignment="1">
      <alignment horizontal="center"/>
      <protection/>
    </xf>
    <xf numFmtId="0" fontId="23" fillId="0" borderId="0" xfId="94" applyFont="1">
      <alignment/>
      <protection/>
    </xf>
    <xf numFmtId="0" fontId="23" fillId="0" borderId="28" xfId="94" applyFont="1" applyBorder="1" applyAlignment="1">
      <alignment horizontal="center"/>
      <protection/>
    </xf>
    <xf numFmtId="0" fontId="0" fillId="0" borderId="0" xfId="94" applyFont="1" applyBorder="1" applyAlignment="1">
      <alignment horizontal="center"/>
      <protection/>
    </xf>
    <xf numFmtId="3" fontId="23" fillId="0" borderId="18" xfId="94" applyNumberFormat="1" applyFont="1" applyBorder="1" applyAlignment="1">
      <alignment horizontal="center"/>
      <protection/>
    </xf>
    <xf numFmtId="3" fontId="23" fillId="0" borderId="0" xfId="94" applyNumberFormat="1" applyFont="1" applyBorder="1" applyAlignment="1">
      <alignment horizontal="center"/>
      <protection/>
    </xf>
    <xf numFmtId="3" fontId="23" fillId="0" borderId="19" xfId="94" applyNumberFormat="1" applyFont="1" applyBorder="1" applyAlignment="1">
      <alignment horizontal="center"/>
      <protection/>
    </xf>
    <xf numFmtId="0" fontId="23" fillId="0" borderId="0" xfId="94" applyFont="1" applyBorder="1">
      <alignment/>
      <protection/>
    </xf>
    <xf numFmtId="0" fontId="23" fillId="0" borderId="29" xfId="94" applyFont="1" applyBorder="1" applyAlignment="1">
      <alignment horizontal="center"/>
      <protection/>
    </xf>
    <xf numFmtId="0" fontId="23" fillId="0" borderId="30" xfId="94" applyFont="1" applyBorder="1">
      <alignment/>
      <protection/>
    </xf>
    <xf numFmtId="3" fontId="23" fillId="0" borderId="25" xfId="94" applyNumberFormat="1" applyFont="1" applyBorder="1" applyAlignment="1">
      <alignment horizontal="center"/>
      <protection/>
    </xf>
    <xf numFmtId="3" fontId="23" fillId="0" borderId="30" xfId="94" applyNumberFormat="1" applyFont="1" applyBorder="1" applyAlignment="1">
      <alignment horizontal="center"/>
      <protection/>
    </xf>
    <xf numFmtId="3" fontId="23" fillId="0" borderId="31" xfId="94" applyNumberFormat="1" applyFont="1" applyBorder="1" applyAlignment="1">
      <alignment horizontal="center"/>
      <protection/>
    </xf>
    <xf numFmtId="0" fontId="0" fillId="0" borderId="32" xfId="94" applyFont="1" applyBorder="1" applyAlignment="1">
      <alignment horizontal="center"/>
      <protection/>
    </xf>
    <xf numFmtId="0" fontId="0" fillId="0" borderId="11" xfId="94" applyBorder="1">
      <alignment/>
      <protection/>
    </xf>
    <xf numFmtId="3" fontId="0" fillId="0" borderId="11" xfId="94" applyNumberFormat="1" applyBorder="1">
      <alignment/>
      <protection/>
    </xf>
    <xf numFmtId="3" fontId="0" fillId="0" borderId="33" xfId="94" applyNumberFormat="1" applyBorder="1">
      <alignment/>
      <protection/>
    </xf>
    <xf numFmtId="0" fontId="0" fillId="0" borderId="11" xfId="94" applyFont="1" applyBorder="1">
      <alignment/>
      <protection/>
    </xf>
    <xf numFmtId="0" fontId="24" fillId="0" borderId="11" xfId="94" applyFont="1" applyBorder="1">
      <alignment/>
      <protection/>
    </xf>
    <xf numFmtId="3" fontId="24" fillId="0" borderId="11" xfId="94" applyNumberFormat="1" applyFont="1" applyBorder="1">
      <alignment/>
      <protection/>
    </xf>
    <xf numFmtId="3" fontId="24" fillId="0" borderId="33" xfId="94" applyNumberFormat="1" applyFont="1" applyBorder="1">
      <alignment/>
      <protection/>
    </xf>
    <xf numFmtId="0" fontId="0" fillId="0" borderId="26" xfId="94" applyBorder="1">
      <alignment/>
      <protection/>
    </xf>
    <xf numFmtId="3" fontId="0" fillId="0" borderId="34" xfId="94" applyNumberFormat="1" applyBorder="1">
      <alignment/>
      <protection/>
    </xf>
    <xf numFmtId="0" fontId="0" fillId="0" borderId="25" xfId="94" applyBorder="1">
      <alignment/>
      <protection/>
    </xf>
    <xf numFmtId="3" fontId="0" fillId="0" borderId="31" xfId="94" applyNumberFormat="1" applyBorder="1">
      <alignment/>
      <protection/>
    </xf>
    <xf numFmtId="0" fontId="0" fillId="0" borderId="18" xfId="94" applyFont="1" applyBorder="1">
      <alignment/>
      <protection/>
    </xf>
    <xf numFmtId="0" fontId="0" fillId="0" borderId="26" xfId="94" applyFont="1" applyBorder="1">
      <alignment/>
      <protection/>
    </xf>
    <xf numFmtId="0" fontId="0" fillId="0" borderId="35" xfId="94" applyFont="1" applyBorder="1" applyAlignment="1">
      <alignment horizontal="center"/>
      <protection/>
    </xf>
    <xf numFmtId="0" fontId="0" fillId="0" borderId="36" xfId="94" applyFont="1" applyBorder="1">
      <alignment/>
      <protection/>
    </xf>
    <xf numFmtId="3" fontId="0" fillId="0" borderId="36" xfId="94" applyNumberFormat="1" applyBorder="1">
      <alignment/>
      <protection/>
    </xf>
    <xf numFmtId="3" fontId="0" fillId="0" borderId="37" xfId="94" applyNumberFormat="1" applyBorder="1">
      <alignment/>
      <protection/>
    </xf>
    <xf numFmtId="0" fontId="0" fillId="0" borderId="0" xfId="94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3" fontId="2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3" fontId="21" fillId="0" borderId="0" xfId="0" applyFont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3" fontId="21" fillId="0" borderId="0" xfId="0" applyFont="1" applyAlignment="1">
      <alignment horizontal="right" vertical="top" wrapText="1"/>
    </xf>
    <xf numFmtId="3" fontId="22" fillId="0" borderId="0" xfId="0" applyFont="1" applyAlignment="1">
      <alignment horizontal="right" vertical="top" wrapText="1"/>
    </xf>
    <xf numFmtId="0" fontId="22" fillId="0" borderId="10" xfId="0" applyFont="1" applyFill="1" applyBorder="1" applyAlignment="1">
      <alignment horizontal="center" vertical="top" wrapText="1"/>
    </xf>
    <xf numFmtId="3" fontId="0" fillId="0" borderId="18" xfId="93" applyNumberFormat="1" applyFont="1" applyBorder="1">
      <alignment/>
      <protection/>
    </xf>
    <xf numFmtId="3" fontId="0" fillId="0" borderId="0" xfId="93" applyNumberFormat="1" applyFont="1" applyBorder="1">
      <alignment/>
      <protection/>
    </xf>
    <xf numFmtId="3" fontId="0" fillId="0" borderId="24" xfId="93" applyNumberFormat="1" applyFont="1" applyBorder="1">
      <alignment/>
      <protection/>
    </xf>
    <xf numFmtId="3" fontId="21" fillId="0" borderId="0" xfId="0" applyFont="1" applyAlignment="1">
      <alignment horizontal="right" vertical="top" wrapText="1"/>
    </xf>
    <xf numFmtId="3" fontId="25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2" fillId="0" borderId="0" xfId="0" applyFont="1" applyAlignment="1">
      <alignment horizontal="left" vertical="top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Fill="1" applyAlignment="1">
      <alignment wrapText="1"/>
    </xf>
    <xf numFmtId="0" fontId="22" fillId="0" borderId="0" xfId="0" applyFont="1" applyAlignment="1">
      <alignment horizontal="center" vertical="top" wrapText="1"/>
    </xf>
    <xf numFmtId="3" fontId="22" fillId="0" borderId="0" xfId="0" applyNumberFormat="1" applyFont="1" applyAlignment="1">
      <alignment horizontal="center" vertical="top" wrapText="1"/>
    </xf>
    <xf numFmtId="0" fontId="41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Font="1" applyBorder="1" applyAlignment="1">
      <alignment horizontal="center" vertical="top" wrapText="1"/>
    </xf>
    <xf numFmtId="3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30" fillId="0" borderId="11" xfId="0" applyFont="1" applyBorder="1" applyAlignment="1">
      <alignment horizontal="left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30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3" fontId="21" fillId="0" borderId="10" xfId="0" applyFont="1" applyBorder="1" applyAlignment="1">
      <alignment horizontal="right" vertical="top" wrapText="1"/>
    </xf>
    <xf numFmtId="3" fontId="2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3" fontId="29" fillId="0" borderId="10" xfId="0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3" fontId="30" fillId="0" borderId="10" xfId="0" applyFont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2" fillId="0" borderId="0" xfId="95" applyFont="1" applyAlignment="1">
      <alignment horizontal="center" wrapText="1"/>
      <protection/>
    </xf>
    <xf numFmtId="0" fontId="22" fillId="0" borderId="11" xfId="0" applyFont="1" applyFill="1" applyBorder="1" applyAlignment="1">
      <alignment horizontal="left" vertical="top" wrapText="1"/>
    </xf>
    <xf numFmtId="49" fontId="31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right"/>
    </xf>
    <xf numFmtId="0" fontId="31" fillId="0" borderId="0" xfId="0" applyFont="1" applyAlignment="1">
      <alignment horizontal="center" wrapText="1"/>
    </xf>
    <xf numFmtId="3" fontId="24" fillId="0" borderId="0" xfId="93" applyNumberFormat="1" applyFont="1" applyAlignment="1">
      <alignment horizontal="center"/>
      <protection/>
    </xf>
    <xf numFmtId="0" fontId="24" fillId="0" borderId="3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4" fillId="0" borderId="0" xfId="94" applyNumberFormat="1" applyFont="1" applyFill="1" applyAlignment="1">
      <alignment horizontal="center"/>
      <protection/>
    </xf>
    <xf numFmtId="3" fontId="35" fillId="0" borderId="0" xfId="94" applyNumberFormat="1" applyFont="1" applyAlignment="1">
      <alignment horizontal="center"/>
      <protection/>
    </xf>
    <xf numFmtId="0" fontId="24" fillId="0" borderId="0" xfId="94" applyFont="1" applyAlignment="1">
      <alignment horizontal="center"/>
      <protection/>
    </xf>
    <xf numFmtId="0" fontId="0" fillId="0" borderId="0" xfId="94" applyAlignment="1">
      <alignment horizontal="center" vertical="center"/>
      <protection/>
    </xf>
    <xf numFmtId="3" fontId="35" fillId="0" borderId="0" xfId="94" applyNumberFormat="1" applyFont="1" applyFill="1" applyAlignment="1">
      <alignment horizontal="center"/>
      <protection/>
    </xf>
    <xf numFmtId="0" fontId="36" fillId="0" borderId="0" xfId="0" applyFont="1" applyAlignment="1">
      <alignment horizontal="left"/>
    </xf>
    <xf numFmtId="3" fontId="25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2005.EGYSZERŰ MÉRLEG ÖNKORMÁNYZAT BESZ(1)." xfId="93"/>
    <cellStyle name="Normál_egyéb kiegészítések" xfId="94"/>
    <cellStyle name="Normál_vagyonkimutatás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5.875" style="2" customWidth="1"/>
    <col min="2" max="2" width="56.00390625" style="8" customWidth="1"/>
    <col min="3" max="3" width="14.00390625" style="171" customWidth="1"/>
    <col min="4" max="4" width="13.75390625" style="171" customWidth="1"/>
    <col min="5" max="16384" width="9.125" style="2" customWidth="1"/>
  </cols>
  <sheetData>
    <row r="1" spans="1:4" ht="10.5" customHeight="1">
      <c r="A1" s="209" t="s">
        <v>602</v>
      </c>
      <c r="B1" s="210"/>
      <c r="C1" s="210"/>
      <c r="D1" s="210"/>
    </row>
    <row r="2" spans="1:4" s="169" customFormat="1" ht="23.25" customHeight="1">
      <c r="A2" s="168" t="s">
        <v>603</v>
      </c>
      <c r="B2" s="170" t="s">
        <v>604</v>
      </c>
      <c r="C2" s="168" t="s">
        <v>605</v>
      </c>
      <c r="D2" s="168" t="s">
        <v>606</v>
      </c>
    </row>
    <row r="3" spans="1:4" ht="12.75">
      <c r="A3" s="1">
        <v>1</v>
      </c>
      <c r="B3" s="1">
        <v>2</v>
      </c>
      <c r="C3" s="1">
        <v>3</v>
      </c>
      <c r="D3" s="1">
        <v>4</v>
      </c>
    </row>
    <row r="4" spans="1:4" ht="12.75">
      <c r="A4" s="172" t="s">
        <v>607</v>
      </c>
      <c r="B4" s="173" t="s">
        <v>608</v>
      </c>
      <c r="C4" s="174"/>
      <c r="D4" s="174"/>
    </row>
    <row r="5" spans="1:4" ht="12.75">
      <c r="A5" s="175" t="s">
        <v>382</v>
      </c>
      <c r="B5" s="176" t="s">
        <v>418</v>
      </c>
      <c r="C5" s="177">
        <v>0</v>
      </c>
      <c r="D5" s="177">
        <v>0</v>
      </c>
    </row>
    <row r="6" spans="1:4" ht="12.75">
      <c r="A6" s="175" t="s">
        <v>383</v>
      </c>
      <c r="B6" s="176" t="s">
        <v>71</v>
      </c>
      <c r="C6" s="177">
        <v>0</v>
      </c>
      <c r="D6" s="177">
        <v>0</v>
      </c>
    </row>
    <row r="7" spans="1:4" ht="12.75">
      <c r="A7" s="175" t="s">
        <v>384</v>
      </c>
      <c r="B7" s="176" t="s">
        <v>72</v>
      </c>
      <c r="C7" s="177">
        <v>0</v>
      </c>
      <c r="D7" s="177">
        <v>0</v>
      </c>
    </row>
    <row r="8" spans="1:4" ht="12.75">
      <c r="A8" s="175" t="s">
        <v>385</v>
      </c>
      <c r="B8" s="176" t="s">
        <v>73</v>
      </c>
      <c r="C8" s="177">
        <v>1189</v>
      </c>
      <c r="D8" s="177">
        <v>683</v>
      </c>
    </row>
    <row r="9" spans="1:4" ht="12.75">
      <c r="A9" s="175" t="s">
        <v>381</v>
      </c>
      <c r="B9" s="176" t="s">
        <v>419</v>
      </c>
      <c r="C9" s="177">
        <v>0</v>
      </c>
      <c r="D9" s="177">
        <v>0</v>
      </c>
    </row>
    <row r="10" spans="1:4" ht="12.75">
      <c r="A10" s="175" t="s">
        <v>386</v>
      </c>
      <c r="B10" s="176" t="s">
        <v>420</v>
      </c>
      <c r="C10" s="177">
        <v>0</v>
      </c>
      <c r="D10" s="177">
        <v>0</v>
      </c>
    </row>
    <row r="11" spans="1:4" ht="12.75">
      <c r="A11" s="172" t="s">
        <v>387</v>
      </c>
      <c r="B11" s="173" t="s">
        <v>609</v>
      </c>
      <c r="C11" s="178">
        <v>1189</v>
      </c>
      <c r="D11" s="178">
        <v>683</v>
      </c>
    </row>
    <row r="12" spans="1:4" ht="25.5">
      <c r="A12" s="175" t="s">
        <v>388</v>
      </c>
      <c r="B12" s="176" t="s">
        <v>421</v>
      </c>
      <c r="C12" s="177">
        <v>1389564</v>
      </c>
      <c r="D12" s="177">
        <v>1375702</v>
      </c>
    </row>
    <row r="13" spans="1:4" ht="12.75">
      <c r="A13" s="175" t="s">
        <v>389</v>
      </c>
      <c r="B13" s="176" t="s">
        <v>422</v>
      </c>
      <c r="C13" s="177">
        <v>40419</v>
      </c>
      <c r="D13" s="177">
        <v>22672</v>
      </c>
    </row>
    <row r="14" spans="1:4" ht="12.75">
      <c r="A14" s="175" t="s">
        <v>390</v>
      </c>
      <c r="B14" s="176" t="s">
        <v>423</v>
      </c>
      <c r="C14" s="177">
        <v>0</v>
      </c>
      <c r="D14" s="177">
        <v>2354</v>
      </c>
    </row>
    <row r="15" spans="1:4" ht="12.75">
      <c r="A15" s="175" t="s">
        <v>610</v>
      </c>
      <c r="B15" s="176" t="s">
        <v>424</v>
      </c>
      <c r="C15" s="177">
        <v>0</v>
      </c>
      <c r="D15" s="177">
        <v>0</v>
      </c>
    </row>
    <row r="16" spans="1:4" ht="25.5">
      <c r="A16" s="175" t="s">
        <v>392</v>
      </c>
      <c r="B16" s="176" t="s">
        <v>425</v>
      </c>
      <c r="C16" s="177">
        <v>2538</v>
      </c>
      <c r="D16" s="177">
        <v>63696</v>
      </c>
    </row>
    <row r="17" spans="1:4" ht="25.5">
      <c r="A17" s="175" t="s">
        <v>611</v>
      </c>
      <c r="B17" s="176" t="s">
        <v>426</v>
      </c>
      <c r="C17" s="177">
        <v>1503</v>
      </c>
      <c r="D17" s="177">
        <v>0</v>
      </c>
    </row>
    <row r="18" spans="1:4" ht="12.75">
      <c r="A18" s="175" t="s">
        <v>612</v>
      </c>
      <c r="B18" s="176" t="s">
        <v>427</v>
      </c>
      <c r="C18" s="177">
        <v>0</v>
      </c>
      <c r="D18" s="177">
        <v>0</v>
      </c>
    </row>
    <row r="19" spans="1:4" ht="12.75">
      <c r="A19" s="175" t="s">
        <v>613</v>
      </c>
      <c r="B19" s="176" t="s">
        <v>428</v>
      </c>
      <c r="C19" s="177">
        <v>0</v>
      </c>
      <c r="D19" s="177">
        <v>0</v>
      </c>
    </row>
    <row r="20" spans="1:4" ht="12.75">
      <c r="A20" s="172" t="s">
        <v>393</v>
      </c>
      <c r="B20" s="173" t="s">
        <v>614</v>
      </c>
      <c r="C20" s="178">
        <v>1434024</v>
      </c>
      <c r="D20" s="178">
        <v>1464424</v>
      </c>
    </row>
    <row r="21" spans="1:4" ht="12.75">
      <c r="A21" s="175" t="s">
        <v>593</v>
      </c>
      <c r="B21" s="176" t="s">
        <v>74</v>
      </c>
      <c r="C21" s="177">
        <v>37900</v>
      </c>
      <c r="D21" s="177">
        <v>18950</v>
      </c>
    </row>
    <row r="22" spans="1:4" ht="12.75">
      <c r="A22" s="175" t="s">
        <v>615</v>
      </c>
      <c r="B22" s="176" t="s">
        <v>429</v>
      </c>
      <c r="C22" s="177">
        <v>0</v>
      </c>
      <c r="D22" s="177">
        <v>0</v>
      </c>
    </row>
    <row r="23" spans="1:4" ht="12.75">
      <c r="A23" s="175" t="s">
        <v>616</v>
      </c>
      <c r="B23" s="176" t="s">
        <v>430</v>
      </c>
      <c r="C23" s="177">
        <v>0</v>
      </c>
      <c r="D23" s="177">
        <v>0</v>
      </c>
    </row>
    <row r="24" spans="1:4" ht="12.75">
      <c r="A24" s="175" t="s">
        <v>617</v>
      </c>
      <c r="B24" s="176" t="s">
        <v>519</v>
      </c>
      <c r="C24" s="177">
        <v>0</v>
      </c>
      <c r="D24" s="177">
        <v>0</v>
      </c>
    </row>
    <row r="25" spans="1:4" ht="12.75">
      <c r="A25" s="175" t="s">
        <v>394</v>
      </c>
      <c r="B25" s="176" t="s">
        <v>431</v>
      </c>
      <c r="C25" s="177">
        <v>0</v>
      </c>
      <c r="D25" s="177">
        <v>0</v>
      </c>
    </row>
    <row r="26" spans="1:4" ht="25.5">
      <c r="A26" s="175" t="s">
        <v>395</v>
      </c>
      <c r="B26" s="176" t="s">
        <v>432</v>
      </c>
      <c r="C26" s="177">
        <v>0</v>
      </c>
      <c r="D26" s="177">
        <v>0</v>
      </c>
    </row>
    <row r="27" spans="1:4" ht="12.75">
      <c r="A27" s="175" t="s">
        <v>396</v>
      </c>
      <c r="B27" s="176" t="s">
        <v>433</v>
      </c>
      <c r="C27" s="177">
        <v>0</v>
      </c>
      <c r="D27" s="177">
        <v>0</v>
      </c>
    </row>
    <row r="28" spans="1:4" ht="12.75">
      <c r="A28" s="175" t="s">
        <v>397</v>
      </c>
      <c r="B28" s="176" t="s">
        <v>434</v>
      </c>
      <c r="C28" s="177">
        <v>0</v>
      </c>
      <c r="D28" s="177">
        <v>0</v>
      </c>
    </row>
    <row r="29" spans="1:4" ht="12.75">
      <c r="A29" s="175" t="s">
        <v>398</v>
      </c>
      <c r="B29" s="176" t="s">
        <v>435</v>
      </c>
      <c r="C29" s="177">
        <v>0</v>
      </c>
      <c r="D29" s="177">
        <v>0</v>
      </c>
    </row>
    <row r="30" spans="1:4" ht="25.5">
      <c r="A30" s="172" t="s">
        <v>594</v>
      </c>
      <c r="B30" s="173" t="s">
        <v>436</v>
      </c>
      <c r="C30" s="178">
        <v>37900</v>
      </c>
      <c r="D30" s="178">
        <v>18950</v>
      </c>
    </row>
    <row r="31" spans="1:4" ht="12.75">
      <c r="A31" s="175" t="s">
        <v>595</v>
      </c>
      <c r="B31" s="176" t="s">
        <v>437</v>
      </c>
      <c r="C31" s="177">
        <v>215701</v>
      </c>
      <c r="D31" s="177">
        <v>206185</v>
      </c>
    </row>
    <row r="32" spans="1:4" ht="12.75">
      <c r="A32" s="175" t="s">
        <v>618</v>
      </c>
      <c r="B32" s="176" t="s">
        <v>438</v>
      </c>
      <c r="C32" s="177">
        <v>0</v>
      </c>
      <c r="D32" s="177">
        <v>0</v>
      </c>
    </row>
    <row r="33" spans="1:4" ht="12.75">
      <c r="A33" s="175" t="s">
        <v>399</v>
      </c>
      <c r="B33" s="176" t="s">
        <v>439</v>
      </c>
      <c r="C33" s="177">
        <v>0</v>
      </c>
      <c r="D33" s="177">
        <v>0</v>
      </c>
    </row>
    <row r="34" spans="1:4" ht="12.75">
      <c r="A34" s="175" t="s">
        <v>596</v>
      </c>
      <c r="B34" s="176" t="s">
        <v>440</v>
      </c>
      <c r="C34" s="177">
        <v>0</v>
      </c>
      <c r="D34" s="177">
        <v>0</v>
      </c>
    </row>
    <row r="35" spans="1:4" ht="38.25">
      <c r="A35" s="175" t="s">
        <v>400</v>
      </c>
      <c r="B35" s="176" t="s">
        <v>520</v>
      </c>
      <c r="C35" s="177">
        <v>0</v>
      </c>
      <c r="D35" s="177">
        <v>0</v>
      </c>
    </row>
    <row r="36" spans="1:4" ht="38.25">
      <c r="A36" s="172" t="s">
        <v>597</v>
      </c>
      <c r="B36" s="173" t="s">
        <v>441</v>
      </c>
      <c r="C36" s="178">
        <v>215701</v>
      </c>
      <c r="D36" s="178">
        <v>206185</v>
      </c>
    </row>
    <row r="37" spans="1:4" ht="12.75">
      <c r="A37" s="172" t="s">
        <v>401</v>
      </c>
      <c r="B37" s="173" t="s">
        <v>442</v>
      </c>
      <c r="C37" s="178">
        <v>1688814</v>
      </c>
      <c r="D37" s="178">
        <v>1690242</v>
      </c>
    </row>
    <row r="38" spans="1:4" ht="12.75">
      <c r="A38" s="175" t="s">
        <v>402</v>
      </c>
      <c r="B38" s="176" t="s">
        <v>521</v>
      </c>
      <c r="C38" s="177">
        <v>0</v>
      </c>
      <c r="D38" s="177">
        <v>0</v>
      </c>
    </row>
    <row r="39" spans="1:4" ht="12.75">
      <c r="A39" s="175" t="s">
        <v>403</v>
      </c>
      <c r="B39" s="176" t="s">
        <v>443</v>
      </c>
      <c r="C39" s="177">
        <v>0</v>
      </c>
      <c r="D39" s="177">
        <v>0</v>
      </c>
    </row>
    <row r="40" spans="1:4" ht="12.75">
      <c r="A40" s="175" t="s">
        <v>404</v>
      </c>
      <c r="B40" s="176" t="s">
        <v>444</v>
      </c>
      <c r="C40" s="177">
        <v>0</v>
      </c>
      <c r="D40" s="177">
        <v>0</v>
      </c>
    </row>
    <row r="41" spans="1:4" ht="12.75">
      <c r="A41" s="175" t="s">
        <v>405</v>
      </c>
      <c r="B41" s="176" t="s">
        <v>445</v>
      </c>
      <c r="C41" s="177">
        <v>0</v>
      </c>
      <c r="D41" s="177">
        <v>0</v>
      </c>
    </row>
    <row r="42" spans="1:4" ht="25.5">
      <c r="A42" s="175" t="s">
        <v>406</v>
      </c>
      <c r="B42" s="176" t="s">
        <v>75</v>
      </c>
      <c r="C42" s="177">
        <v>0</v>
      </c>
      <c r="D42" s="177">
        <v>0</v>
      </c>
    </row>
    <row r="43" spans="1:4" ht="12.75">
      <c r="A43" s="175" t="s">
        <v>598</v>
      </c>
      <c r="B43" s="176" t="s">
        <v>76</v>
      </c>
      <c r="C43" s="177">
        <v>0</v>
      </c>
      <c r="D43" s="177">
        <v>0</v>
      </c>
    </row>
    <row r="44" spans="1:4" ht="12.75">
      <c r="A44" s="172" t="s">
        <v>619</v>
      </c>
      <c r="B44" s="173" t="s">
        <v>446</v>
      </c>
      <c r="C44" s="178">
        <v>0</v>
      </c>
      <c r="D44" s="178">
        <v>0</v>
      </c>
    </row>
    <row r="45" spans="1:4" ht="25.5">
      <c r="A45" s="175" t="s">
        <v>620</v>
      </c>
      <c r="B45" s="176" t="s">
        <v>522</v>
      </c>
      <c r="C45" s="177">
        <v>0</v>
      </c>
      <c r="D45" s="177">
        <v>0</v>
      </c>
    </row>
    <row r="46" spans="1:4" ht="12.75">
      <c r="A46" s="175" t="s">
        <v>621</v>
      </c>
      <c r="B46" s="176" t="s">
        <v>447</v>
      </c>
      <c r="C46" s="177">
        <v>5221</v>
      </c>
      <c r="D46" s="177">
        <v>6534</v>
      </c>
    </row>
    <row r="47" spans="1:4" ht="12.75">
      <c r="A47" s="175" t="s">
        <v>622</v>
      </c>
      <c r="B47" s="176" t="s">
        <v>448</v>
      </c>
      <c r="C47" s="177">
        <v>18</v>
      </c>
      <c r="D47" s="177">
        <v>0</v>
      </c>
    </row>
    <row r="48" spans="1:4" ht="25.5">
      <c r="A48" s="175" t="s">
        <v>407</v>
      </c>
      <c r="B48" s="176" t="s">
        <v>523</v>
      </c>
      <c r="C48" s="177">
        <v>18</v>
      </c>
      <c r="D48" s="177">
        <v>0</v>
      </c>
    </row>
    <row r="49" spans="1:4" ht="12.75">
      <c r="A49" s="175" t="s">
        <v>623</v>
      </c>
      <c r="B49" s="176" t="s">
        <v>77</v>
      </c>
      <c r="C49" s="177">
        <v>0</v>
      </c>
      <c r="D49" s="177">
        <v>0</v>
      </c>
    </row>
    <row r="50" spans="1:4" ht="12.75">
      <c r="A50" s="175" t="s">
        <v>599</v>
      </c>
      <c r="B50" s="176" t="s">
        <v>449</v>
      </c>
      <c r="C50" s="177">
        <v>0</v>
      </c>
      <c r="D50" s="177">
        <v>0</v>
      </c>
    </row>
    <row r="51" spans="1:4" ht="12.75">
      <c r="A51" s="175" t="s">
        <v>600</v>
      </c>
      <c r="B51" s="176" t="s">
        <v>526</v>
      </c>
      <c r="C51" s="177">
        <v>0</v>
      </c>
      <c r="D51" s="177">
        <v>0</v>
      </c>
    </row>
    <row r="52" spans="1:4" ht="25.5">
      <c r="A52" s="175" t="s">
        <v>408</v>
      </c>
      <c r="B52" s="176" t="s">
        <v>450</v>
      </c>
      <c r="C52" s="177">
        <v>0</v>
      </c>
      <c r="D52" s="177">
        <v>0</v>
      </c>
    </row>
    <row r="53" spans="1:4" ht="12.75">
      <c r="A53" s="175" t="s">
        <v>409</v>
      </c>
      <c r="B53" s="176" t="s">
        <v>525</v>
      </c>
      <c r="C53" s="177">
        <v>0</v>
      </c>
      <c r="D53" s="177">
        <v>0</v>
      </c>
    </row>
    <row r="54" spans="1:4" ht="25.5">
      <c r="A54" s="175" t="s">
        <v>410</v>
      </c>
      <c r="B54" s="176" t="s">
        <v>451</v>
      </c>
      <c r="C54" s="177">
        <v>0</v>
      </c>
      <c r="D54" s="177">
        <v>0</v>
      </c>
    </row>
    <row r="55" spans="1:4" ht="25.5">
      <c r="A55" s="175" t="s">
        <v>411</v>
      </c>
      <c r="B55" s="176" t="s">
        <v>524</v>
      </c>
      <c r="C55" s="177">
        <v>0</v>
      </c>
      <c r="D55" s="177">
        <v>0</v>
      </c>
    </row>
    <row r="56" spans="1:4" ht="12.75">
      <c r="A56" s="172" t="s">
        <v>624</v>
      </c>
      <c r="B56" s="173" t="s">
        <v>452</v>
      </c>
      <c r="C56" s="178">
        <v>5239</v>
      </c>
      <c r="D56" s="178">
        <v>6534</v>
      </c>
    </row>
    <row r="57" spans="1:4" ht="12.75">
      <c r="A57" s="175" t="s">
        <v>412</v>
      </c>
      <c r="B57" s="176" t="s">
        <v>453</v>
      </c>
      <c r="C57" s="177">
        <v>0</v>
      </c>
      <c r="D57" s="177">
        <v>0</v>
      </c>
    </row>
    <row r="58" spans="1:4" ht="25.5">
      <c r="A58" s="175" t="s">
        <v>625</v>
      </c>
      <c r="B58" s="176" t="s">
        <v>454</v>
      </c>
      <c r="C58" s="177">
        <v>0</v>
      </c>
      <c r="D58" s="177">
        <v>0</v>
      </c>
    </row>
    <row r="59" spans="1:4" ht="12.75">
      <c r="A59" s="175" t="s">
        <v>626</v>
      </c>
      <c r="B59" s="176" t="s">
        <v>455</v>
      </c>
      <c r="C59" s="177">
        <v>0</v>
      </c>
      <c r="D59" s="177">
        <v>0</v>
      </c>
    </row>
    <row r="60" spans="1:4" ht="25.5">
      <c r="A60" s="175" t="s">
        <v>627</v>
      </c>
      <c r="B60" s="176" t="s">
        <v>456</v>
      </c>
      <c r="C60" s="177">
        <v>0</v>
      </c>
      <c r="D60" s="177">
        <v>0</v>
      </c>
    </row>
    <row r="61" spans="1:4" ht="38.25">
      <c r="A61" s="175" t="s">
        <v>413</v>
      </c>
      <c r="B61" s="176" t="s">
        <v>457</v>
      </c>
      <c r="C61" s="177">
        <v>0</v>
      </c>
      <c r="D61" s="177">
        <v>0</v>
      </c>
    </row>
    <row r="62" spans="1:4" ht="25.5">
      <c r="A62" s="175" t="s">
        <v>414</v>
      </c>
      <c r="B62" s="176" t="s">
        <v>458</v>
      </c>
      <c r="C62" s="177">
        <v>0</v>
      </c>
      <c r="D62" s="177">
        <v>0</v>
      </c>
    </row>
    <row r="63" spans="1:4" ht="12.75">
      <c r="A63" s="172" t="s">
        <v>415</v>
      </c>
      <c r="B63" s="173" t="s">
        <v>459</v>
      </c>
      <c r="C63" s="178">
        <v>0</v>
      </c>
      <c r="D63" s="178">
        <v>0</v>
      </c>
    </row>
    <row r="64" spans="1:4" ht="12.75">
      <c r="A64" s="175" t="s">
        <v>601</v>
      </c>
      <c r="B64" s="176" t="s">
        <v>460</v>
      </c>
      <c r="C64" s="177">
        <v>605</v>
      </c>
      <c r="D64" s="177">
        <v>980</v>
      </c>
    </row>
    <row r="65" spans="1:4" ht="12.75">
      <c r="A65" s="175" t="s">
        <v>628</v>
      </c>
      <c r="B65" s="176" t="s">
        <v>461</v>
      </c>
      <c r="C65" s="177">
        <v>57650</v>
      </c>
      <c r="D65" s="177">
        <v>41140</v>
      </c>
    </row>
    <row r="66" spans="1:4" ht="25.5">
      <c r="A66" s="175" t="s">
        <v>629</v>
      </c>
      <c r="B66" s="176" t="s">
        <v>462</v>
      </c>
      <c r="C66" s="177">
        <v>57650</v>
      </c>
      <c r="D66" s="177">
        <v>41140</v>
      </c>
    </row>
    <row r="67" spans="1:4" ht="25.5">
      <c r="A67" s="175" t="s">
        <v>630</v>
      </c>
      <c r="B67" s="176" t="s">
        <v>463</v>
      </c>
      <c r="C67" s="177">
        <v>0</v>
      </c>
      <c r="D67" s="177">
        <v>0</v>
      </c>
    </row>
    <row r="68" spans="1:4" ht="12.75">
      <c r="A68" s="175" t="s">
        <v>631</v>
      </c>
      <c r="B68" s="176" t="s">
        <v>464</v>
      </c>
      <c r="C68" s="177">
        <v>0</v>
      </c>
      <c r="D68" s="177">
        <v>0</v>
      </c>
    </row>
    <row r="69" spans="1:4" ht="12.75">
      <c r="A69" s="175" t="s">
        <v>632</v>
      </c>
      <c r="B69" s="176" t="s">
        <v>465</v>
      </c>
      <c r="C69" s="177">
        <v>667</v>
      </c>
      <c r="D69" s="177">
        <v>2</v>
      </c>
    </row>
    <row r="70" spans="1:4" ht="25.5">
      <c r="A70" s="175" t="s">
        <v>633</v>
      </c>
      <c r="B70" s="176" t="s">
        <v>466</v>
      </c>
      <c r="C70" s="177">
        <v>667</v>
      </c>
      <c r="D70" s="177">
        <v>2</v>
      </c>
    </row>
    <row r="71" spans="1:4" ht="12.75">
      <c r="A71" s="175" t="s">
        <v>634</v>
      </c>
      <c r="B71" s="176" t="s">
        <v>467</v>
      </c>
      <c r="C71" s="177">
        <v>0</v>
      </c>
      <c r="D71" s="177">
        <v>0</v>
      </c>
    </row>
    <row r="72" spans="1:4" ht="12.75">
      <c r="A72" s="172" t="s">
        <v>635</v>
      </c>
      <c r="B72" s="173" t="s">
        <v>468</v>
      </c>
      <c r="C72" s="178">
        <v>58922</v>
      </c>
      <c r="D72" s="178">
        <v>42122</v>
      </c>
    </row>
    <row r="73" spans="1:4" ht="12.75">
      <c r="A73" s="175" t="s">
        <v>636</v>
      </c>
      <c r="B73" s="176" t="s">
        <v>469</v>
      </c>
      <c r="C73" s="177">
        <v>4110</v>
      </c>
      <c r="D73" s="177">
        <v>180</v>
      </c>
    </row>
    <row r="74" spans="1:4" ht="25.5">
      <c r="A74" s="175" t="s">
        <v>638</v>
      </c>
      <c r="B74" s="176" t="s">
        <v>470</v>
      </c>
      <c r="C74" s="177">
        <v>0</v>
      </c>
      <c r="D74" s="177">
        <v>0</v>
      </c>
    </row>
    <row r="75" spans="1:4" ht="12.75">
      <c r="A75" s="175" t="s">
        <v>639</v>
      </c>
      <c r="B75" s="176" t="s">
        <v>471</v>
      </c>
      <c r="C75" s="177">
        <v>0</v>
      </c>
      <c r="D75" s="177">
        <v>0</v>
      </c>
    </row>
    <row r="76" spans="1:4" ht="12.75">
      <c r="A76" s="175" t="s">
        <v>640</v>
      </c>
      <c r="B76" s="176" t="s">
        <v>472</v>
      </c>
      <c r="C76" s="177">
        <v>0</v>
      </c>
      <c r="D76" s="177">
        <v>0</v>
      </c>
    </row>
    <row r="77" spans="1:4" ht="12.75">
      <c r="A77" s="172" t="s">
        <v>641</v>
      </c>
      <c r="B77" s="173" t="s">
        <v>473</v>
      </c>
      <c r="C77" s="178">
        <v>4110</v>
      </c>
      <c r="D77" s="178">
        <v>180</v>
      </c>
    </row>
    <row r="78" spans="1:4" ht="12.75">
      <c r="A78" s="172" t="s">
        <v>642</v>
      </c>
      <c r="B78" s="173" t="s">
        <v>474</v>
      </c>
      <c r="C78" s="178">
        <v>68271</v>
      </c>
      <c r="D78" s="178">
        <v>48836</v>
      </c>
    </row>
    <row r="79" spans="1:4" ht="12.75">
      <c r="A79" s="172" t="s">
        <v>416</v>
      </c>
      <c r="B79" s="173" t="s">
        <v>475</v>
      </c>
      <c r="C79" s="178">
        <v>1757085</v>
      </c>
      <c r="D79" s="178">
        <v>1739078</v>
      </c>
    </row>
    <row r="80" spans="1:4" ht="12.75">
      <c r="A80" s="172" t="s">
        <v>607</v>
      </c>
      <c r="B80" s="173" t="s">
        <v>637</v>
      </c>
      <c r="C80" s="174"/>
      <c r="D80" s="174"/>
    </row>
    <row r="81" spans="1:4" ht="12.75">
      <c r="A81" s="175" t="s">
        <v>607</v>
      </c>
      <c r="B81" s="176" t="s">
        <v>476</v>
      </c>
      <c r="C81" s="174"/>
      <c r="D81" s="174"/>
    </row>
    <row r="82" spans="1:4" ht="12.75">
      <c r="A82" s="175" t="s">
        <v>643</v>
      </c>
      <c r="B82" s="176" t="s">
        <v>527</v>
      </c>
      <c r="C82" s="177">
        <v>0</v>
      </c>
      <c r="D82" s="177">
        <v>0</v>
      </c>
    </row>
    <row r="83" spans="1:4" ht="12.75">
      <c r="A83" s="175" t="s">
        <v>644</v>
      </c>
      <c r="B83" s="176" t="s">
        <v>528</v>
      </c>
      <c r="C83" s="177">
        <v>3183892</v>
      </c>
      <c r="D83" s="177">
        <v>3183892</v>
      </c>
    </row>
    <row r="84" spans="1:4" ht="12.75">
      <c r="A84" s="172" t="s">
        <v>645</v>
      </c>
      <c r="B84" s="173" t="s">
        <v>477</v>
      </c>
      <c r="C84" s="178">
        <v>3183892</v>
      </c>
      <c r="D84" s="178">
        <v>3183892</v>
      </c>
    </row>
    <row r="85" spans="1:4" ht="12.75">
      <c r="A85" s="175" t="s">
        <v>646</v>
      </c>
      <c r="B85" s="176" t="s">
        <v>529</v>
      </c>
      <c r="C85" s="177">
        <v>0</v>
      </c>
      <c r="D85" s="177">
        <v>0</v>
      </c>
    </row>
    <row r="86" spans="1:4" ht="12.75">
      <c r="A86" s="175" t="s">
        <v>417</v>
      </c>
      <c r="B86" s="176" t="s">
        <v>530</v>
      </c>
      <c r="C86" s="177">
        <v>-1498464</v>
      </c>
      <c r="D86" s="177">
        <v>-1513009</v>
      </c>
    </row>
    <row r="87" spans="1:4" ht="12.75">
      <c r="A87" s="172" t="s">
        <v>647</v>
      </c>
      <c r="B87" s="173" t="s">
        <v>478</v>
      </c>
      <c r="C87" s="178">
        <v>-1498464</v>
      </c>
      <c r="D87" s="178">
        <v>-1513009</v>
      </c>
    </row>
    <row r="88" spans="1:4" ht="12.75">
      <c r="A88" s="175" t="s">
        <v>648</v>
      </c>
      <c r="B88" s="176" t="s">
        <v>531</v>
      </c>
      <c r="C88" s="177">
        <v>0</v>
      </c>
      <c r="D88" s="177">
        <v>0</v>
      </c>
    </row>
    <row r="89" spans="1:4" ht="12.75">
      <c r="A89" s="175" t="s">
        <v>649</v>
      </c>
      <c r="B89" s="176" t="s">
        <v>532</v>
      </c>
      <c r="C89" s="177">
        <v>0</v>
      </c>
      <c r="D89" s="177">
        <v>0</v>
      </c>
    </row>
    <row r="90" spans="1:4" ht="12.75">
      <c r="A90" s="172" t="s">
        <v>650</v>
      </c>
      <c r="B90" s="173" t="s">
        <v>479</v>
      </c>
      <c r="C90" s="178">
        <v>0</v>
      </c>
      <c r="D90" s="178">
        <v>0</v>
      </c>
    </row>
    <row r="91" spans="1:4" ht="12.75">
      <c r="A91" s="172" t="s">
        <v>651</v>
      </c>
      <c r="B91" s="173" t="s">
        <v>480</v>
      </c>
      <c r="C91" s="178">
        <v>1685428</v>
      </c>
      <c r="D91" s="178">
        <v>1670883</v>
      </c>
    </row>
    <row r="92" spans="1:4" ht="12.75">
      <c r="A92" s="175" t="s">
        <v>652</v>
      </c>
      <c r="B92" s="176" t="s">
        <v>481</v>
      </c>
      <c r="C92" s="177">
        <v>62365</v>
      </c>
      <c r="D92" s="177">
        <v>42300</v>
      </c>
    </row>
    <row r="93" spans="1:4" ht="12.75">
      <c r="A93" s="175" t="s">
        <v>653</v>
      </c>
      <c r="B93" s="176" t="s">
        <v>559</v>
      </c>
      <c r="C93" s="177">
        <v>62365</v>
      </c>
      <c r="D93" s="177">
        <v>42300</v>
      </c>
    </row>
    <row r="94" spans="1:4" ht="12.75">
      <c r="A94" s="175" t="s">
        <v>654</v>
      </c>
      <c r="B94" s="176" t="s">
        <v>482</v>
      </c>
      <c r="C94" s="177">
        <v>0</v>
      </c>
      <c r="D94" s="177">
        <v>0</v>
      </c>
    </row>
    <row r="95" spans="1:4" ht="12.75">
      <c r="A95" s="175" t="s">
        <v>655</v>
      </c>
      <c r="B95" s="176" t="s">
        <v>483</v>
      </c>
      <c r="C95" s="177">
        <v>0</v>
      </c>
      <c r="D95" s="177">
        <v>0</v>
      </c>
    </row>
    <row r="96" spans="1:4" ht="12.75">
      <c r="A96" s="175" t="s">
        <v>656</v>
      </c>
      <c r="B96" s="176" t="s">
        <v>561</v>
      </c>
      <c r="C96" s="177">
        <v>0</v>
      </c>
      <c r="D96" s="177">
        <v>0</v>
      </c>
    </row>
    <row r="97" spans="1:4" ht="12.75">
      <c r="A97" s="175" t="s">
        <v>657</v>
      </c>
      <c r="B97" s="176" t="s">
        <v>562</v>
      </c>
      <c r="C97" s="177">
        <v>0</v>
      </c>
      <c r="D97" s="177">
        <v>0</v>
      </c>
    </row>
    <row r="98" spans="1:4" ht="12.75">
      <c r="A98" s="175" t="s">
        <v>658</v>
      </c>
      <c r="B98" s="176" t="s">
        <v>563</v>
      </c>
      <c r="C98" s="177">
        <v>0</v>
      </c>
      <c r="D98" s="177">
        <v>0</v>
      </c>
    </row>
    <row r="99" spans="1:4" ht="12.75">
      <c r="A99" s="172" t="s">
        <v>659</v>
      </c>
      <c r="B99" s="173" t="s">
        <v>484</v>
      </c>
      <c r="C99" s="178">
        <v>62365</v>
      </c>
      <c r="D99" s="178">
        <v>42300</v>
      </c>
    </row>
    <row r="100" spans="1:4" ht="12.75">
      <c r="A100" s="175" t="s">
        <v>660</v>
      </c>
      <c r="B100" s="176" t="s">
        <v>485</v>
      </c>
      <c r="C100" s="177">
        <v>0</v>
      </c>
      <c r="D100" s="177">
        <v>0</v>
      </c>
    </row>
    <row r="101" spans="1:4" ht="12.75">
      <c r="A101" s="175" t="s">
        <v>661</v>
      </c>
      <c r="B101" s="176" t="s">
        <v>564</v>
      </c>
      <c r="C101" s="177">
        <v>0</v>
      </c>
      <c r="D101" s="177">
        <v>0</v>
      </c>
    </row>
    <row r="102" spans="1:4" ht="12.75">
      <c r="A102" s="175" t="s">
        <v>662</v>
      </c>
      <c r="B102" s="176" t="s">
        <v>486</v>
      </c>
      <c r="C102" s="177">
        <v>0</v>
      </c>
      <c r="D102" s="177">
        <v>0</v>
      </c>
    </row>
    <row r="103" spans="1:4" ht="12.75">
      <c r="A103" s="175" t="s">
        <v>663</v>
      </c>
      <c r="B103" s="176" t="s">
        <v>565</v>
      </c>
      <c r="C103" s="177">
        <v>0</v>
      </c>
      <c r="D103" s="177">
        <v>0</v>
      </c>
    </row>
    <row r="104" spans="1:4" ht="12.75">
      <c r="A104" s="175" t="s">
        <v>664</v>
      </c>
      <c r="B104" s="176" t="s">
        <v>566</v>
      </c>
      <c r="C104" s="177">
        <v>0</v>
      </c>
      <c r="D104" s="177">
        <v>0</v>
      </c>
    </row>
    <row r="105" spans="1:4" ht="12.75">
      <c r="A105" s="175" t="s">
        <v>665</v>
      </c>
      <c r="B105" s="176" t="s">
        <v>567</v>
      </c>
      <c r="C105" s="177">
        <v>0</v>
      </c>
      <c r="D105" s="177">
        <v>0</v>
      </c>
    </row>
    <row r="106" spans="1:4" ht="12.75">
      <c r="A106" s="172" t="s">
        <v>666</v>
      </c>
      <c r="B106" s="173" t="s">
        <v>487</v>
      </c>
      <c r="C106" s="178">
        <v>0</v>
      </c>
      <c r="D106" s="178">
        <v>0</v>
      </c>
    </row>
    <row r="107" spans="1:4" ht="12.75">
      <c r="A107" s="172" t="s">
        <v>391</v>
      </c>
      <c r="B107" s="173" t="s">
        <v>488</v>
      </c>
      <c r="C107" s="178">
        <v>62365</v>
      </c>
      <c r="D107" s="178">
        <v>42300</v>
      </c>
    </row>
    <row r="108" spans="1:4" ht="12.75">
      <c r="A108" s="175" t="s">
        <v>667</v>
      </c>
      <c r="B108" s="176" t="s">
        <v>489</v>
      </c>
      <c r="C108" s="177">
        <v>0</v>
      </c>
      <c r="D108" s="177">
        <v>0</v>
      </c>
    </row>
    <row r="109" spans="1:4" ht="12.75">
      <c r="A109" s="175" t="s">
        <v>668</v>
      </c>
      <c r="B109" s="176" t="s">
        <v>490</v>
      </c>
      <c r="C109" s="177">
        <v>0</v>
      </c>
      <c r="D109" s="177">
        <v>0</v>
      </c>
    </row>
    <row r="110" spans="1:4" ht="12.75">
      <c r="A110" s="175" t="s">
        <v>669</v>
      </c>
      <c r="B110" s="176" t="s">
        <v>509</v>
      </c>
      <c r="C110" s="177">
        <v>0</v>
      </c>
      <c r="D110" s="177">
        <v>0</v>
      </c>
    </row>
    <row r="111" spans="1:4" ht="12.75">
      <c r="A111" s="175" t="s">
        <v>670</v>
      </c>
      <c r="B111" s="176" t="s">
        <v>510</v>
      </c>
      <c r="C111" s="177">
        <v>0</v>
      </c>
      <c r="D111" s="177">
        <v>0</v>
      </c>
    </row>
    <row r="112" spans="1:4" ht="12.75">
      <c r="A112" s="175" t="s">
        <v>671</v>
      </c>
      <c r="B112" s="176" t="s">
        <v>511</v>
      </c>
      <c r="C112" s="177">
        <v>0</v>
      </c>
      <c r="D112" s="177">
        <v>0</v>
      </c>
    </row>
    <row r="113" spans="1:4" ht="12.75">
      <c r="A113" s="175" t="s">
        <v>672</v>
      </c>
      <c r="B113" s="176" t="s">
        <v>78</v>
      </c>
      <c r="C113" s="177">
        <v>0</v>
      </c>
      <c r="D113" s="177">
        <v>0</v>
      </c>
    </row>
    <row r="114" spans="1:4" ht="12.75">
      <c r="A114" s="175" t="s">
        <v>674</v>
      </c>
      <c r="B114" s="176" t="s">
        <v>79</v>
      </c>
      <c r="C114" s="177">
        <v>0</v>
      </c>
      <c r="D114" s="177">
        <v>0</v>
      </c>
    </row>
    <row r="115" spans="1:4" ht="12.75">
      <c r="A115" s="175" t="s">
        <v>675</v>
      </c>
      <c r="B115" s="176" t="s">
        <v>512</v>
      </c>
      <c r="C115" s="177">
        <v>0</v>
      </c>
      <c r="D115" s="177">
        <v>0</v>
      </c>
    </row>
    <row r="116" spans="1:4" ht="12.75">
      <c r="A116" s="172" t="s">
        <v>676</v>
      </c>
      <c r="B116" s="173" t="s">
        <v>80</v>
      </c>
      <c r="C116" s="178">
        <v>0</v>
      </c>
      <c r="D116" s="178">
        <v>0</v>
      </c>
    </row>
    <row r="117" spans="1:4" ht="12.75">
      <c r="A117" s="175" t="s">
        <v>677</v>
      </c>
      <c r="B117" s="176" t="s">
        <v>513</v>
      </c>
      <c r="C117" s="177">
        <v>0</v>
      </c>
      <c r="D117" s="177">
        <v>0</v>
      </c>
    </row>
    <row r="118" spans="1:4" ht="25.5">
      <c r="A118" s="175" t="s">
        <v>678</v>
      </c>
      <c r="B118" s="176" t="s">
        <v>514</v>
      </c>
      <c r="C118" s="177">
        <v>0</v>
      </c>
      <c r="D118" s="177">
        <v>0</v>
      </c>
    </row>
    <row r="119" spans="1:4" ht="25.5">
      <c r="A119" s="175" t="s">
        <v>679</v>
      </c>
      <c r="B119" s="176" t="s">
        <v>81</v>
      </c>
      <c r="C119" s="177">
        <v>0</v>
      </c>
      <c r="D119" s="177">
        <v>0</v>
      </c>
    </row>
    <row r="120" spans="1:4" ht="12.75">
      <c r="A120" s="175" t="s">
        <v>680</v>
      </c>
      <c r="B120" s="176" t="s">
        <v>82</v>
      </c>
      <c r="C120" s="177">
        <v>0</v>
      </c>
      <c r="D120" s="177">
        <v>0</v>
      </c>
    </row>
    <row r="121" spans="1:4" ht="25.5">
      <c r="A121" s="175" t="s">
        <v>681</v>
      </c>
      <c r="B121" s="176" t="s">
        <v>577</v>
      </c>
      <c r="C121" s="177">
        <v>0</v>
      </c>
      <c r="D121" s="177">
        <v>0</v>
      </c>
    </row>
    <row r="122" spans="1:4" ht="25.5">
      <c r="A122" s="175" t="s">
        <v>682</v>
      </c>
      <c r="B122" s="176" t="s">
        <v>578</v>
      </c>
      <c r="C122" s="177">
        <v>0</v>
      </c>
      <c r="D122" s="177">
        <v>0</v>
      </c>
    </row>
    <row r="123" spans="1:4" ht="25.5">
      <c r="A123" s="175" t="s">
        <v>683</v>
      </c>
      <c r="B123" s="176" t="s">
        <v>83</v>
      </c>
      <c r="C123" s="177">
        <v>0</v>
      </c>
      <c r="D123" s="177">
        <v>0</v>
      </c>
    </row>
    <row r="124" spans="1:4" ht="25.5">
      <c r="A124" s="175" t="s">
        <v>684</v>
      </c>
      <c r="B124" s="176" t="s">
        <v>84</v>
      </c>
      <c r="C124" s="177">
        <v>0</v>
      </c>
      <c r="D124" s="177">
        <v>0</v>
      </c>
    </row>
    <row r="125" spans="1:4" ht="25.5">
      <c r="A125" s="175" t="s">
        <v>685</v>
      </c>
      <c r="B125" s="176" t="s">
        <v>85</v>
      </c>
      <c r="C125" s="177">
        <v>0</v>
      </c>
      <c r="D125" s="177">
        <v>0</v>
      </c>
    </row>
    <row r="126" spans="1:4" ht="25.5">
      <c r="A126" s="175" t="s">
        <v>686</v>
      </c>
      <c r="B126" s="176" t="s">
        <v>86</v>
      </c>
      <c r="C126" s="177">
        <v>0</v>
      </c>
      <c r="D126" s="177">
        <v>0</v>
      </c>
    </row>
    <row r="127" spans="1:4" ht="25.5">
      <c r="A127" s="175" t="s">
        <v>687</v>
      </c>
      <c r="B127" s="176" t="s">
        <v>87</v>
      </c>
      <c r="C127" s="177">
        <v>6593</v>
      </c>
      <c r="D127" s="177">
        <v>24035</v>
      </c>
    </row>
    <row r="128" spans="1:4" ht="12.75">
      <c r="A128" s="175" t="s">
        <v>688</v>
      </c>
      <c r="B128" s="176" t="s">
        <v>673</v>
      </c>
      <c r="C128" s="177">
        <v>6593</v>
      </c>
      <c r="D128" s="177">
        <v>24035</v>
      </c>
    </row>
    <row r="129" spans="1:4" ht="12.75">
      <c r="A129" s="175" t="s">
        <v>689</v>
      </c>
      <c r="B129" s="176" t="s">
        <v>568</v>
      </c>
      <c r="C129" s="177">
        <v>0</v>
      </c>
      <c r="D129" s="177">
        <v>0</v>
      </c>
    </row>
    <row r="130" spans="1:4" ht="25.5">
      <c r="A130" s="175" t="s">
        <v>690</v>
      </c>
      <c r="B130" s="176" t="s">
        <v>88</v>
      </c>
      <c r="C130" s="177">
        <v>2032</v>
      </c>
      <c r="D130" s="177">
        <v>1858</v>
      </c>
    </row>
    <row r="131" spans="1:4" ht="12.75">
      <c r="A131" s="175" t="s">
        <v>691</v>
      </c>
      <c r="B131" s="176" t="s">
        <v>569</v>
      </c>
      <c r="C131" s="177">
        <v>0</v>
      </c>
      <c r="D131" s="177">
        <v>0</v>
      </c>
    </row>
    <row r="132" spans="1:4" ht="12.75">
      <c r="A132" s="175" t="s">
        <v>692</v>
      </c>
      <c r="B132" s="176" t="s">
        <v>570</v>
      </c>
      <c r="C132" s="177">
        <v>0</v>
      </c>
      <c r="D132" s="177">
        <v>0</v>
      </c>
    </row>
    <row r="133" spans="1:4" ht="12.75">
      <c r="A133" s="175" t="s">
        <v>693</v>
      </c>
      <c r="B133" s="176" t="s">
        <v>571</v>
      </c>
      <c r="C133" s="177">
        <v>0</v>
      </c>
      <c r="D133" s="177">
        <v>0</v>
      </c>
    </row>
    <row r="134" spans="1:4" ht="12.75">
      <c r="A134" s="175" t="s">
        <v>694</v>
      </c>
      <c r="B134" s="176" t="s">
        <v>572</v>
      </c>
      <c r="C134" s="177">
        <v>1787</v>
      </c>
      <c r="D134" s="177">
        <v>1474</v>
      </c>
    </row>
    <row r="135" spans="1:4" ht="12.75">
      <c r="A135" s="175" t="s">
        <v>695</v>
      </c>
      <c r="B135" s="176" t="s">
        <v>515</v>
      </c>
      <c r="C135" s="177">
        <v>0</v>
      </c>
      <c r="D135" s="177">
        <v>0</v>
      </c>
    </row>
    <row r="136" spans="1:4" ht="12.75">
      <c r="A136" s="175" t="s">
        <v>696</v>
      </c>
      <c r="B136" s="176" t="s">
        <v>574</v>
      </c>
      <c r="C136" s="177">
        <v>0</v>
      </c>
      <c r="D136" s="177">
        <v>0</v>
      </c>
    </row>
    <row r="137" spans="1:4" ht="12.75">
      <c r="A137" s="175" t="s">
        <v>697</v>
      </c>
      <c r="B137" s="176" t="s">
        <v>575</v>
      </c>
      <c r="C137" s="177">
        <v>0</v>
      </c>
      <c r="D137" s="177">
        <v>0</v>
      </c>
    </row>
    <row r="138" spans="1:4" ht="25.5">
      <c r="A138" s="175" t="s">
        <v>698</v>
      </c>
      <c r="B138" s="176" t="s">
        <v>573</v>
      </c>
      <c r="C138" s="177">
        <v>0</v>
      </c>
      <c r="D138" s="177">
        <v>0</v>
      </c>
    </row>
    <row r="139" spans="1:4" ht="25.5">
      <c r="A139" s="175" t="s">
        <v>699</v>
      </c>
      <c r="B139" s="176" t="s">
        <v>576</v>
      </c>
      <c r="C139" s="177">
        <v>0</v>
      </c>
      <c r="D139" s="177">
        <v>0</v>
      </c>
    </row>
    <row r="140" spans="1:4" ht="25.5">
      <c r="A140" s="175" t="s">
        <v>700</v>
      </c>
      <c r="B140" s="176" t="s">
        <v>579</v>
      </c>
      <c r="C140" s="177">
        <v>0</v>
      </c>
      <c r="D140" s="177">
        <v>0</v>
      </c>
    </row>
    <row r="141" spans="1:4" ht="25.5">
      <c r="A141" s="175" t="s">
        <v>701</v>
      </c>
      <c r="B141" s="176" t="s">
        <v>516</v>
      </c>
      <c r="C141" s="177">
        <v>0</v>
      </c>
      <c r="D141" s="177">
        <v>0</v>
      </c>
    </row>
    <row r="142" spans="1:4" ht="25.5">
      <c r="A142" s="175" t="s">
        <v>702</v>
      </c>
      <c r="B142" s="176" t="s">
        <v>517</v>
      </c>
      <c r="C142" s="177">
        <v>0</v>
      </c>
      <c r="D142" s="177">
        <v>0</v>
      </c>
    </row>
    <row r="143" spans="1:4" ht="12.75">
      <c r="A143" s="175" t="s">
        <v>703</v>
      </c>
      <c r="B143" s="176" t="s">
        <v>518</v>
      </c>
      <c r="C143" s="177">
        <v>245</v>
      </c>
      <c r="D143" s="177">
        <v>384</v>
      </c>
    </row>
    <row r="144" spans="1:4" ht="25.5">
      <c r="A144" s="172" t="s">
        <v>714</v>
      </c>
      <c r="B144" s="173" t="s">
        <v>89</v>
      </c>
      <c r="C144" s="178">
        <v>8625</v>
      </c>
      <c r="D144" s="178">
        <v>25893</v>
      </c>
    </row>
    <row r="145" spans="1:4" ht="12.75">
      <c r="A145" s="175" t="s">
        <v>707</v>
      </c>
      <c r="B145" s="176" t="s">
        <v>580</v>
      </c>
      <c r="C145" s="177">
        <v>0</v>
      </c>
      <c r="D145" s="177">
        <v>0</v>
      </c>
    </row>
    <row r="146" spans="1:4" ht="12.75">
      <c r="A146" s="175" t="s">
        <v>708</v>
      </c>
      <c r="B146" s="176" t="s">
        <v>90</v>
      </c>
      <c r="C146" s="177">
        <v>0</v>
      </c>
      <c r="D146" s="177">
        <v>0</v>
      </c>
    </row>
    <row r="147" spans="1:4" ht="12.75">
      <c r="A147" s="175" t="s">
        <v>709</v>
      </c>
      <c r="B147" s="176" t="s">
        <v>581</v>
      </c>
      <c r="C147" s="177">
        <v>0</v>
      </c>
      <c r="D147" s="177">
        <v>0</v>
      </c>
    </row>
    <row r="148" spans="1:4" ht="12.75">
      <c r="A148" s="175" t="s">
        <v>710</v>
      </c>
      <c r="B148" s="176" t="s">
        <v>582</v>
      </c>
      <c r="C148" s="177">
        <v>667</v>
      </c>
      <c r="D148" s="177">
        <v>2</v>
      </c>
    </row>
    <row r="149" spans="1:4" ht="12.75">
      <c r="A149" s="175" t="s">
        <v>711</v>
      </c>
      <c r="B149" s="176" t="s">
        <v>584</v>
      </c>
      <c r="C149" s="177">
        <v>667</v>
      </c>
      <c r="D149" s="177">
        <v>2</v>
      </c>
    </row>
    <row r="150" spans="1:4" ht="25.5">
      <c r="A150" s="175" t="s">
        <v>712</v>
      </c>
      <c r="B150" s="176" t="s">
        <v>585</v>
      </c>
      <c r="C150" s="177">
        <v>0</v>
      </c>
      <c r="D150" s="177">
        <v>0</v>
      </c>
    </row>
    <row r="151" spans="1:4" ht="25.5">
      <c r="A151" s="172" t="s">
        <v>91</v>
      </c>
      <c r="B151" s="173" t="s">
        <v>92</v>
      </c>
      <c r="C151" s="178">
        <v>667</v>
      </c>
      <c r="D151" s="178">
        <v>2</v>
      </c>
    </row>
    <row r="152" spans="1:4" ht="12.75">
      <c r="A152" s="172" t="s">
        <v>93</v>
      </c>
      <c r="B152" s="173" t="s">
        <v>94</v>
      </c>
      <c r="C152" s="178">
        <v>9292</v>
      </c>
      <c r="D152" s="178">
        <v>25895</v>
      </c>
    </row>
    <row r="153" spans="1:4" ht="12.75">
      <c r="A153" s="172" t="s">
        <v>95</v>
      </c>
      <c r="B153" s="173" t="s">
        <v>96</v>
      </c>
      <c r="C153" s="178">
        <v>1757085</v>
      </c>
      <c r="D153" s="178">
        <v>1739078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r:id="rId1"/>
  <headerFooter alignWithMargins="0">
    <oddHeader>&amp;L1. melléklet&amp;RÉrték típus: Ezer Forint</oddHeader>
    <oddFooter>&amp;L&amp;P/&amp;N</oddFooter>
  </headerFooter>
  <rowBreaks count="1" manualBreakCount="1">
    <brk id="7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pane ySplit="3" topLeftCell="BM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6.125" style="26" customWidth="1"/>
    <col min="2" max="2" width="69.00390625" style="27" customWidth="1"/>
    <col min="3" max="3" width="10.00390625" style="26" customWidth="1"/>
    <col min="4" max="4" width="11.75390625" style="26" customWidth="1"/>
    <col min="5" max="16384" width="9.125" style="26" customWidth="1"/>
  </cols>
  <sheetData>
    <row r="1" spans="1:4" ht="19.5" customHeight="1">
      <c r="A1" s="185" t="s">
        <v>592</v>
      </c>
      <c r="B1" s="167"/>
      <c r="C1" s="167"/>
      <c r="D1" s="167"/>
    </row>
    <row r="2" spans="1:4" ht="18" customHeight="1">
      <c r="A2" s="196"/>
      <c r="B2" s="196" t="s">
        <v>604</v>
      </c>
      <c r="C2" s="196" t="s">
        <v>715</v>
      </c>
      <c r="D2" s="196" t="s">
        <v>716</v>
      </c>
    </row>
    <row r="3" spans="1:4" ht="18" customHeight="1">
      <c r="A3" s="196"/>
      <c r="B3" s="196">
        <v>2</v>
      </c>
      <c r="C3" s="196">
        <v>3</v>
      </c>
      <c r="D3" s="196">
        <v>4</v>
      </c>
    </row>
    <row r="4" spans="1:4" ht="18" customHeight="1">
      <c r="A4" s="175" t="s">
        <v>382</v>
      </c>
      <c r="B4" s="176" t="s">
        <v>717</v>
      </c>
      <c r="C4" s="197">
        <v>0</v>
      </c>
      <c r="D4" s="197">
        <v>0</v>
      </c>
    </row>
    <row r="5" spans="1:4" ht="18" customHeight="1">
      <c r="A5" s="175" t="s">
        <v>383</v>
      </c>
      <c r="B5" s="176" t="s">
        <v>718</v>
      </c>
      <c r="C5" s="197">
        <v>57650</v>
      </c>
      <c r="D5" s="197">
        <v>41140</v>
      </c>
    </row>
    <row r="6" spans="1:4" ht="18" customHeight="1">
      <c r="A6" s="175" t="s">
        <v>384</v>
      </c>
      <c r="B6" s="176" t="s">
        <v>719</v>
      </c>
      <c r="C6" s="197">
        <v>605</v>
      </c>
      <c r="D6" s="197">
        <v>980</v>
      </c>
    </row>
    <row r="7" spans="1:4" ht="18" customHeight="1">
      <c r="A7" s="172" t="s">
        <v>385</v>
      </c>
      <c r="B7" s="173" t="s">
        <v>720</v>
      </c>
      <c r="C7" s="198">
        <v>58255</v>
      </c>
      <c r="D7" s="198">
        <v>42120</v>
      </c>
    </row>
    <row r="8" spans="1:4" ht="18" customHeight="1">
      <c r="A8" s="175" t="s">
        <v>381</v>
      </c>
      <c r="B8" s="176" t="s">
        <v>722</v>
      </c>
      <c r="C8" s="197">
        <v>0</v>
      </c>
      <c r="D8" s="197">
        <v>0</v>
      </c>
    </row>
    <row r="9" spans="1:4" ht="18" customHeight="1">
      <c r="A9" s="175" t="s">
        <v>386</v>
      </c>
      <c r="B9" s="176" t="s">
        <v>723</v>
      </c>
      <c r="C9" s="197">
        <v>0</v>
      </c>
      <c r="D9" s="197">
        <v>0</v>
      </c>
    </row>
    <row r="10" spans="1:4" ht="18" customHeight="1">
      <c r="A10" s="172" t="s">
        <v>387</v>
      </c>
      <c r="B10" s="173" t="s">
        <v>724</v>
      </c>
      <c r="C10" s="198">
        <v>0</v>
      </c>
      <c r="D10" s="198">
        <v>0</v>
      </c>
    </row>
    <row r="11" spans="1:4" ht="18" customHeight="1">
      <c r="A11" s="175" t="s">
        <v>388</v>
      </c>
      <c r="B11" s="176" t="s">
        <v>725</v>
      </c>
      <c r="C11" s="197">
        <v>4110</v>
      </c>
      <c r="D11" s="197">
        <v>180</v>
      </c>
    </row>
    <row r="12" spans="1:4" ht="18" customHeight="1">
      <c r="A12" s="175" t="s">
        <v>389</v>
      </c>
      <c r="B12" s="176" t="s">
        <v>726</v>
      </c>
      <c r="C12" s="197">
        <v>0</v>
      </c>
      <c r="D12" s="197">
        <v>0</v>
      </c>
    </row>
    <row r="13" spans="1:4" ht="18" customHeight="1">
      <c r="A13" s="175" t="s">
        <v>390</v>
      </c>
      <c r="B13" s="176" t="s">
        <v>727</v>
      </c>
      <c r="C13" s="197">
        <v>0</v>
      </c>
      <c r="D13" s="197">
        <v>0</v>
      </c>
    </row>
    <row r="14" spans="1:4" ht="18" customHeight="1">
      <c r="A14" s="175" t="s">
        <v>610</v>
      </c>
      <c r="B14" s="176" t="s">
        <v>728</v>
      </c>
      <c r="C14" s="197">
        <v>4110</v>
      </c>
      <c r="D14" s="197">
        <v>180</v>
      </c>
    </row>
    <row r="15" spans="1:4" ht="18" customHeight="1">
      <c r="A15" s="175" t="s">
        <v>392</v>
      </c>
      <c r="B15" s="176" t="s">
        <v>729</v>
      </c>
      <c r="C15" s="197">
        <v>0</v>
      </c>
      <c r="D15" s="197">
        <v>0</v>
      </c>
    </row>
    <row r="16" spans="1:4" ht="18" customHeight="1">
      <c r="A16" s="175" t="s">
        <v>611</v>
      </c>
      <c r="B16" s="176" t="s">
        <v>730</v>
      </c>
      <c r="C16" s="197">
        <v>0</v>
      </c>
      <c r="D16" s="197">
        <v>0</v>
      </c>
    </row>
    <row r="17" spans="1:4" ht="18" customHeight="1">
      <c r="A17" s="175" t="s">
        <v>612</v>
      </c>
      <c r="B17" s="176" t="s">
        <v>16</v>
      </c>
      <c r="C17" s="197">
        <v>0</v>
      </c>
      <c r="D17" s="197">
        <v>0</v>
      </c>
    </row>
    <row r="18" spans="1:4" ht="18" customHeight="1">
      <c r="A18" s="175" t="s">
        <v>613</v>
      </c>
      <c r="B18" s="176" t="s">
        <v>17</v>
      </c>
      <c r="C18" s="197">
        <v>0</v>
      </c>
      <c r="D18" s="197">
        <v>0</v>
      </c>
    </row>
    <row r="19" spans="1:4" ht="18" customHeight="1">
      <c r="A19" s="172" t="s">
        <v>393</v>
      </c>
      <c r="B19" s="173" t="s">
        <v>18</v>
      </c>
      <c r="C19" s="198">
        <v>4110</v>
      </c>
      <c r="D19" s="198">
        <v>180</v>
      </c>
    </row>
    <row r="20" spans="1:4" ht="18" customHeight="1">
      <c r="A20" s="175" t="s">
        <v>593</v>
      </c>
      <c r="B20" s="176" t="s">
        <v>19</v>
      </c>
      <c r="C20" s="197">
        <v>0</v>
      </c>
      <c r="D20" s="197">
        <v>0</v>
      </c>
    </row>
    <row r="21" spans="1:4" ht="18" customHeight="1">
      <c r="A21" s="175" t="s">
        <v>615</v>
      </c>
      <c r="B21" s="176" t="s">
        <v>20</v>
      </c>
      <c r="C21" s="197">
        <v>0</v>
      </c>
      <c r="D21" s="197">
        <v>0</v>
      </c>
    </row>
    <row r="22" spans="1:4" ht="18" customHeight="1">
      <c r="A22" s="172" t="s">
        <v>616</v>
      </c>
      <c r="B22" s="173" t="s">
        <v>21</v>
      </c>
      <c r="C22" s="198">
        <v>0</v>
      </c>
      <c r="D22" s="198">
        <v>0</v>
      </c>
    </row>
    <row r="23" spans="1:4" ht="18" customHeight="1">
      <c r="A23" s="172" t="s">
        <v>617</v>
      </c>
      <c r="B23" s="173" t="s">
        <v>22</v>
      </c>
      <c r="C23" s="198">
        <v>0</v>
      </c>
      <c r="D23" s="198">
        <v>0</v>
      </c>
    </row>
    <row r="24" spans="1:4" ht="18" customHeight="1">
      <c r="A24" s="172" t="s">
        <v>394</v>
      </c>
      <c r="B24" s="173" t="s">
        <v>23</v>
      </c>
      <c r="C24" s="198">
        <v>62365</v>
      </c>
      <c r="D24" s="198">
        <v>42300</v>
      </c>
    </row>
    <row r="25" spans="1:4" ht="18" customHeight="1">
      <c r="A25" s="175" t="s">
        <v>395</v>
      </c>
      <c r="B25" s="176" t="s">
        <v>24</v>
      </c>
      <c r="C25" s="197">
        <v>0</v>
      </c>
      <c r="D25" s="197">
        <v>0</v>
      </c>
    </row>
    <row r="26" spans="1:4" ht="18" customHeight="1">
      <c r="A26" s="175" t="s">
        <v>396</v>
      </c>
      <c r="B26" s="176" t="s">
        <v>25</v>
      </c>
      <c r="C26" s="197">
        <v>-967</v>
      </c>
      <c r="D26" s="197">
        <v>-96</v>
      </c>
    </row>
    <row r="27" spans="1:4" ht="18" customHeight="1">
      <c r="A27" s="175" t="s">
        <v>397</v>
      </c>
      <c r="B27" s="176" t="s">
        <v>26</v>
      </c>
      <c r="C27" s="197">
        <v>0</v>
      </c>
      <c r="D27" s="197">
        <v>0</v>
      </c>
    </row>
    <row r="28" spans="1:4" ht="18" customHeight="1">
      <c r="A28" s="175" t="s">
        <v>398</v>
      </c>
      <c r="B28" s="176" t="s">
        <v>27</v>
      </c>
      <c r="C28" s="197">
        <v>1432</v>
      </c>
      <c r="D28" s="197">
        <v>1313</v>
      </c>
    </row>
    <row r="29" spans="1:4" ht="18" customHeight="1">
      <c r="A29" s="172" t="s">
        <v>594</v>
      </c>
      <c r="B29" s="173" t="s">
        <v>28</v>
      </c>
      <c r="C29" s="198">
        <v>465</v>
      </c>
      <c r="D29" s="198">
        <v>1217</v>
      </c>
    </row>
    <row r="30" spans="1:4" ht="18" customHeight="1">
      <c r="A30" s="172" t="s">
        <v>595</v>
      </c>
      <c r="B30" s="173" t="s">
        <v>29</v>
      </c>
      <c r="C30" s="198">
        <v>0</v>
      </c>
      <c r="D30" s="198">
        <v>0</v>
      </c>
    </row>
    <row r="31" spans="1:4" ht="18" customHeight="1">
      <c r="A31" s="172" t="s">
        <v>618</v>
      </c>
      <c r="B31" s="173" t="s">
        <v>30</v>
      </c>
      <c r="C31" s="198">
        <v>62830</v>
      </c>
      <c r="D31" s="198">
        <v>43517</v>
      </c>
    </row>
    <row r="32" spans="1:4" ht="18" customHeight="1">
      <c r="A32" s="175" t="s">
        <v>399</v>
      </c>
      <c r="B32" s="176" t="s">
        <v>31</v>
      </c>
      <c r="C32" s="197">
        <v>0</v>
      </c>
      <c r="D32" s="197">
        <v>0</v>
      </c>
    </row>
    <row r="33" spans="1:4" ht="18" customHeight="1">
      <c r="A33" s="175" t="s">
        <v>596</v>
      </c>
      <c r="B33" s="176" t="s">
        <v>32</v>
      </c>
      <c r="C33" s="197">
        <v>0</v>
      </c>
      <c r="D33" s="197">
        <v>0</v>
      </c>
    </row>
    <row r="34" spans="1:4" ht="18" customHeight="1">
      <c r="A34" s="172" t="s">
        <v>400</v>
      </c>
      <c r="B34" s="173" t="s">
        <v>33</v>
      </c>
      <c r="C34" s="198">
        <v>62830</v>
      </c>
      <c r="D34" s="198">
        <v>43517</v>
      </c>
    </row>
    <row r="35" spans="1:4" ht="18" customHeight="1">
      <c r="A35" s="175" t="s">
        <v>607</v>
      </c>
      <c r="B35" s="176" t="s">
        <v>34</v>
      </c>
      <c r="C35" s="199"/>
      <c r="D35" s="199"/>
    </row>
    <row r="36" spans="1:4" ht="18" customHeight="1">
      <c r="A36" s="175" t="s">
        <v>597</v>
      </c>
      <c r="B36" s="176" t="s">
        <v>35</v>
      </c>
      <c r="C36" s="197">
        <v>0</v>
      </c>
      <c r="D36" s="197">
        <v>0</v>
      </c>
    </row>
    <row r="37" spans="1:4" ht="18" customHeight="1">
      <c r="A37" s="175" t="s">
        <v>401</v>
      </c>
      <c r="B37" s="176" t="s">
        <v>36</v>
      </c>
      <c r="C37" s="197">
        <v>62830</v>
      </c>
      <c r="D37" s="197">
        <v>43517</v>
      </c>
    </row>
    <row r="38" spans="1:4" ht="18" customHeight="1">
      <c r="A38" s="175" t="s">
        <v>402</v>
      </c>
      <c r="B38" s="176" t="s">
        <v>37</v>
      </c>
      <c r="C38" s="197">
        <v>30044</v>
      </c>
      <c r="D38" s="197">
        <v>20000</v>
      </c>
    </row>
    <row r="39" spans="1:4" ht="18" customHeight="1">
      <c r="A39" s="175" t="s">
        <v>403</v>
      </c>
      <c r="B39" s="176" t="s">
        <v>38</v>
      </c>
      <c r="C39" s="197">
        <v>32786</v>
      </c>
      <c r="D39" s="197">
        <v>23517</v>
      </c>
    </row>
    <row r="40" spans="1:4" ht="18" customHeight="1">
      <c r="A40" s="196" t="s">
        <v>404</v>
      </c>
      <c r="B40" s="176" t="s">
        <v>39</v>
      </c>
      <c r="C40" s="197">
        <v>0</v>
      </c>
      <c r="D40" s="197">
        <v>0</v>
      </c>
    </row>
    <row r="41" spans="1:4" ht="18" customHeight="1">
      <c r="A41" s="196" t="s">
        <v>405</v>
      </c>
      <c r="B41" s="176" t="s">
        <v>40</v>
      </c>
      <c r="C41" s="197">
        <v>0</v>
      </c>
      <c r="D41" s="197">
        <v>0</v>
      </c>
    </row>
    <row r="42" spans="1:4" ht="18" customHeight="1">
      <c r="A42" s="196" t="s">
        <v>406</v>
      </c>
      <c r="B42" s="176" t="s">
        <v>41</v>
      </c>
      <c r="C42" s="197">
        <v>0</v>
      </c>
      <c r="D42" s="197">
        <v>0</v>
      </c>
    </row>
  </sheetData>
  <mergeCells count="1">
    <mergeCell ref="A1:D1"/>
  </mergeCells>
  <printOptions horizontalCentered="1" verticalCentered="1"/>
  <pageMargins left="0.3937007874015748" right="0.1968503937007874" top="0.7874015748031497" bottom="0.5905511811023623" header="0.5118110236220472" footer="0.5118110236220472"/>
  <pageSetup horizontalDpi="300" verticalDpi="300" orientation="portrait" paperSize="9" r:id="rId1"/>
  <headerFooter alignWithMargins="0">
    <oddHeader>&amp;L9. melléklet&amp;RÉrték típus: Ezer Forint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1"/>
  <dimension ref="A1:H65"/>
  <sheetViews>
    <sheetView workbookViewId="0" topLeftCell="A1">
      <selection activeCell="A2" sqref="A2:G2"/>
    </sheetView>
  </sheetViews>
  <sheetFormatPr defaultColWidth="9.00390625" defaultRowHeight="12.75"/>
  <cols>
    <col min="1" max="1" width="30.25390625" style="47" customWidth="1"/>
    <col min="2" max="2" width="11.625" style="48" customWidth="1"/>
    <col min="3" max="3" width="7.875" style="48" customWidth="1"/>
    <col min="4" max="4" width="12.125" style="48" bestFit="1" customWidth="1"/>
    <col min="5" max="5" width="10.125" style="48" customWidth="1"/>
    <col min="6" max="6" width="9.125" style="48" customWidth="1"/>
    <col min="7" max="7" width="12.125" style="48" customWidth="1"/>
    <col min="8" max="16384" width="9.125" style="50" customWidth="1"/>
  </cols>
  <sheetData>
    <row r="1" ht="12.75">
      <c r="F1" s="49" t="s">
        <v>370</v>
      </c>
    </row>
    <row r="2" spans="1:8" ht="12.75">
      <c r="A2" s="216" t="s">
        <v>258</v>
      </c>
      <c r="B2" s="216"/>
      <c r="C2" s="216"/>
      <c r="D2" s="216"/>
      <c r="E2" s="216"/>
      <c r="F2" s="216"/>
      <c r="G2" s="216"/>
      <c r="H2" s="51"/>
    </row>
    <row r="3" spans="1:8" ht="12.75">
      <c r="A3" s="51"/>
      <c r="B3" s="51"/>
      <c r="C3" s="51"/>
      <c r="D3" s="52"/>
      <c r="E3" s="49"/>
      <c r="G3" s="51"/>
      <c r="H3" s="51"/>
    </row>
    <row r="4" spans="1:7" ht="12.75">
      <c r="A4" s="216" t="s">
        <v>161</v>
      </c>
      <c r="B4" s="216"/>
      <c r="C4" s="216"/>
      <c r="D4" s="216"/>
      <c r="E4" s="216"/>
      <c r="F4" s="216"/>
      <c r="G4" s="216"/>
    </row>
    <row r="5" spans="1:7" ht="12.75">
      <c r="A5" s="216" t="s">
        <v>162</v>
      </c>
      <c r="B5" s="216"/>
      <c r="C5" s="216"/>
      <c r="D5" s="216"/>
      <c r="E5" s="216"/>
      <c r="F5" s="216"/>
      <c r="G5" s="216"/>
    </row>
    <row r="6" spans="2:5" ht="12.75">
      <c r="B6" s="54"/>
      <c r="C6" s="54"/>
      <c r="D6" s="54"/>
      <c r="E6" s="54"/>
    </row>
    <row r="7" spans="1:7" ht="12.75">
      <c r="A7" s="216" t="s">
        <v>560</v>
      </c>
      <c r="B7" s="216"/>
      <c r="C7" s="216"/>
      <c r="D7" s="216"/>
      <c r="E7" s="216"/>
      <c r="F7" s="216"/>
      <c r="G7" s="216"/>
    </row>
    <row r="8" spans="2:7" ht="13.5" thickBot="1">
      <c r="B8" s="55"/>
      <c r="C8" s="55"/>
      <c r="D8" s="55"/>
      <c r="E8" s="55"/>
      <c r="F8" s="55"/>
      <c r="G8" s="55" t="s">
        <v>163</v>
      </c>
    </row>
    <row r="9" spans="1:7" ht="12.75">
      <c r="A9" s="56"/>
      <c r="B9" s="57" t="s">
        <v>164</v>
      </c>
      <c r="C9" s="58"/>
      <c r="D9" s="57" t="s">
        <v>165</v>
      </c>
      <c r="E9" s="58" t="s">
        <v>166</v>
      </c>
      <c r="F9" s="57"/>
      <c r="G9" s="59" t="s">
        <v>167</v>
      </c>
    </row>
    <row r="10" spans="1:7" ht="12.75">
      <c r="A10" s="60" t="s">
        <v>608</v>
      </c>
      <c r="B10" s="61" t="s">
        <v>168</v>
      </c>
      <c r="C10" s="62" t="s">
        <v>169</v>
      </c>
      <c r="D10" s="61" t="s">
        <v>170</v>
      </c>
      <c r="E10" s="62" t="s">
        <v>171</v>
      </c>
      <c r="F10" s="61" t="s">
        <v>169</v>
      </c>
      <c r="G10" s="63" t="s">
        <v>170</v>
      </c>
    </row>
    <row r="11" spans="1:7" ht="12.75">
      <c r="A11" s="60"/>
      <c r="B11" s="61" t="s">
        <v>172</v>
      </c>
      <c r="C11" s="62" t="s">
        <v>173</v>
      </c>
      <c r="D11" s="61" t="s">
        <v>174</v>
      </c>
      <c r="E11" s="62" t="s">
        <v>172</v>
      </c>
      <c r="F11" s="61" t="s">
        <v>173</v>
      </c>
      <c r="G11" s="63" t="s">
        <v>172</v>
      </c>
    </row>
    <row r="12" spans="1:7" ht="13.5" thickBot="1">
      <c r="A12" s="64"/>
      <c r="B12" s="65" t="s">
        <v>175</v>
      </c>
      <c r="C12" s="66" t="s">
        <v>176</v>
      </c>
      <c r="D12" s="65" t="s">
        <v>177</v>
      </c>
      <c r="E12" s="66" t="s">
        <v>175</v>
      </c>
      <c r="F12" s="65" t="s">
        <v>176</v>
      </c>
      <c r="G12" s="67" t="s">
        <v>175</v>
      </c>
    </row>
    <row r="13" spans="1:7" ht="12.75">
      <c r="A13" s="60"/>
      <c r="B13" s="68"/>
      <c r="C13" s="69"/>
      <c r="D13" s="70"/>
      <c r="E13" s="69"/>
      <c r="F13" s="70"/>
      <c r="G13" s="71"/>
    </row>
    <row r="14" spans="1:7" ht="12.75">
      <c r="A14" s="72" t="s">
        <v>178</v>
      </c>
      <c r="B14" s="73">
        <f aca="true" t="shared" si="0" ref="B14:G14">SUM(B16:B19)</f>
        <v>1688814</v>
      </c>
      <c r="C14" s="73">
        <f t="shared" si="0"/>
        <v>0</v>
      </c>
      <c r="D14" s="74">
        <f t="shared" si="0"/>
        <v>1688814</v>
      </c>
      <c r="E14" s="146">
        <f>SUM(E16:E20)</f>
        <v>1690242</v>
      </c>
      <c r="F14" s="73">
        <f t="shared" si="0"/>
        <v>0</v>
      </c>
      <c r="G14" s="74">
        <f t="shared" si="0"/>
        <v>1690242</v>
      </c>
    </row>
    <row r="15" spans="1:7" ht="12.75">
      <c r="A15" s="60"/>
      <c r="B15" s="69" t="s">
        <v>179</v>
      </c>
      <c r="C15" s="70"/>
      <c r="D15" s="74"/>
      <c r="E15" s="69" t="s">
        <v>179</v>
      </c>
      <c r="F15" s="70"/>
      <c r="G15" s="74"/>
    </row>
    <row r="16" spans="1:7" ht="12.75">
      <c r="A16" s="60" t="s">
        <v>180</v>
      </c>
      <c r="B16" s="145">
        <v>1189</v>
      </c>
      <c r="C16" s="70"/>
      <c r="D16" s="150">
        <f>B16+C16</f>
        <v>1189</v>
      </c>
      <c r="E16" s="145">
        <v>683</v>
      </c>
      <c r="F16" s="148"/>
      <c r="G16" s="150">
        <f>E16+F16</f>
        <v>683</v>
      </c>
    </row>
    <row r="17" spans="1:7" ht="12.75">
      <c r="A17" s="60" t="s">
        <v>181</v>
      </c>
      <c r="B17" s="145">
        <v>1434024</v>
      </c>
      <c r="C17" s="70"/>
      <c r="D17" s="150">
        <f>B17+C17</f>
        <v>1434024</v>
      </c>
      <c r="E17" s="145">
        <v>1464424</v>
      </c>
      <c r="F17" s="148"/>
      <c r="G17" s="150">
        <f>E17+F17</f>
        <v>1464424</v>
      </c>
    </row>
    <row r="18" spans="1:7" ht="12.75">
      <c r="A18" s="60" t="s">
        <v>182</v>
      </c>
      <c r="B18" s="145">
        <v>37900</v>
      </c>
      <c r="C18" s="70"/>
      <c r="D18" s="150">
        <f>B18+C18</f>
        <v>37900</v>
      </c>
      <c r="E18" s="145">
        <v>18950</v>
      </c>
      <c r="F18" s="148"/>
      <c r="G18" s="150">
        <f>E18+F18</f>
        <v>18950</v>
      </c>
    </row>
    <row r="19" spans="1:7" ht="12.75">
      <c r="A19" s="60" t="s">
        <v>183</v>
      </c>
      <c r="B19" s="145">
        <v>215701</v>
      </c>
      <c r="C19" s="70"/>
      <c r="D19" s="150">
        <f>B19+C19</f>
        <v>215701</v>
      </c>
      <c r="E19" s="145">
        <v>206185</v>
      </c>
      <c r="F19" s="148"/>
      <c r="G19" s="150">
        <f>E19+F19</f>
        <v>206185</v>
      </c>
    </row>
    <row r="20" spans="1:7" ht="12.75">
      <c r="A20" s="60" t="s">
        <v>184</v>
      </c>
      <c r="B20" s="69">
        <v>0</v>
      </c>
      <c r="C20" s="70"/>
      <c r="D20" s="74">
        <f>B20+C20</f>
        <v>0</v>
      </c>
      <c r="E20" s="69">
        <v>0</v>
      </c>
      <c r="F20" s="70"/>
      <c r="G20" s="74">
        <f>E20+F20</f>
        <v>0</v>
      </c>
    </row>
    <row r="21" spans="1:7" ht="12.75">
      <c r="A21" s="60"/>
      <c r="B21" s="69"/>
      <c r="C21" s="70"/>
      <c r="D21" s="74"/>
      <c r="E21" s="69"/>
      <c r="F21" s="70"/>
      <c r="G21" s="74"/>
    </row>
    <row r="22" spans="1:7" ht="12.75">
      <c r="A22" s="72" t="s">
        <v>185</v>
      </c>
      <c r="B22" s="73">
        <f aca="true" t="shared" si="1" ref="B22:G22">SUM(B24:B29)</f>
        <v>68271</v>
      </c>
      <c r="C22" s="73">
        <f t="shared" si="1"/>
        <v>0</v>
      </c>
      <c r="D22" s="74">
        <f t="shared" si="1"/>
        <v>68271</v>
      </c>
      <c r="E22" s="73">
        <f t="shared" si="1"/>
        <v>48836</v>
      </c>
      <c r="F22" s="73">
        <f t="shared" si="1"/>
        <v>0</v>
      </c>
      <c r="G22" s="74">
        <f t="shared" si="1"/>
        <v>48836</v>
      </c>
    </row>
    <row r="23" spans="1:7" ht="12.75">
      <c r="A23" s="60"/>
      <c r="B23" s="69"/>
      <c r="C23" s="70"/>
      <c r="D23" s="74"/>
      <c r="E23" s="69"/>
      <c r="F23" s="70"/>
      <c r="G23" s="74"/>
    </row>
    <row r="24" spans="1:7" ht="12.75">
      <c r="A24" s="60" t="s">
        <v>186</v>
      </c>
      <c r="B24" s="149">
        <v>0</v>
      </c>
      <c r="C24" s="70"/>
      <c r="D24" s="150">
        <f>B24+C24</f>
        <v>0</v>
      </c>
      <c r="E24" s="149">
        <v>0</v>
      </c>
      <c r="F24" s="148"/>
      <c r="G24" s="150">
        <f>E24+F24</f>
        <v>0</v>
      </c>
    </row>
    <row r="25" spans="1:7" ht="12.75">
      <c r="A25" s="60" t="s">
        <v>187</v>
      </c>
      <c r="B25" s="145">
        <v>5239</v>
      </c>
      <c r="C25" s="70"/>
      <c r="D25" s="150">
        <f>B25+C25</f>
        <v>5239</v>
      </c>
      <c r="E25" s="145">
        <v>6534</v>
      </c>
      <c r="F25" s="148"/>
      <c r="G25" s="150">
        <f>E25+F25</f>
        <v>6534</v>
      </c>
    </row>
    <row r="26" spans="1:7" ht="12.75">
      <c r="A26" s="60" t="s">
        <v>188</v>
      </c>
      <c r="B26" s="149">
        <v>0</v>
      </c>
      <c r="C26" s="70"/>
      <c r="D26" s="150">
        <f>B26+C26</f>
        <v>0</v>
      </c>
      <c r="E26" s="149">
        <v>0</v>
      </c>
      <c r="F26" s="148"/>
      <c r="G26" s="150">
        <f>E26+F26</f>
        <v>0</v>
      </c>
    </row>
    <row r="27" spans="1:7" ht="12.75">
      <c r="A27" s="60" t="s">
        <v>189</v>
      </c>
      <c r="B27" s="145">
        <v>58922</v>
      </c>
      <c r="C27" s="70"/>
      <c r="D27" s="150">
        <f>B27+C27</f>
        <v>58922</v>
      </c>
      <c r="E27" s="145">
        <v>42122</v>
      </c>
      <c r="F27" s="148"/>
      <c r="G27" s="150">
        <f>E27+F27</f>
        <v>42122</v>
      </c>
    </row>
    <row r="28" spans="1:7" ht="12.75">
      <c r="A28" s="60" t="s">
        <v>190</v>
      </c>
      <c r="B28" s="145">
        <v>4110</v>
      </c>
      <c r="C28" s="70"/>
      <c r="D28" s="150">
        <f>B28+C28</f>
        <v>4110</v>
      </c>
      <c r="E28" s="145">
        <v>180</v>
      </c>
      <c r="F28" s="148"/>
      <c r="G28" s="150">
        <f>E28+F28</f>
        <v>180</v>
      </c>
    </row>
    <row r="29" spans="1:7" ht="12.75">
      <c r="A29" s="60" t="s">
        <v>191</v>
      </c>
      <c r="B29" s="69"/>
      <c r="C29" s="70"/>
      <c r="D29" s="74"/>
      <c r="E29" s="69"/>
      <c r="F29" s="70"/>
      <c r="G29" s="74"/>
    </row>
    <row r="30" spans="1:7" ht="12.75">
      <c r="A30" s="60"/>
      <c r="B30" s="69"/>
      <c r="C30" s="70"/>
      <c r="D30" s="74"/>
      <c r="E30" s="69"/>
      <c r="F30" s="70"/>
      <c r="G30" s="74"/>
    </row>
    <row r="31" spans="1:7" ht="13.5" thickBot="1">
      <c r="A31" s="75" t="s">
        <v>192</v>
      </c>
      <c r="B31" s="76">
        <f aca="true" t="shared" si="2" ref="B31:G31">SUM(B22+B14)</f>
        <v>1757085</v>
      </c>
      <c r="C31" s="76">
        <f t="shared" si="2"/>
        <v>0</v>
      </c>
      <c r="D31" s="77">
        <f t="shared" si="2"/>
        <v>1757085</v>
      </c>
      <c r="E31" s="76">
        <f t="shared" si="2"/>
        <v>1739078</v>
      </c>
      <c r="F31" s="76">
        <f t="shared" si="2"/>
        <v>0</v>
      </c>
      <c r="G31" s="77">
        <f t="shared" si="2"/>
        <v>1739078</v>
      </c>
    </row>
    <row r="32" ht="12.75">
      <c r="E32" s="48" t="s">
        <v>179</v>
      </c>
    </row>
    <row r="34" ht="13.5" thickBot="1"/>
    <row r="35" spans="1:7" ht="12.75">
      <c r="A35" s="56"/>
      <c r="B35" s="57" t="s">
        <v>164</v>
      </c>
      <c r="C35" s="58"/>
      <c r="D35" s="57" t="s">
        <v>165</v>
      </c>
      <c r="E35" s="58" t="s">
        <v>166</v>
      </c>
      <c r="F35" s="57"/>
      <c r="G35" s="59" t="s">
        <v>167</v>
      </c>
    </row>
    <row r="36" spans="1:7" ht="12.75">
      <c r="A36" s="60" t="s">
        <v>193</v>
      </c>
      <c r="B36" s="61" t="s">
        <v>168</v>
      </c>
      <c r="C36" s="62" t="s">
        <v>169</v>
      </c>
      <c r="D36" s="61" t="s">
        <v>170</v>
      </c>
      <c r="E36" s="62" t="s">
        <v>171</v>
      </c>
      <c r="F36" s="61" t="s">
        <v>169</v>
      </c>
      <c r="G36" s="63" t="s">
        <v>170</v>
      </c>
    </row>
    <row r="37" spans="1:7" ht="12.75">
      <c r="A37" s="72"/>
      <c r="B37" s="61" t="s">
        <v>172</v>
      </c>
      <c r="C37" s="62" t="s">
        <v>173</v>
      </c>
      <c r="D37" s="61" t="s">
        <v>174</v>
      </c>
      <c r="E37" s="62" t="s">
        <v>172</v>
      </c>
      <c r="F37" s="61" t="s">
        <v>173</v>
      </c>
      <c r="G37" s="63" t="s">
        <v>172</v>
      </c>
    </row>
    <row r="38" spans="1:7" ht="13.5" thickBot="1">
      <c r="A38" s="75"/>
      <c r="B38" s="65" t="s">
        <v>175</v>
      </c>
      <c r="C38" s="66" t="s">
        <v>176</v>
      </c>
      <c r="D38" s="65" t="s">
        <v>177</v>
      </c>
      <c r="E38" s="66" t="s">
        <v>175</v>
      </c>
      <c r="F38" s="65" t="s">
        <v>176</v>
      </c>
      <c r="G38" s="67" t="s">
        <v>175</v>
      </c>
    </row>
    <row r="39" spans="1:7" ht="12.75">
      <c r="A39" s="72"/>
      <c r="B39" s="57"/>
      <c r="C39" s="62"/>
      <c r="D39" s="61"/>
      <c r="E39" s="62"/>
      <c r="F39" s="57"/>
      <c r="G39" s="63"/>
    </row>
    <row r="40" spans="1:7" ht="12.75">
      <c r="A40" s="72" t="s">
        <v>194</v>
      </c>
      <c r="B40" s="73">
        <f aca="true" t="shared" si="3" ref="B40:G40">SUM(B42:B44)</f>
        <v>1685428</v>
      </c>
      <c r="C40" s="73">
        <f t="shared" si="3"/>
        <v>0</v>
      </c>
      <c r="D40" s="78">
        <f t="shared" si="3"/>
        <v>1685428</v>
      </c>
      <c r="E40" s="146">
        <f>SUM(E42:E43)</f>
        <v>1670883</v>
      </c>
      <c r="F40" s="73">
        <f t="shared" si="3"/>
        <v>0</v>
      </c>
      <c r="G40" s="78">
        <f t="shared" si="3"/>
        <v>1670883</v>
      </c>
    </row>
    <row r="41" spans="1:7" ht="12.75">
      <c r="A41" s="60"/>
      <c r="B41" s="69"/>
      <c r="C41" s="70"/>
      <c r="D41" s="79"/>
      <c r="E41" s="69"/>
      <c r="F41" s="70"/>
      <c r="G41" s="79"/>
    </row>
    <row r="42" spans="1:7" ht="12.75">
      <c r="A42" s="60" t="s">
        <v>195</v>
      </c>
      <c r="B42" s="69">
        <v>3183892</v>
      </c>
      <c r="C42" s="70"/>
      <c r="D42" s="80">
        <f>B42+C42</f>
        <v>3183892</v>
      </c>
      <c r="E42" s="69">
        <v>3183892</v>
      </c>
      <c r="F42" s="70"/>
      <c r="G42" s="80">
        <f>E42+F42</f>
        <v>3183892</v>
      </c>
    </row>
    <row r="43" spans="1:7" ht="12.75">
      <c r="A43" s="60" t="s">
        <v>196</v>
      </c>
      <c r="B43" s="145">
        <v>-1498464</v>
      </c>
      <c r="C43" s="70"/>
      <c r="D43" s="80">
        <f>B43+C43</f>
        <v>-1498464</v>
      </c>
      <c r="E43" s="145">
        <v>-1513009</v>
      </c>
      <c r="F43" s="70"/>
      <c r="G43" s="80">
        <f>E43+F43</f>
        <v>-1513009</v>
      </c>
    </row>
    <row r="44" spans="1:7" ht="12.75">
      <c r="A44" s="60" t="s">
        <v>197</v>
      </c>
      <c r="B44" s="69"/>
      <c r="C44" s="70"/>
      <c r="D44" s="80">
        <f>B44+C44</f>
        <v>0</v>
      </c>
      <c r="E44" s="69"/>
      <c r="F44" s="70"/>
      <c r="G44" s="80">
        <f>E44+F44</f>
        <v>0</v>
      </c>
    </row>
    <row r="45" spans="1:7" ht="12.75">
      <c r="A45" s="60"/>
      <c r="B45" s="69"/>
      <c r="C45" s="70"/>
      <c r="D45" s="79"/>
      <c r="E45" s="69"/>
      <c r="F45" s="70"/>
      <c r="G45" s="79"/>
    </row>
    <row r="46" spans="1:7" s="82" customFormat="1" ht="12.75">
      <c r="A46" s="72" t="s">
        <v>198</v>
      </c>
      <c r="B46" s="73">
        <f aca="true" t="shared" si="4" ref="B46:G46">SUM(B48:B49)</f>
        <v>62365</v>
      </c>
      <c r="C46" s="73">
        <f t="shared" si="4"/>
        <v>0</v>
      </c>
      <c r="D46" s="78">
        <f t="shared" si="4"/>
        <v>62365</v>
      </c>
      <c r="E46" s="73">
        <f t="shared" si="4"/>
        <v>42300</v>
      </c>
      <c r="F46" s="73">
        <f t="shared" si="4"/>
        <v>0</v>
      </c>
      <c r="G46" s="78">
        <f t="shared" si="4"/>
        <v>42300</v>
      </c>
    </row>
    <row r="47" spans="1:7" ht="12.75">
      <c r="A47" s="60"/>
      <c r="B47" s="69"/>
      <c r="C47" s="70"/>
      <c r="D47" s="79"/>
      <c r="E47" s="69"/>
      <c r="F47" s="70"/>
      <c r="G47" s="79"/>
    </row>
    <row r="48" spans="1:7" ht="12.75">
      <c r="A48" s="60" t="s">
        <v>199</v>
      </c>
      <c r="B48" s="151">
        <v>62365</v>
      </c>
      <c r="C48" s="70"/>
      <c r="D48" s="80">
        <f>B48+C48</f>
        <v>62365</v>
      </c>
      <c r="E48" s="151">
        <v>42300</v>
      </c>
      <c r="F48" s="70"/>
      <c r="G48" s="80">
        <f>E48+F48</f>
        <v>42300</v>
      </c>
    </row>
    <row r="49" spans="1:7" ht="12.75">
      <c r="A49" s="60" t="s">
        <v>200</v>
      </c>
      <c r="B49" s="69">
        <v>0</v>
      </c>
      <c r="C49" s="70"/>
      <c r="D49" s="80">
        <f>B49+C49</f>
        <v>0</v>
      </c>
      <c r="E49" s="69">
        <v>0</v>
      </c>
      <c r="F49" s="70"/>
      <c r="G49" s="80">
        <f>E49+F49</f>
        <v>0</v>
      </c>
    </row>
    <row r="50" spans="1:7" ht="12.75">
      <c r="A50" s="60"/>
      <c r="B50" s="69"/>
      <c r="C50" s="70"/>
      <c r="D50" s="79"/>
      <c r="E50" s="69"/>
      <c r="F50" s="70"/>
      <c r="G50" s="79"/>
    </row>
    <row r="51" spans="1:7" s="82" customFormat="1" ht="12.75">
      <c r="A51" s="72" t="s">
        <v>201</v>
      </c>
      <c r="B51" s="73">
        <f aca="true" t="shared" si="5" ref="B51:G51">SUM(B53:B56)</f>
        <v>9292</v>
      </c>
      <c r="C51" s="73">
        <f t="shared" si="5"/>
        <v>0</v>
      </c>
      <c r="D51" s="78">
        <f t="shared" si="5"/>
        <v>9292</v>
      </c>
      <c r="E51" s="73">
        <f t="shared" si="5"/>
        <v>25895</v>
      </c>
      <c r="F51" s="73">
        <f t="shared" si="5"/>
        <v>0</v>
      </c>
      <c r="G51" s="78">
        <f t="shared" si="5"/>
        <v>25895</v>
      </c>
    </row>
    <row r="52" spans="1:7" ht="12.75">
      <c r="A52" s="60"/>
      <c r="B52" s="69"/>
      <c r="C52" s="70"/>
      <c r="D52" s="79"/>
      <c r="E52" s="69"/>
      <c r="F52" s="70"/>
      <c r="G52" s="79"/>
    </row>
    <row r="53" spans="1:7" ht="12.75">
      <c r="A53" s="60" t="s">
        <v>202</v>
      </c>
      <c r="B53" s="69">
        <v>0</v>
      </c>
      <c r="C53" s="70"/>
      <c r="D53" s="80">
        <f>B53+C53</f>
        <v>0</v>
      </c>
      <c r="E53" s="69">
        <v>0</v>
      </c>
      <c r="F53" s="70"/>
      <c r="G53" s="80">
        <f>E53+F53</f>
        <v>0</v>
      </c>
    </row>
    <row r="54" spans="1:7" ht="12.75">
      <c r="A54" s="60" t="s">
        <v>203</v>
      </c>
      <c r="B54" s="151">
        <v>8625</v>
      </c>
      <c r="C54" s="70"/>
      <c r="D54" s="80">
        <f>B54+C54</f>
        <v>8625</v>
      </c>
      <c r="E54" s="151">
        <v>25893</v>
      </c>
      <c r="F54" s="70"/>
      <c r="G54" s="80">
        <f>E54+F54</f>
        <v>25893</v>
      </c>
    </row>
    <row r="55" spans="1:7" ht="12.75">
      <c r="A55" s="60" t="s">
        <v>204</v>
      </c>
      <c r="B55" s="151">
        <v>667</v>
      </c>
      <c r="C55" s="70"/>
      <c r="D55" s="80">
        <f>B55+C55</f>
        <v>667</v>
      </c>
      <c r="E55" s="151">
        <v>2</v>
      </c>
      <c r="F55" s="70"/>
      <c r="G55" s="80">
        <f>E55+F55</f>
        <v>2</v>
      </c>
    </row>
    <row r="56" spans="1:7" ht="12.75">
      <c r="A56" s="60" t="s">
        <v>205</v>
      </c>
      <c r="B56" s="69"/>
      <c r="C56" s="70"/>
      <c r="D56" s="79"/>
      <c r="E56" s="69"/>
      <c r="F56" s="70"/>
      <c r="G56" s="79"/>
    </row>
    <row r="57" spans="1:7" ht="12.75">
      <c r="A57" s="60"/>
      <c r="B57" s="69"/>
      <c r="C57" s="70"/>
      <c r="D57" s="79"/>
      <c r="E57" s="69"/>
      <c r="F57" s="70"/>
      <c r="G57" s="79"/>
    </row>
    <row r="58" spans="1:7" s="82" customFormat="1" ht="13.5" thickBot="1">
      <c r="A58" s="75" t="s">
        <v>206</v>
      </c>
      <c r="B58" s="83">
        <f aca="true" t="shared" si="6" ref="B58:G58">SUM(B51+B46+B40)</f>
        <v>1757085</v>
      </c>
      <c r="C58" s="83">
        <f t="shared" si="6"/>
        <v>0</v>
      </c>
      <c r="D58" s="83">
        <f t="shared" si="6"/>
        <v>1757085</v>
      </c>
      <c r="E58" s="83">
        <f t="shared" si="6"/>
        <v>1739078</v>
      </c>
      <c r="F58" s="83">
        <f t="shared" si="6"/>
        <v>0</v>
      </c>
      <c r="G58" s="83">
        <f t="shared" si="6"/>
        <v>1739078</v>
      </c>
    </row>
    <row r="63" ht="12.75">
      <c r="E63" s="54"/>
    </row>
    <row r="65" spans="1:5" ht="12.75">
      <c r="A65" s="84"/>
      <c r="E65" s="81"/>
    </row>
  </sheetData>
  <mergeCells count="4">
    <mergeCell ref="A7:G7"/>
    <mergeCell ref="A5:G5"/>
    <mergeCell ref="A4:G4"/>
    <mergeCell ref="A2:G2"/>
  </mergeCells>
  <printOptions/>
  <pageMargins left="0.79" right="0.1968503937007874" top="0.5" bottom="0.21" header="0.38" footer="0.3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B16" sqref="B16"/>
    </sheetView>
  </sheetViews>
  <sheetFormatPr defaultColWidth="9.00390625" defaultRowHeight="12.75"/>
  <cols>
    <col min="1" max="1" width="5.875" style="0" customWidth="1"/>
    <col min="2" max="2" width="45.375" style="0" customWidth="1"/>
    <col min="3" max="5" width="11.75390625" style="0" customWidth="1"/>
  </cols>
  <sheetData>
    <row r="1" ht="12.75">
      <c r="E1" t="s">
        <v>370</v>
      </c>
    </row>
    <row r="2" spans="1:5" ht="18" customHeight="1">
      <c r="A2" s="220" t="s">
        <v>259</v>
      </c>
      <c r="B2" s="220"/>
      <c r="C2" s="220"/>
      <c r="D2" s="220"/>
      <c r="E2" s="220"/>
    </row>
    <row r="3" spans="1:5" ht="25.5" customHeight="1">
      <c r="A3" s="218" t="s">
        <v>533</v>
      </c>
      <c r="B3" s="219"/>
      <c r="C3" s="219"/>
      <c r="D3" s="219"/>
      <c r="E3" s="219"/>
    </row>
    <row r="4" spans="1:5" s="9" customFormat="1" ht="15.75" customHeight="1">
      <c r="A4" s="217" t="s">
        <v>560</v>
      </c>
      <c r="B4" s="217"/>
      <c r="C4" s="217"/>
      <c r="D4" s="217"/>
      <c r="E4" s="217"/>
    </row>
    <row r="5" spans="1:5" s="9" customFormat="1" ht="30" customHeight="1">
      <c r="A5" s="144" t="s">
        <v>603</v>
      </c>
      <c r="B5" s="144" t="s">
        <v>604</v>
      </c>
      <c r="C5" s="147" t="s">
        <v>704</v>
      </c>
      <c r="D5" s="147" t="s">
        <v>705</v>
      </c>
      <c r="E5" s="147" t="s">
        <v>706</v>
      </c>
    </row>
    <row r="6" spans="1:5" s="9" customFormat="1" ht="15" customHeight="1">
      <c r="A6" s="144">
        <v>1</v>
      </c>
      <c r="B6" s="144">
        <v>2</v>
      </c>
      <c r="C6" s="144">
        <v>3</v>
      </c>
      <c r="D6" s="144">
        <v>4</v>
      </c>
      <c r="E6" s="144">
        <v>5</v>
      </c>
    </row>
    <row r="7" spans="1:5" ht="20.25" customHeight="1">
      <c r="A7" s="175" t="s">
        <v>382</v>
      </c>
      <c r="B7" s="176" t="s">
        <v>207</v>
      </c>
      <c r="C7" s="197">
        <v>158330</v>
      </c>
      <c r="D7" s="197">
        <v>141283</v>
      </c>
      <c r="E7" s="197">
        <v>136227</v>
      </c>
    </row>
    <row r="8" spans="1:5" ht="29.25" customHeight="1">
      <c r="A8" s="175" t="s">
        <v>383</v>
      </c>
      <c r="B8" s="176" t="s">
        <v>491</v>
      </c>
      <c r="C8" s="197">
        <v>33110</v>
      </c>
      <c r="D8" s="197">
        <v>35497</v>
      </c>
      <c r="E8" s="197">
        <v>35190</v>
      </c>
    </row>
    <row r="9" spans="1:5" ht="20.25" customHeight="1">
      <c r="A9" s="175" t="s">
        <v>384</v>
      </c>
      <c r="B9" s="176" t="s">
        <v>492</v>
      </c>
      <c r="C9" s="197">
        <v>129515</v>
      </c>
      <c r="D9" s="197">
        <v>165511</v>
      </c>
      <c r="E9" s="197">
        <v>143189</v>
      </c>
    </row>
    <row r="10" spans="1:5" ht="26.25" customHeight="1">
      <c r="A10" s="175" t="s">
        <v>385</v>
      </c>
      <c r="B10" s="176" t="s">
        <v>534</v>
      </c>
      <c r="C10" s="197">
        <v>0</v>
      </c>
      <c r="D10" s="197">
        <v>88906</v>
      </c>
      <c r="E10" s="197">
        <v>88904</v>
      </c>
    </row>
    <row r="11" spans="1:5" ht="26.25" customHeight="1">
      <c r="A11" s="175" t="s">
        <v>381</v>
      </c>
      <c r="B11" s="176" t="s">
        <v>535</v>
      </c>
      <c r="C11" s="197">
        <v>8780</v>
      </c>
      <c r="D11" s="197">
        <v>15205</v>
      </c>
      <c r="E11" s="197">
        <v>14728</v>
      </c>
    </row>
    <row r="12" spans="1:5" ht="15.75" customHeight="1">
      <c r="A12" s="175" t="s">
        <v>386</v>
      </c>
      <c r="B12" s="176" t="s">
        <v>208</v>
      </c>
      <c r="C12" s="197">
        <v>61408</v>
      </c>
      <c r="D12" s="197">
        <v>69261</v>
      </c>
      <c r="E12" s="197">
        <v>64769</v>
      </c>
    </row>
    <row r="13" spans="1:5" ht="15.75" customHeight="1">
      <c r="A13" s="175" t="s">
        <v>387</v>
      </c>
      <c r="B13" s="176" t="s">
        <v>536</v>
      </c>
      <c r="C13" s="197">
        <v>0</v>
      </c>
      <c r="D13" s="197">
        <v>13910</v>
      </c>
      <c r="E13" s="197">
        <v>13671</v>
      </c>
    </row>
    <row r="14" spans="1:5" ht="15.75" customHeight="1">
      <c r="A14" s="175" t="s">
        <v>388</v>
      </c>
      <c r="B14" s="176" t="s">
        <v>493</v>
      </c>
      <c r="C14" s="197">
        <v>96482</v>
      </c>
      <c r="D14" s="197">
        <v>78672</v>
      </c>
      <c r="E14" s="197">
        <v>77645</v>
      </c>
    </row>
    <row r="15" spans="1:5" ht="26.25" customHeight="1">
      <c r="A15" s="175" t="s">
        <v>389</v>
      </c>
      <c r="B15" s="176" t="s">
        <v>537</v>
      </c>
      <c r="C15" s="197">
        <v>0</v>
      </c>
      <c r="D15" s="197">
        <v>0</v>
      </c>
      <c r="E15" s="197">
        <v>0</v>
      </c>
    </row>
    <row r="16" spans="1:5" ht="26.25" customHeight="1">
      <c r="A16" s="175" t="s">
        <v>390</v>
      </c>
      <c r="B16" s="176" t="s">
        <v>494</v>
      </c>
      <c r="C16" s="197">
        <v>0</v>
      </c>
      <c r="D16" s="197">
        <v>0</v>
      </c>
      <c r="E16" s="197">
        <v>0</v>
      </c>
    </row>
    <row r="17" spans="1:5" ht="14.25" customHeight="1">
      <c r="A17" s="175" t="s">
        <v>610</v>
      </c>
      <c r="B17" s="176" t="s">
        <v>209</v>
      </c>
      <c r="C17" s="197">
        <v>0</v>
      </c>
      <c r="D17" s="197">
        <v>0</v>
      </c>
      <c r="E17" s="197">
        <v>0</v>
      </c>
    </row>
    <row r="18" spans="1:5" ht="14.25" customHeight="1">
      <c r="A18" s="175" t="s">
        <v>392</v>
      </c>
      <c r="B18" s="176" t="s">
        <v>210</v>
      </c>
      <c r="C18" s="197">
        <v>0</v>
      </c>
      <c r="D18" s="197">
        <v>0</v>
      </c>
      <c r="E18" s="197">
        <v>0</v>
      </c>
    </row>
    <row r="19" spans="1:5" s="137" customFormat="1" ht="26.25" customHeight="1">
      <c r="A19" s="175" t="s">
        <v>611</v>
      </c>
      <c r="B19" s="176" t="s">
        <v>538</v>
      </c>
      <c r="C19" s="197">
        <v>487625</v>
      </c>
      <c r="D19" s="197">
        <v>608245</v>
      </c>
      <c r="E19" s="197">
        <v>574323</v>
      </c>
    </row>
    <row r="20" spans="1:5" ht="15" customHeight="1">
      <c r="A20" s="175" t="s">
        <v>612</v>
      </c>
      <c r="B20" s="176" t="s">
        <v>539</v>
      </c>
      <c r="C20" s="197">
        <v>0</v>
      </c>
      <c r="D20" s="197">
        <v>0</v>
      </c>
      <c r="E20" s="197">
        <v>0</v>
      </c>
    </row>
    <row r="21" spans="1:5" ht="15" customHeight="1">
      <c r="A21" s="175" t="s">
        <v>613</v>
      </c>
      <c r="B21" s="176" t="s">
        <v>540</v>
      </c>
      <c r="C21" s="197">
        <v>0</v>
      </c>
      <c r="D21" s="197">
        <v>0</v>
      </c>
      <c r="E21" s="197">
        <v>0</v>
      </c>
    </row>
    <row r="22" spans="1:5" ht="15" customHeight="1">
      <c r="A22" s="175" t="s">
        <v>393</v>
      </c>
      <c r="B22" s="176" t="s">
        <v>495</v>
      </c>
      <c r="C22" s="197">
        <v>0</v>
      </c>
      <c r="D22" s="197">
        <v>0</v>
      </c>
      <c r="E22" s="197">
        <v>0</v>
      </c>
    </row>
    <row r="23" spans="1:5" ht="26.25" customHeight="1">
      <c r="A23" s="175" t="s">
        <v>593</v>
      </c>
      <c r="B23" s="176" t="s">
        <v>211</v>
      </c>
      <c r="C23" s="197">
        <v>0</v>
      </c>
      <c r="D23" s="197">
        <v>0</v>
      </c>
      <c r="E23" s="197">
        <v>0</v>
      </c>
    </row>
    <row r="24" spans="1:5" ht="26.25" customHeight="1">
      <c r="A24" s="175" t="s">
        <v>615</v>
      </c>
      <c r="B24" s="176" t="s">
        <v>541</v>
      </c>
      <c r="C24" s="197">
        <v>0</v>
      </c>
      <c r="D24" s="197">
        <v>0</v>
      </c>
      <c r="E24" s="197">
        <v>0</v>
      </c>
    </row>
    <row r="25" spans="1:5" ht="26.25" customHeight="1">
      <c r="A25" s="175" t="s">
        <v>616</v>
      </c>
      <c r="B25" s="176" t="s">
        <v>496</v>
      </c>
      <c r="C25" s="197">
        <v>0</v>
      </c>
      <c r="D25" s="197">
        <v>0</v>
      </c>
      <c r="E25" s="197">
        <v>0</v>
      </c>
    </row>
    <row r="26" spans="1:5" s="137" customFormat="1" ht="26.25" customHeight="1">
      <c r="A26" s="175" t="s">
        <v>617</v>
      </c>
      <c r="B26" s="176" t="s">
        <v>497</v>
      </c>
      <c r="C26" s="197">
        <v>0</v>
      </c>
      <c r="D26" s="197">
        <v>0</v>
      </c>
      <c r="E26" s="197">
        <v>0</v>
      </c>
    </row>
    <row r="27" spans="1:5" ht="18.75" customHeight="1">
      <c r="A27" s="175" t="s">
        <v>394</v>
      </c>
      <c r="B27" s="176" t="s">
        <v>498</v>
      </c>
      <c r="C27" s="197">
        <v>487625</v>
      </c>
      <c r="D27" s="197">
        <v>608245</v>
      </c>
      <c r="E27" s="197">
        <v>574323</v>
      </c>
    </row>
    <row r="28" spans="1:5" ht="18.75" customHeight="1">
      <c r="A28" s="175" t="s">
        <v>395</v>
      </c>
      <c r="B28" s="176" t="s">
        <v>212</v>
      </c>
      <c r="C28" s="197">
        <v>0</v>
      </c>
      <c r="D28" s="197">
        <v>0</v>
      </c>
      <c r="E28" s="197">
        <v>0</v>
      </c>
    </row>
    <row r="29" spans="1:5" s="137" customFormat="1" ht="26.25" customHeight="1">
      <c r="A29" s="175" t="s">
        <v>396</v>
      </c>
      <c r="B29" s="176" t="s">
        <v>542</v>
      </c>
      <c r="C29" s="197">
        <v>0</v>
      </c>
      <c r="D29" s="197">
        <v>0</v>
      </c>
      <c r="E29" s="197">
        <v>-3930</v>
      </c>
    </row>
    <row r="30" spans="1:5" ht="26.25" customHeight="1">
      <c r="A30" s="175" t="s">
        <v>397</v>
      </c>
      <c r="B30" s="176" t="s">
        <v>499</v>
      </c>
      <c r="C30" s="197">
        <v>487625</v>
      </c>
      <c r="D30" s="197">
        <v>608245</v>
      </c>
      <c r="E30" s="197">
        <v>570393</v>
      </c>
    </row>
    <row r="31" spans="1:5" ht="26.25" customHeight="1">
      <c r="A31" s="175" t="s">
        <v>398</v>
      </c>
      <c r="B31" s="176" t="s">
        <v>500</v>
      </c>
      <c r="C31" s="197">
        <v>13500</v>
      </c>
      <c r="D31" s="197">
        <v>28399</v>
      </c>
      <c r="E31" s="197">
        <v>27109</v>
      </c>
    </row>
    <row r="32" spans="1:5" ht="26.25" customHeight="1">
      <c r="A32" s="175" t="s">
        <v>594</v>
      </c>
      <c r="B32" s="176" t="s">
        <v>543</v>
      </c>
      <c r="C32" s="197">
        <v>111662</v>
      </c>
      <c r="D32" s="197">
        <v>111218</v>
      </c>
      <c r="E32" s="197">
        <v>88620</v>
      </c>
    </row>
    <row r="33" spans="1:5" ht="26.25" customHeight="1">
      <c r="A33" s="175" t="s">
        <v>595</v>
      </c>
      <c r="B33" s="176" t="s">
        <v>544</v>
      </c>
      <c r="C33" s="197">
        <v>0</v>
      </c>
      <c r="D33" s="197">
        <v>350</v>
      </c>
      <c r="E33" s="197">
        <v>361</v>
      </c>
    </row>
    <row r="34" spans="1:5" ht="18" customHeight="1">
      <c r="A34" s="175" t="s">
        <v>618</v>
      </c>
      <c r="B34" s="176" t="s">
        <v>545</v>
      </c>
      <c r="C34" s="197">
        <v>25600</v>
      </c>
      <c r="D34" s="197">
        <v>27405</v>
      </c>
      <c r="E34" s="197">
        <v>33702</v>
      </c>
    </row>
    <row r="35" spans="1:5" ht="18" customHeight="1">
      <c r="A35" s="175" t="s">
        <v>399</v>
      </c>
      <c r="B35" s="176" t="s">
        <v>546</v>
      </c>
      <c r="C35" s="197">
        <v>25600</v>
      </c>
      <c r="D35" s="197">
        <v>27405</v>
      </c>
      <c r="E35" s="197">
        <v>33702</v>
      </c>
    </row>
    <row r="36" spans="1:5" ht="26.25" customHeight="1">
      <c r="A36" s="175" t="s">
        <v>596</v>
      </c>
      <c r="B36" s="176" t="s">
        <v>547</v>
      </c>
      <c r="C36" s="197">
        <v>96482</v>
      </c>
      <c r="D36" s="197">
        <v>58412</v>
      </c>
      <c r="E36" s="197">
        <v>84324</v>
      </c>
    </row>
    <row r="37" spans="1:5" ht="26.25" customHeight="1">
      <c r="A37" s="175" t="s">
        <v>400</v>
      </c>
      <c r="B37" s="176" t="s">
        <v>501</v>
      </c>
      <c r="C37" s="197">
        <v>0</v>
      </c>
      <c r="D37" s="197">
        <v>23</v>
      </c>
      <c r="E37" s="197">
        <v>46</v>
      </c>
    </row>
    <row r="38" spans="1:5" ht="17.25" customHeight="1">
      <c r="A38" s="175" t="s">
        <v>597</v>
      </c>
      <c r="B38" s="176" t="s">
        <v>213</v>
      </c>
      <c r="C38" s="197">
        <v>303289</v>
      </c>
      <c r="D38" s="197">
        <v>319547</v>
      </c>
      <c r="E38" s="197">
        <v>320096</v>
      </c>
    </row>
    <row r="39" spans="1:5" ht="17.25" customHeight="1">
      <c r="A39" s="175" t="s">
        <v>401</v>
      </c>
      <c r="B39" s="176" t="s">
        <v>548</v>
      </c>
      <c r="C39" s="197">
        <v>303289</v>
      </c>
      <c r="D39" s="197">
        <v>319547</v>
      </c>
      <c r="E39" s="197">
        <v>319524</v>
      </c>
    </row>
    <row r="40" spans="1:5" ht="17.25" customHeight="1">
      <c r="A40" s="175" t="s">
        <v>402</v>
      </c>
      <c r="B40" s="176" t="s">
        <v>214</v>
      </c>
      <c r="C40" s="197">
        <v>0</v>
      </c>
      <c r="D40" s="197">
        <v>0</v>
      </c>
      <c r="E40" s="197">
        <v>0</v>
      </c>
    </row>
    <row r="41" spans="1:5" ht="17.25" customHeight="1">
      <c r="A41" s="175" t="s">
        <v>403</v>
      </c>
      <c r="B41" s="176" t="s">
        <v>215</v>
      </c>
      <c r="C41" s="197">
        <v>0</v>
      </c>
      <c r="D41" s="197">
        <v>0</v>
      </c>
      <c r="E41" s="197">
        <v>0</v>
      </c>
    </row>
    <row r="42" spans="1:5" s="137" customFormat="1" ht="26.25" customHeight="1">
      <c r="A42" s="175" t="s">
        <v>404</v>
      </c>
      <c r="B42" s="176" t="s">
        <v>502</v>
      </c>
      <c r="C42" s="197">
        <v>550533</v>
      </c>
      <c r="D42" s="197">
        <v>545354</v>
      </c>
      <c r="E42" s="197">
        <v>554258</v>
      </c>
    </row>
    <row r="43" spans="1:5" ht="19.5" customHeight="1">
      <c r="A43" s="175" t="s">
        <v>405</v>
      </c>
      <c r="B43" s="176" t="s">
        <v>216</v>
      </c>
      <c r="C43" s="197">
        <v>0</v>
      </c>
      <c r="D43" s="197">
        <v>0</v>
      </c>
      <c r="E43" s="197">
        <v>0</v>
      </c>
    </row>
    <row r="44" spans="1:5" ht="19.5" customHeight="1">
      <c r="A44" s="175" t="s">
        <v>406</v>
      </c>
      <c r="B44" s="176" t="s">
        <v>549</v>
      </c>
      <c r="C44" s="197">
        <v>0</v>
      </c>
      <c r="D44" s="197">
        <v>0</v>
      </c>
      <c r="E44" s="197">
        <v>0</v>
      </c>
    </row>
    <row r="45" spans="1:5" ht="19.5" customHeight="1">
      <c r="A45" s="175" t="s">
        <v>598</v>
      </c>
      <c r="B45" s="176" t="s">
        <v>550</v>
      </c>
      <c r="C45" s="197">
        <v>0</v>
      </c>
      <c r="D45" s="197">
        <v>0</v>
      </c>
      <c r="E45" s="197">
        <v>0</v>
      </c>
    </row>
    <row r="46" spans="1:5" ht="19.5" customHeight="1">
      <c r="A46" s="175" t="s">
        <v>619</v>
      </c>
      <c r="B46" s="176" t="s">
        <v>503</v>
      </c>
      <c r="C46" s="197">
        <v>0</v>
      </c>
      <c r="D46" s="197">
        <v>0</v>
      </c>
      <c r="E46" s="197">
        <v>0</v>
      </c>
    </row>
    <row r="47" spans="1:5" ht="26.25" customHeight="1">
      <c r="A47" s="175" t="s">
        <v>620</v>
      </c>
      <c r="B47" s="176" t="s">
        <v>217</v>
      </c>
      <c r="C47" s="197">
        <v>0</v>
      </c>
      <c r="D47" s="197">
        <v>0</v>
      </c>
      <c r="E47" s="197">
        <v>0</v>
      </c>
    </row>
    <row r="48" spans="1:5" s="137" customFormat="1" ht="26.25" customHeight="1">
      <c r="A48" s="175" t="s">
        <v>621</v>
      </c>
      <c r="B48" s="176" t="s">
        <v>551</v>
      </c>
      <c r="C48" s="197">
        <v>0</v>
      </c>
      <c r="D48" s="197">
        <v>0</v>
      </c>
      <c r="E48" s="197">
        <v>0</v>
      </c>
    </row>
    <row r="49" spans="1:5" s="137" customFormat="1" ht="26.25" customHeight="1">
      <c r="A49" s="175" t="s">
        <v>622</v>
      </c>
      <c r="B49" s="176" t="s">
        <v>552</v>
      </c>
      <c r="C49" s="197">
        <v>550533</v>
      </c>
      <c r="D49" s="197">
        <v>545354</v>
      </c>
      <c r="E49" s="197">
        <v>554258</v>
      </c>
    </row>
    <row r="50" spans="1:5" ht="19.5" customHeight="1">
      <c r="A50" s="175" t="s">
        <v>407</v>
      </c>
      <c r="B50" s="176" t="s">
        <v>218</v>
      </c>
      <c r="C50" s="197">
        <v>25168</v>
      </c>
      <c r="D50" s="197">
        <v>62891</v>
      </c>
      <c r="E50" s="197">
        <v>62891</v>
      </c>
    </row>
    <row r="51" spans="1:5" ht="19.5" customHeight="1">
      <c r="A51" s="175" t="s">
        <v>623</v>
      </c>
      <c r="B51" s="176" t="s">
        <v>504</v>
      </c>
      <c r="C51" s="197">
        <v>0</v>
      </c>
      <c r="D51" s="197">
        <v>0</v>
      </c>
      <c r="E51" s="197">
        <v>0</v>
      </c>
    </row>
    <row r="52" spans="1:5" ht="19.5" customHeight="1">
      <c r="A52" s="175" t="s">
        <v>599</v>
      </c>
      <c r="B52" s="176" t="s">
        <v>505</v>
      </c>
      <c r="C52" s="197">
        <v>575701</v>
      </c>
      <c r="D52" s="197">
        <v>608245</v>
      </c>
      <c r="E52" s="197">
        <v>617149</v>
      </c>
    </row>
    <row r="53" spans="1:5" s="137" customFormat="1" ht="26.25" customHeight="1">
      <c r="A53" s="175" t="s">
        <v>600</v>
      </c>
      <c r="B53" s="176" t="s">
        <v>553</v>
      </c>
      <c r="C53" s="197">
        <v>62908</v>
      </c>
      <c r="D53" s="197">
        <v>-62891</v>
      </c>
      <c r="E53" s="197">
        <v>-20065</v>
      </c>
    </row>
    <row r="54" spans="1:5" s="137" customFormat="1" ht="41.25" customHeight="1">
      <c r="A54" s="175" t="s">
        <v>408</v>
      </c>
      <c r="B54" s="176" t="s">
        <v>506</v>
      </c>
      <c r="C54" s="197">
        <v>88076</v>
      </c>
      <c r="D54" s="197">
        <v>0</v>
      </c>
      <c r="E54" s="197">
        <v>42826</v>
      </c>
    </row>
    <row r="55" spans="1:5" ht="70.5" customHeight="1">
      <c r="A55" s="175" t="s">
        <v>409</v>
      </c>
      <c r="B55" s="176" t="s">
        <v>507</v>
      </c>
      <c r="C55" s="197">
        <v>0</v>
      </c>
      <c r="D55" s="197">
        <v>0</v>
      </c>
      <c r="E55" s="197">
        <v>0</v>
      </c>
    </row>
    <row r="56" spans="1:5" ht="26.25" customHeight="1">
      <c r="A56" s="175" t="s">
        <v>410</v>
      </c>
      <c r="B56" s="176" t="s">
        <v>508</v>
      </c>
      <c r="C56" s="197">
        <v>0</v>
      </c>
      <c r="D56" s="197">
        <v>0</v>
      </c>
      <c r="E56" s="197">
        <v>3930</v>
      </c>
    </row>
  </sheetData>
  <mergeCells count="3">
    <mergeCell ref="A4:E4"/>
    <mergeCell ref="A3:E3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8" sqref="E18"/>
    </sheetView>
  </sheetViews>
  <sheetFormatPr defaultColWidth="9.00390625" defaultRowHeight="12.75"/>
  <cols>
    <col min="1" max="1" width="3.125" style="94" customWidth="1"/>
    <col min="2" max="2" width="60.75390625" style="88" customWidth="1"/>
    <col min="3" max="8" width="11.00390625" style="88" customWidth="1"/>
    <col min="9" max="16384" width="9.125" style="88" customWidth="1"/>
  </cols>
  <sheetData>
    <row r="1" ht="12.75">
      <c r="G1" s="95" t="s">
        <v>370</v>
      </c>
    </row>
    <row r="2" spans="1:9" ht="12.75">
      <c r="A2" s="222" t="s">
        <v>260</v>
      </c>
      <c r="B2" s="222"/>
      <c r="C2" s="222"/>
      <c r="D2" s="222"/>
      <c r="E2" s="222"/>
      <c r="F2" s="222"/>
      <c r="G2" s="222"/>
      <c r="H2" s="222"/>
      <c r="I2" s="91"/>
    </row>
    <row r="3" spans="3:9" ht="12.75">
      <c r="C3" s="91"/>
      <c r="D3" s="91"/>
      <c r="E3" s="91"/>
      <c r="F3" s="91"/>
      <c r="H3" s="91"/>
      <c r="I3" s="91"/>
    </row>
    <row r="4" spans="1:9" ht="12.75">
      <c r="A4" s="221" t="s">
        <v>219</v>
      </c>
      <c r="B4" s="221"/>
      <c r="C4" s="221"/>
      <c r="D4" s="221"/>
      <c r="E4" s="221"/>
      <c r="F4" s="221"/>
      <c r="G4" s="221"/>
      <c r="H4" s="221"/>
      <c r="I4" s="91"/>
    </row>
    <row r="5" spans="1:9" ht="12.75">
      <c r="A5" s="85"/>
      <c r="B5" s="221" t="s">
        <v>560</v>
      </c>
      <c r="C5" s="221"/>
      <c r="D5" s="221"/>
      <c r="E5" s="221"/>
      <c r="F5" s="221"/>
      <c r="G5" s="221"/>
      <c r="H5" s="221"/>
      <c r="I5" s="91"/>
    </row>
    <row r="6" spans="1:9" ht="12.75" hidden="1">
      <c r="A6" s="85"/>
      <c r="B6" s="96"/>
      <c r="C6" s="87"/>
      <c r="D6" s="87" t="s">
        <v>179</v>
      </c>
      <c r="E6" s="87"/>
      <c r="F6" s="87"/>
      <c r="G6" s="87"/>
      <c r="H6" s="87"/>
      <c r="I6" s="91"/>
    </row>
    <row r="7" spans="1:9" ht="13.5" thickBot="1">
      <c r="A7" s="85"/>
      <c r="B7" s="96"/>
      <c r="C7" s="87"/>
      <c r="D7" s="87"/>
      <c r="E7" s="87"/>
      <c r="F7" s="87"/>
      <c r="G7" s="87"/>
      <c r="H7" s="86" t="s">
        <v>163</v>
      </c>
      <c r="I7" s="91"/>
    </row>
    <row r="8" spans="1:9" s="102" customFormat="1" ht="11.25">
      <c r="A8" s="97"/>
      <c r="B8" s="98"/>
      <c r="C8" s="99" t="s">
        <v>164</v>
      </c>
      <c r="D8" s="100" t="s">
        <v>169</v>
      </c>
      <c r="E8" s="99" t="s">
        <v>165</v>
      </c>
      <c r="F8" s="100" t="s">
        <v>220</v>
      </c>
      <c r="G8" s="99" t="s">
        <v>221</v>
      </c>
      <c r="H8" s="101" t="s">
        <v>167</v>
      </c>
      <c r="I8" s="95"/>
    </row>
    <row r="9" spans="1:9" s="102" customFormat="1" ht="12.75">
      <c r="A9" s="103"/>
      <c r="B9" s="104" t="s">
        <v>604</v>
      </c>
      <c r="C9" s="105" t="s">
        <v>222</v>
      </c>
      <c r="D9" s="106" t="s">
        <v>173</v>
      </c>
      <c r="E9" s="105" t="s">
        <v>223</v>
      </c>
      <c r="F9" s="106" t="s">
        <v>171</v>
      </c>
      <c r="G9" s="105" t="s">
        <v>173</v>
      </c>
      <c r="H9" s="107" t="s">
        <v>224</v>
      </c>
      <c r="I9" s="95"/>
    </row>
    <row r="10" spans="1:9" s="102" customFormat="1" ht="11.25">
      <c r="A10" s="103"/>
      <c r="B10" s="108"/>
      <c r="C10" s="105" t="s">
        <v>174</v>
      </c>
      <c r="D10" s="106" t="s">
        <v>176</v>
      </c>
      <c r="E10" s="105" t="s">
        <v>172</v>
      </c>
      <c r="F10" s="106" t="s">
        <v>172</v>
      </c>
      <c r="G10" s="105" t="s">
        <v>176</v>
      </c>
      <c r="H10" s="107" t="s">
        <v>172</v>
      </c>
      <c r="I10" s="95"/>
    </row>
    <row r="11" spans="1:9" s="102" customFormat="1" ht="11.25">
      <c r="A11" s="109"/>
      <c r="B11" s="110"/>
      <c r="C11" s="111" t="s">
        <v>175</v>
      </c>
      <c r="D11" s="112"/>
      <c r="E11" s="111" t="s">
        <v>175</v>
      </c>
      <c r="F11" s="112" t="s">
        <v>175</v>
      </c>
      <c r="G11" s="111"/>
      <c r="H11" s="113" t="s">
        <v>175</v>
      </c>
      <c r="I11" s="95"/>
    </row>
    <row r="12" spans="1:8" ht="15.75" customHeight="1">
      <c r="A12" s="114" t="s">
        <v>46</v>
      </c>
      <c r="B12" s="115" t="s">
        <v>225</v>
      </c>
      <c r="C12" s="116">
        <v>58255</v>
      </c>
      <c r="D12" s="116"/>
      <c r="E12" s="117">
        <f>SUM(C12:D12)</f>
        <v>58255</v>
      </c>
      <c r="F12" s="151">
        <v>42120</v>
      </c>
      <c r="G12" s="116"/>
      <c r="H12" s="117">
        <f>SUM(F12:G12)</f>
        <v>42120</v>
      </c>
    </row>
    <row r="13" spans="1:8" ht="15.75" customHeight="1">
      <c r="A13" s="114" t="s">
        <v>47</v>
      </c>
      <c r="B13" s="118" t="s">
        <v>226</v>
      </c>
      <c r="C13" s="116"/>
      <c r="D13" s="116"/>
      <c r="E13" s="117"/>
      <c r="F13" s="116"/>
      <c r="G13" s="116"/>
      <c r="H13" s="117"/>
    </row>
    <row r="14" spans="1:8" ht="15.75" customHeight="1">
      <c r="A14" s="114" t="s">
        <v>48</v>
      </c>
      <c r="B14" s="115" t="s">
        <v>227</v>
      </c>
      <c r="C14" s="116">
        <v>4110</v>
      </c>
      <c r="D14" s="116"/>
      <c r="E14" s="117">
        <f>SUM(C14:D14)</f>
        <v>4110</v>
      </c>
      <c r="F14" s="145">
        <v>180</v>
      </c>
      <c r="G14" s="116"/>
      <c r="H14" s="117">
        <f>SUM(F14:G14)</f>
        <v>180</v>
      </c>
    </row>
    <row r="15" spans="1:8" ht="15.75" customHeight="1">
      <c r="A15" s="114" t="s">
        <v>49</v>
      </c>
      <c r="B15" s="115" t="s">
        <v>228</v>
      </c>
      <c r="C15" s="116">
        <v>0</v>
      </c>
      <c r="D15" s="116"/>
      <c r="E15" s="117">
        <f>SUM(C15:D15)</f>
        <v>0</v>
      </c>
      <c r="F15" s="116">
        <v>0</v>
      </c>
      <c r="G15" s="116"/>
      <c r="H15" s="117">
        <f>SUM(F15:G15)</f>
        <v>0</v>
      </c>
    </row>
    <row r="16" spans="1:8" ht="15.75" customHeight="1">
      <c r="A16" s="114" t="s">
        <v>50</v>
      </c>
      <c r="B16" s="115" t="s">
        <v>229</v>
      </c>
      <c r="C16" s="116"/>
      <c r="D16" s="116"/>
      <c r="E16" s="117"/>
      <c r="F16" s="116"/>
      <c r="G16" s="116"/>
      <c r="H16" s="117"/>
    </row>
    <row r="17" spans="1:8" s="93" customFormat="1" ht="15.75" customHeight="1">
      <c r="A17" s="114" t="s">
        <v>51</v>
      </c>
      <c r="B17" s="119" t="s">
        <v>230</v>
      </c>
      <c r="C17" s="120">
        <f>SUM(C12+C14-C15)</f>
        <v>62365</v>
      </c>
      <c r="D17" s="120"/>
      <c r="E17" s="121">
        <f>SUM(E12+E14-E15)</f>
        <v>62365</v>
      </c>
      <c r="F17" s="120">
        <f>SUM(F12+F14-F15)</f>
        <v>42300</v>
      </c>
      <c r="G17" s="120"/>
      <c r="H17" s="121">
        <f>SUM(H12+H14-H15)</f>
        <v>42300</v>
      </c>
    </row>
    <row r="18" spans="1:8" ht="15.75" customHeight="1">
      <c r="A18" s="114" t="s">
        <v>52</v>
      </c>
      <c r="B18" s="115" t="s">
        <v>231</v>
      </c>
      <c r="C18" s="116">
        <v>465</v>
      </c>
      <c r="D18" s="116"/>
      <c r="E18" s="117">
        <f>SUM(C18:D18)</f>
        <v>465</v>
      </c>
      <c r="F18" s="151">
        <v>1217</v>
      </c>
      <c r="G18" s="116"/>
      <c r="H18" s="117">
        <f>SUM(F18:G18)</f>
        <v>1217</v>
      </c>
    </row>
    <row r="19" spans="1:8" ht="15.75" customHeight="1">
      <c r="A19" s="114" t="s">
        <v>53</v>
      </c>
      <c r="B19" s="115" t="s">
        <v>232</v>
      </c>
      <c r="C19" s="116"/>
      <c r="D19" s="116"/>
      <c r="E19" s="117"/>
      <c r="F19" s="116"/>
      <c r="G19" s="116"/>
      <c r="H19" s="117"/>
    </row>
    <row r="20" spans="1:8" ht="15.75" customHeight="1">
      <c r="A20" s="114" t="s">
        <v>54</v>
      </c>
      <c r="B20" s="115" t="s">
        <v>233</v>
      </c>
      <c r="C20" s="116"/>
      <c r="D20" s="116"/>
      <c r="E20" s="117"/>
      <c r="F20" s="116"/>
      <c r="G20" s="116"/>
      <c r="H20" s="117"/>
    </row>
    <row r="21" spans="1:8" ht="15.75" customHeight="1">
      <c r="A21" s="114" t="s">
        <v>55</v>
      </c>
      <c r="B21" s="122" t="s">
        <v>234</v>
      </c>
      <c r="C21" s="90">
        <v>0</v>
      </c>
      <c r="D21" s="90"/>
      <c r="E21" s="123">
        <v>0</v>
      </c>
      <c r="F21" s="90">
        <v>0</v>
      </c>
      <c r="G21" s="90"/>
      <c r="H21" s="123">
        <v>0</v>
      </c>
    </row>
    <row r="22" spans="1:8" ht="15.75" customHeight="1">
      <c r="A22" s="114" t="s">
        <v>56</v>
      </c>
      <c r="B22" s="124" t="s">
        <v>235</v>
      </c>
      <c r="C22" s="89"/>
      <c r="D22" s="89"/>
      <c r="E22" s="125"/>
      <c r="F22" s="89"/>
      <c r="G22" s="89"/>
      <c r="H22" s="125"/>
    </row>
    <row r="23" spans="1:8" s="93" customFormat="1" ht="15.75" customHeight="1">
      <c r="A23" s="114" t="s">
        <v>57</v>
      </c>
      <c r="B23" s="119" t="s">
        <v>236</v>
      </c>
      <c r="C23" s="120">
        <f aca="true" t="shared" si="0" ref="C23:H23">SUM(C17+C18+C19+C20+C21)</f>
        <v>62830</v>
      </c>
      <c r="D23" s="120">
        <f t="shared" si="0"/>
        <v>0</v>
      </c>
      <c r="E23" s="120">
        <f t="shared" si="0"/>
        <v>62830</v>
      </c>
      <c r="F23" s="120">
        <f>F17+F18</f>
        <v>43517</v>
      </c>
      <c r="G23" s="120">
        <f t="shared" si="0"/>
        <v>0</v>
      </c>
      <c r="H23" s="120">
        <f t="shared" si="0"/>
        <v>43517</v>
      </c>
    </row>
    <row r="24" spans="1:8" ht="15.75" customHeight="1">
      <c r="A24" s="114" t="s">
        <v>58</v>
      </c>
      <c r="B24" s="126" t="s">
        <v>237</v>
      </c>
      <c r="C24" s="92"/>
      <c r="D24" s="92"/>
      <c r="E24" s="123">
        <f>SUM(C24:D24)</f>
        <v>0</v>
      </c>
      <c r="F24" s="92"/>
      <c r="G24" s="92"/>
      <c r="H24" s="123">
        <f>SUM(F24:G24)</f>
        <v>0</v>
      </c>
    </row>
    <row r="25" spans="1:8" ht="12.75">
      <c r="A25" s="114" t="s">
        <v>59</v>
      </c>
      <c r="B25" s="127" t="s">
        <v>238</v>
      </c>
      <c r="C25" s="90">
        <v>62830</v>
      </c>
      <c r="D25" s="90"/>
      <c r="E25" s="117">
        <f>C25+D25</f>
        <v>62830</v>
      </c>
      <c r="F25" s="90">
        <v>43517</v>
      </c>
      <c r="G25" s="90"/>
      <c r="H25" s="117">
        <f>F25+G25</f>
        <v>43517</v>
      </c>
    </row>
    <row r="26" spans="1:8" ht="13.5" thickBot="1">
      <c r="A26" s="128" t="s">
        <v>60</v>
      </c>
      <c r="B26" s="129" t="s">
        <v>239</v>
      </c>
      <c r="C26" s="130"/>
      <c r="D26" s="130"/>
      <c r="E26" s="131">
        <f>C26+D26</f>
        <v>0</v>
      </c>
      <c r="F26" s="130"/>
      <c r="G26" s="130"/>
      <c r="H26" s="131">
        <f>F26+G26</f>
        <v>0</v>
      </c>
    </row>
    <row r="27" spans="3:8" ht="12.75">
      <c r="C27" s="91"/>
      <c r="D27" s="91"/>
      <c r="E27" s="91"/>
      <c r="F27" s="91"/>
      <c r="G27" s="91"/>
      <c r="H27" s="91"/>
    </row>
    <row r="28" ht="12.75">
      <c r="G28" s="93"/>
    </row>
    <row r="29" ht="12.75">
      <c r="C29" s="91"/>
    </row>
  </sheetData>
  <mergeCells count="3">
    <mergeCell ref="A4:H4"/>
    <mergeCell ref="B5:H5"/>
    <mergeCell ref="A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4" sqref="G14"/>
    </sheetView>
  </sheetViews>
  <sheetFormatPr defaultColWidth="9.00390625" defaultRowHeight="12.75"/>
  <cols>
    <col min="1" max="1" width="4.375" style="88" customWidth="1"/>
    <col min="2" max="2" width="5.125" style="88" customWidth="1"/>
    <col min="3" max="3" width="48.875" style="88" customWidth="1"/>
    <col min="4" max="9" width="10.75390625" style="88" customWidth="1"/>
    <col min="10" max="10" width="15.75390625" style="88" customWidth="1"/>
    <col min="11" max="16384" width="9.125" style="88" customWidth="1"/>
  </cols>
  <sheetData>
    <row r="1" ht="12.75">
      <c r="H1" s="86" t="s">
        <v>370</v>
      </c>
    </row>
    <row r="2" spans="3:7" ht="12.75">
      <c r="C2" s="225" t="s">
        <v>261</v>
      </c>
      <c r="D2" s="225"/>
      <c r="E2" s="225"/>
      <c r="F2" s="225"/>
      <c r="G2" s="225"/>
    </row>
    <row r="3" spans="1:8" ht="30" customHeight="1">
      <c r="A3" s="223" t="s">
        <v>240</v>
      </c>
      <c r="B3" s="223"/>
      <c r="C3" s="223"/>
      <c r="D3" s="223"/>
      <c r="E3" s="223"/>
      <c r="F3" s="223"/>
      <c r="G3" s="223"/>
      <c r="H3" s="223"/>
    </row>
    <row r="4" spans="1:9" s="133" customFormat="1" ht="89.25" customHeight="1">
      <c r="A4" s="224" t="s">
        <v>604</v>
      </c>
      <c r="B4" s="224"/>
      <c r="C4" s="224"/>
      <c r="D4" s="132" t="s">
        <v>241</v>
      </c>
      <c r="E4" s="132" t="s">
        <v>242</v>
      </c>
      <c r="F4" s="132" t="s">
        <v>243</v>
      </c>
      <c r="G4" s="132" t="s">
        <v>244</v>
      </c>
      <c r="H4" s="132" t="s">
        <v>242</v>
      </c>
      <c r="I4" s="132" t="s">
        <v>245</v>
      </c>
    </row>
    <row r="5" spans="1:9" ht="19.5" customHeight="1">
      <c r="A5" s="88" t="s">
        <v>46</v>
      </c>
      <c r="B5" s="88" t="s">
        <v>46</v>
      </c>
      <c r="C5" s="88" t="s">
        <v>246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</row>
    <row r="6" spans="1:9" ht="19.5" customHeight="1">
      <c r="A6" s="88" t="s">
        <v>47</v>
      </c>
      <c r="B6" s="88" t="s">
        <v>47</v>
      </c>
      <c r="C6" s="88" t="s">
        <v>247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</row>
    <row r="7" spans="1:9" ht="19.5" customHeight="1">
      <c r="A7" s="88" t="s">
        <v>48</v>
      </c>
      <c r="B7" s="88" t="s">
        <v>48</v>
      </c>
      <c r="C7" s="88" t="s">
        <v>248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</row>
    <row r="8" spans="1:9" ht="19.5" customHeight="1">
      <c r="A8" s="88" t="s">
        <v>49</v>
      </c>
      <c r="B8" s="88" t="s">
        <v>249</v>
      </c>
      <c r="C8" s="88" t="s">
        <v>250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</row>
    <row r="9" spans="1:9" ht="19.5" customHeight="1">
      <c r="A9" s="88" t="s">
        <v>50</v>
      </c>
      <c r="B9" s="88" t="s">
        <v>49</v>
      </c>
      <c r="C9" s="88" t="s">
        <v>251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</row>
    <row r="10" spans="1:9" ht="19.5" customHeight="1">
      <c r="A10" s="88" t="s">
        <v>51</v>
      </c>
      <c r="B10" s="88" t="s">
        <v>50</v>
      </c>
      <c r="C10" s="88" t="s">
        <v>252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ht="19.5" customHeight="1">
      <c r="A11" s="88" t="s">
        <v>52</v>
      </c>
      <c r="B11" s="88" t="s">
        <v>51</v>
      </c>
      <c r="C11" s="88" t="s">
        <v>253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ht="19.5" customHeight="1">
      <c r="A12" s="88" t="s">
        <v>53</v>
      </c>
      <c r="B12" s="88" t="s">
        <v>254</v>
      </c>
      <c r="C12" s="88" t="s">
        <v>255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1:9" ht="19.5" customHeight="1">
      <c r="A13" s="88" t="s">
        <v>54</v>
      </c>
      <c r="B13" s="88" t="s">
        <v>256</v>
      </c>
      <c r="C13" s="88" t="s">
        <v>257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ht="19.5" customHeight="1">
      <c r="A14" s="88" t="s">
        <v>55</v>
      </c>
      <c r="B14" s="88" t="s">
        <v>52</v>
      </c>
      <c r="C14" s="88" t="s">
        <v>273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 ht="19.5" customHeight="1">
      <c r="A15" s="88" t="s">
        <v>56</v>
      </c>
      <c r="B15" s="88" t="s">
        <v>53</v>
      </c>
      <c r="C15" s="88" t="s">
        <v>274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ht="19.5" customHeight="1">
      <c r="A16" s="88" t="s">
        <v>57</v>
      </c>
      <c r="B16" s="88" t="s">
        <v>54</v>
      </c>
      <c r="C16" s="88" t="s">
        <v>275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ht="19.5" customHeight="1">
      <c r="A17" s="88" t="s">
        <v>58</v>
      </c>
      <c r="B17" s="88" t="s">
        <v>276</v>
      </c>
      <c r="C17" s="88" t="s">
        <v>277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</row>
    <row r="18" spans="1:9" ht="19.5" customHeight="1">
      <c r="A18" s="88" t="s">
        <v>59</v>
      </c>
      <c r="B18" s="88" t="s">
        <v>278</v>
      </c>
      <c r="C18" s="88" t="s">
        <v>279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</row>
    <row r="19" spans="1:9" ht="19.5" customHeight="1">
      <c r="A19" s="88" t="s">
        <v>60</v>
      </c>
      <c r="B19" s="88" t="s">
        <v>280</v>
      </c>
      <c r="C19" s="88" t="s">
        <v>281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</row>
  </sheetData>
  <mergeCells count="3">
    <mergeCell ref="A3:H3"/>
    <mergeCell ref="A4:C4"/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D26" sqref="D26"/>
    </sheetView>
  </sheetViews>
  <sheetFormatPr defaultColWidth="9.00390625" defaultRowHeight="12.75"/>
  <cols>
    <col min="3" max="3" width="34.125" style="135" customWidth="1"/>
    <col min="4" max="4" width="10.125" style="135" bestFit="1" customWidth="1"/>
    <col min="6" max="6" width="11.00390625" style="0" customWidth="1"/>
  </cols>
  <sheetData>
    <row r="1" spans="1:6" ht="12.75">
      <c r="A1" s="227" t="s">
        <v>262</v>
      </c>
      <c r="B1" s="227"/>
      <c r="C1" s="227"/>
      <c r="D1" s="227"/>
      <c r="E1" s="227"/>
      <c r="F1" s="227"/>
    </row>
    <row r="3" ht="12.75">
      <c r="A3" s="134" t="s">
        <v>42</v>
      </c>
    </row>
    <row r="4" ht="14.25" customHeight="1">
      <c r="C4" s="136" t="s">
        <v>263</v>
      </c>
    </row>
    <row r="5" ht="14.25" customHeight="1">
      <c r="C5" s="136"/>
    </row>
    <row r="6" ht="14.25" customHeight="1">
      <c r="C6" s="136"/>
    </row>
    <row r="7" spans="1:8" ht="12.75">
      <c r="A7" s="226" t="s">
        <v>158</v>
      </c>
      <c r="B7" s="226"/>
      <c r="C7" s="226"/>
      <c r="D7" s="152" t="s">
        <v>558</v>
      </c>
      <c r="E7" s="135"/>
      <c r="F7" s="135"/>
      <c r="G7" s="135"/>
      <c r="H7" s="135"/>
    </row>
    <row r="8" spans="5:8" ht="12.75">
      <c r="E8" s="135"/>
      <c r="F8" s="135"/>
      <c r="G8" s="135"/>
      <c r="H8" s="135"/>
    </row>
    <row r="9" spans="2:8" s="137" customFormat="1" ht="12.75">
      <c r="B9" s="137" t="s">
        <v>43</v>
      </c>
      <c r="C9" s="138">
        <v>23185</v>
      </c>
      <c r="D9" s="134"/>
      <c r="E9" s="134"/>
      <c r="F9" s="134"/>
      <c r="G9" s="134"/>
      <c r="H9" s="134"/>
    </row>
    <row r="10" spans="5:8" ht="12.75">
      <c r="E10" s="135"/>
      <c r="F10" s="135"/>
      <c r="G10" s="135"/>
      <c r="H10" s="135"/>
    </row>
    <row r="11" spans="2:8" s="137" customFormat="1" ht="12.75">
      <c r="B11" s="137" t="s">
        <v>44</v>
      </c>
      <c r="C11" s="138">
        <f>SUM(D13:D18)</f>
        <v>19189</v>
      </c>
      <c r="D11" s="134"/>
      <c r="E11" s="134"/>
      <c r="F11" s="134"/>
      <c r="G11" s="134"/>
      <c r="H11" s="134"/>
    </row>
    <row r="12" spans="3:8" ht="12.75">
      <c r="C12" s="135" t="s">
        <v>45</v>
      </c>
      <c r="E12" s="135"/>
      <c r="F12" s="135"/>
      <c r="G12" s="135"/>
      <c r="H12" s="135"/>
    </row>
    <row r="13" spans="3:8" ht="12.75">
      <c r="C13" s="135" t="s">
        <v>154</v>
      </c>
      <c r="D13" s="135">
        <v>13671</v>
      </c>
      <c r="E13" s="135"/>
      <c r="F13" s="135"/>
      <c r="G13" s="135"/>
      <c r="H13" s="135"/>
    </row>
    <row r="14" spans="3:8" ht="12.75">
      <c r="C14" s="135" t="s">
        <v>554</v>
      </c>
      <c r="D14" s="135">
        <v>2247</v>
      </c>
      <c r="E14" s="135"/>
      <c r="F14" s="135"/>
      <c r="G14" s="135"/>
      <c r="H14" s="135"/>
    </row>
    <row r="15" spans="3:8" ht="12.75">
      <c r="C15" s="135" t="s">
        <v>155</v>
      </c>
      <c r="D15" s="135">
        <v>2834</v>
      </c>
      <c r="E15" s="135"/>
      <c r="F15" s="135"/>
      <c r="G15" s="135"/>
      <c r="H15" s="135"/>
    </row>
    <row r="16" spans="3:8" ht="12.75">
      <c r="C16" s="135" t="s">
        <v>156</v>
      </c>
      <c r="D16" s="135">
        <v>300</v>
      </c>
      <c r="E16" s="135"/>
      <c r="F16" s="135"/>
      <c r="G16" s="135"/>
      <c r="H16" s="135"/>
    </row>
    <row r="17" spans="3:8" ht="12.75">
      <c r="C17" s="135" t="s">
        <v>157</v>
      </c>
      <c r="D17" s="135">
        <v>137</v>
      </c>
      <c r="E17" s="135"/>
      <c r="F17" s="135"/>
      <c r="G17" s="135"/>
      <c r="H17" s="135"/>
    </row>
    <row r="18" spans="5:8" ht="12.75">
      <c r="E18" s="135"/>
      <c r="F18" s="135"/>
      <c r="G18" s="135"/>
      <c r="H18" s="135"/>
    </row>
    <row r="19" spans="5:8" ht="12.75">
      <c r="E19" s="135"/>
      <c r="F19" s="135"/>
      <c r="G19" s="135"/>
      <c r="H19" s="135"/>
    </row>
    <row r="20" spans="1:8" ht="12.75">
      <c r="A20" s="226" t="s">
        <v>555</v>
      </c>
      <c r="B20" s="226"/>
      <c r="C20" s="226"/>
      <c r="E20" s="135"/>
      <c r="F20" s="135"/>
      <c r="G20" s="135"/>
      <c r="H20" s="135"/>
    </row>
    <row r="21" spans="5:8" ht="12.75">
      <c r="E21" s="135"/>
      <c r="F21" s="135"/>
      <c r="G21" s="135"/>
      <c r="H21" s="135"/>
    </row>
    <row r="22" spans="2:8" s="137" customFormat="1" ht="12.75">
      <c r="B22" s="137" t="s">
        <v>43</v>
      </c>
      <c r="C22" s="138">
        <v>3422</v>
      </c>
      <c r="D22" s="134"/>
      <c r="E22" s="134"/>
      <c r="F22" s="134"/>
      <c r="G22" s="134"/>
      <c r="H22" s="134"/>
    </row>
    <row r="23" spans="3:8" s="137" customFormat="1" ht="12.75">
      <c r="C23" s="134"/>
      <c r="D23" s="134"/>
      <c r="E23" s="134"/>
      <c r="F23" s="134"/>
      <c r="G23" s="134"/>
      <c r="H23" s="134"/>
    </row>
    <row r="24" spans="2:8" s="137" customFormat="1" ht="12.75">
      <c r="B24" s="137" t="s">
        <v>44</v>
      </c>
      <c r="C24" s="138">
        <f>D26+D27+D28+D29</f>
        <v>29095</v>
      </c>
      <c r="D24" s="134"/>
      <c r="E24" s="134"/>
      <c r="F24" s="134"/>
      <c r="G24" s="134"/>
      <c r="H24" s="134"/>
    </row>
    <row r="25" spans="3:8" ht="12.75">
      <c r="C25" s="135" t="s">
        <v>591</v>
      </c>
      <c r="E25" s="135"/>
      <c r="F25" s="135"/>
      <c r="G25" s="135"/>
      <c r="H25" s="135"/>
    </row>
    <row r="26" spans="3:8" ht="12.75">
      <c r="C26" s="135" t="s">
        <v>556</v>
      </c>
      <c r="D26" s="135">
        <v>29095</v>
      </c>
      <c r="E26" s="135"/>
      <c r="F26" s="135"/>
      <c r="G26" s="135"/>
      <c r="H26" s="135"/>
    </row>
    <row r="32" ht="12.75">
      <c r="A32" s="139"/>
    </row>
    <row r="34" spans="3:4" s="137" customFormat="1" ht="12.75">
      <c r="C34" s="138"/>
      <c r="D34" s="134"/>
    </row>
    <row r="35" spans="1:4" s="137" customFormat="1" ht="12.75">
      <c r="A35" s="139" t="s">
        <v>557</v>
      </c>
      <c r="C35" s="134"/>
      <c r="D35" s="134"/>
    </row>
    <row r="36" spans="3:4" s="137" customFormat="1" ht="12.75">
      <c r="C36" s="138"/>
      <c r="D36" s="134"/>
    </row>
    <row r="37" spans="2:3" ht="12.75">
      <c r="B37" s="137" t="s">
        <v>43</v>
      </c>
      <c r="C37" s="138">
        <v>18228</v>
      </c>
    </row>
    <row r="38" ht="12.75">
      <c r="B38" s="137"/>
    </row>
    <row r="39" spans="2:3" ht="12.75">
      <c r="B39" s="137" t="s">
        <v>44</v>
      </c>
      <c r="C39" s="138">
        <f>SUM(D41:D44)</f>
        <v>30086</v>
      </c>
    </row>
    <row r="40" ht="12.75">
      <c r="C40" s="135" t="s">
        <v>45</v>
      </c>
    </row>
    <row r="41" spans="3:4" ht="12.75">
      <c r="C41" s="135" t="s">
        <v>556</v>
      </c>
      <c r="D41" s="135">
        <v>30086</v>
      </c>
    </row>
    <row r="42" ht="12.75">
      <c r="A42" s="139"/>
    </row>
    <row r="44" spans="2:3" ht="12.75">
      <c r="B44" s="137"/>
      <c r="C44" s="138"/>
    </row>
    <row r="45" spans="2:3" ht="12.75">
      <c r="B45" s="137"/>
      <c r="C45" s="138"/>
    </row>
    <row r="46" spans="2:3" ht="12.75">
      <c r="B46" s="137"/>
      <c r="C46" s="138"/>
    </row>
    <row r="52" ht="12.75">
      <c r="A52" s="139"/>
    </row>
    <row r="54" spans="3:4" s="137" customFormat="1" ht="12.75">
      <c r="C54" s="138"/>
      <c r="D54" s="134"/>
    </row>
    <row r="55" spans="3:4" s="137" customFormat="1" ht="12.75">
      <c r="C55" s="138"/>
      <c r="D55" s="134"/>
    </row>
    <row r="56" spans="3:4" s="137" customFormat="1" ht="12.75">
      <c r="C56" s="138"/>
      <c r="D56" s="134"/>
    </row>
  </sheetData>
  <mergeCells count="3">
    <mergeCell ref="A7:C7"/>
    <mergeCell ref="A20:C20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G2"/>
    </sheetView>
  </sheetViews>
  <sheetFormatPr defaultColWidth="9.00390625" defaultRowHeight="12.75"/>
  <cols>
    <col min="1" max="1" width="9.125" style="140" customWidth="1"/>
    <col min="2" max="2" width="16.125" style="140" customWidth="1"/>
    <col min="3" max="3" width="36.75390625" style="140" customWidth="1"/>
    <col min="4" max="4" width="6.75390625" style="0" customWidth="1"/>
    <col min="5" max="5" width="6.00390625" style="0" customWidth="1"/>
    <col min="6" max="6" width="6.625" style="0" customWidth="1"/>
    <col min="7" max="7" width="5.25390625" style="0" customWidth="1"/>
  </cols>
  <sheetData>
    <row r="1" spans="1:7" ht="24" customHeight="1">
      <c r="A1" s="228" t="s">
        <v>159</v>
      </c>
      <c r="B1" s="228"/>
      <c r="C1" s="228"/>
      <c r="D1" s="228"/>
      <c r="E1" s="228"/>
      <c r="F1" s="228"/>
      <c r="G1" s="228"/>
    </row>
    <row r="2" spans="1:7" ht="43.5" customHeight="1">
      <c r="A2" s="229" t="s">
        <v>371</v>
      </c>
      <c r="B2" s="229"/>
      <c r="C2" s="229"/>
      <c r="D2" s="229"/>
      <c r="E2" s="229"/>
      <c r="F2" s="229"/>
      <c r="G2" s="229"/>
    </row>
    <row r="3" spans="1:7" s="53" customFormat="1" ht="84.75" customHeight="1">
      <c r="A3" s="215" t="s">
        <v>604</v>
      </c>
      <c r="B3" s="215"/>
      <c r="C3" s="215"/>
      <c r="D3" s="230" t="s">
        <v>372</v>
      </c>
      <c r="E3" s="230"/>
      <c r="F3" s="230"/>
      <c r="G3" s="230"/>
    </row>
    <row r="4" spans="1:7" s="41" customFormat="1" ht="49.5" customHeight="1">
      <c r="A4" s="231" t="s">
        <v>373</v>
      </c>
      <c r="B4" s="231"/>
      <c r="C4" s="231"/>
      <c r="D4" s="232" t="s">
        <v>374</v>
      </c>
      <c r="E4" s="232"/>
      <c r="F4" s="232"/>
      <c r="G4" s="232"/>
    </row>
    <row r="5" spans="1:7" s="41" customFormat="1" ht="49.5" customHeight="1">
      <c r="A5" s="231" t="s">
        <v>375</v>
      </c>
      <c r="B5" s="231"/>
      <c r="C5" s="231"/>
      <c r="D5" s="232" t="s">
        <v>374</v>
      </c>
      <c r="E5" s="232"/>
      <c r="F5" s="232"/>
      <c r="G5" s="232"/>
    </row>
    <row r="6" spans="1:7" s="41" customFormat="1" ht="49.5" customHeight="1">
      <c r="A6" s="231" t="s">
        <v>376</v>
      </c>
      <c r="B6" s="231"/>
      <c r="C6" s="231"/>
      <c r="D6" s="232" t="s">
        <v>374</v>
      </c>
      <c r="E6" s="232"/>
      <c r="F6" s="232"/>
      <c r="G6" s="232"/>
    </row>
    <row r="7" spans="1:7" s="41" customFormat="1" ht="49.5" customHeight="1">
      <c r="A7" s="231" t="s">
        <v>377</v>
      </c>
      <c r="B7" s="231"/>
      <c r="C7" s="231"/>
      <c r="D7" s="232" t="s">
        <v>374</v>
      </c>
      <c r="E7" s="232"/>
      <c r="F7" s="232"/>
      <c r="G7" s="232"/>
    </row>
    <row r="8" spans="1:7" s="41" customFormat="1" ht="49.5" customHeight="1">
      <c r="A8" s="231" t="s">
        <v>378</v>
      </c>
      <c r="B8" s="231"/>
      <c r="C8" s="231"/>
      <c r="D8" s="232" t="s">
        <v>374</v>
      </c>
      <c r="E8" s="232"/>
      <c r="F8" s="232"/>
      <c r="G8" s="232"/>
    </row>
    <row r="9" spans="1:7" s="41" customFormat="1" ht="49.5" customHeight="1">
      <c r="A9" s="231" t="s">
        <v>379</v>
      </c>
      <c r="B9" s="231"/>
      <c r="C9" s="231"/>
      <c r="D9" s="232" t="s">
        <v>374</v>
      </c>
      <c r="E9" s="232"/>
      <c r="F9" s="232"/>
      <c r="G9" s="232"/>
    </row>
  </sheetData>
  <mergeCells count="16">
    <mergeCell ref="A7:C7"/>
    <mergeCell ref="A8:C8"/>
    <mergeCell ref="A9:C9"/>
    <mergeCell ref="D5:G5"/>
    <mergeCell ref="D6:G6"/>
    <mergeCell ref="D7:G7"/>
    <mergeCell ref="D8:G8"/>
    <mergeCell ref="D9:G9"/>
    <mergeCell ref="A4:C4"/>
    <mergeCell ref="D4:G4"/>
    <mergeCell ref="A5:C5"/>
    <mergeCell ref="A6:C6"/>
    <mergeCell ref="A1:G1"/>
    <mergeCell ref="A2:G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H1"/>
    </sheetView>
  </sheetViews>
  <sheetFormatPr defaultColWidth="9.00390625" defaultRowHeight="12.75"/>
  <cols>
    <col min="1" max="1" width="4.875" style="28" customWidth="1"/>
    <col min="2" max="2" width="35.375" style="7" customWidth="1"/>
    <col min="3" max="3" width="6.25390625" style="28" customWidth="1"/>
    <col min="4" max="4" width="4.875" style="28" customWidth="1"/>
    <col min="5" max="7" width="9.875" style="33" customWidth="1"/>
    <col min="8" max="8" width="11.125" style="31" customWidth="1"/>
    <col min="9" max="16384" width="9.125" style="28" customWidth="1"/>
  </cols>
  <sheetData>
    <row r="1" spans="1:8" ht="29.25" customHeight="1">
      <c r="A1" s="211" t="s">
        <v>97</v>
      </c>
      <c r="B1" s="211"/>
      <c r="C1" s="211"/>
      <c r="D1" s="211"/>
      <c r="E1" s="211"/>
      <c r="F1" s="211"/>
      <c r="G1" s="211"/>
      <c r="H1" s="211"/>
    </row>
    <row r="2" spans="1:8" ht="22.5" customHeight="1">
      <c r="A2" s="211" t="s">
        <v>604</v>
      </c>
      <c r="B2" s="211"/>
      <c r="C2" s="29" t="s">
        <v>98</v>
      </c>
      <c r="D2" s="29" t="s">
        <v>99</v>
      </c>
      <c r="E2" s="30" t="s">
        <v>100</v>
      </c>
      <c r="F2" s="30" t="s">
        <v>101</v>
      </c>
      <c r="G2" s="30" t="s">
        <v>102</v>
      </c>
      <c r="H2" s="31" t="s">
        <v>713</v>
      </c>
    </row>
    <row r="3" spans="1:8" ht="16.5" customHeight="1">
      <c r="A3" s="32" t="s">
        <v>46</v>
      </c>
      <c r="B3" s="7" t="s">
        <v>103</v>
      </c>
      <c r="C3" s="32" t="s">
        <v>46</v>
      </c>
      <c r="D3" s="24">
        <v>0</v>
      </c>
      <c r="E3" s="25"/>
      <c r="F3" s="25"/>
      <c r="G3" s="25"/>
      <c r="H3" s="6">
        <f aca="true" t="shared" si="0" ref="H3:H33">SUM(E3:G3)</f>
        <v>0</v>
      </c>
    </row>
    <row r="4" spans="1:8" ht="16.5" customHeight="1">
      <c r="A4" s="32" t="s">
        <v>47</v>
      </c>
      <c r="B4" s="7" t="s">
        <v>104</v>
      </c>
      <c r="C4" s="32" t="s">
        <v>47</v>
      </c>
      <c r="D4" s="24">
        <v>0</v>
      </c>
      <c r="E4" s="25"/>
      <c r="F4" s="25"/>
      <c r="G4" s="25"/>
      <c r="H4" s="6">
        <f t="shared" si="0"/>
        <v>0</v>
      </c>
    </row>
    <row r="5" spans="1:8" ht="16.5" customHeight="1">
      <c r="A5" s="32" t="s">
        <v>48</v>
      </c>
      <c r="B5" s="7" t="s">
        <v>105</v>
      </c>
      <c r="C5" s="32" t="s">
        <v>48</v>
      </c>
      <c r="D5" s="24">
        <v>0</v>
      </c>
      <c r="E5" s="25"/>
      <c r="F5" s="25"/>
      <c r="G5" s="25"/>
      <c r="H5" s="6">
        <f t="shared" si="0"/>
        <v>0</v>
      </c>
    </row>
    <row r="6" spans="1:8" ht="16.5" customHeight="1">
      <c r="A6" s="32" t="s">
        <v>49</v>
      </c>
      <c r="B6" s="7" t="s">
        <v>106</v>
      </c>
      <c r="C6" s="32" t="s">
        <v>49</v>
      </c>
      <c r="D6" s="24">
        <v>10</v>
      </c>
      <c r="E6" s="25"/>
      <c r="F6" s="25">
        <v>683</v>
      </c>
      <c r="G6" s="25"/>
      <c r="H6" s="6">
        <f t="shared" si="0"/>
        <v>683</v>
      </c>
    </row>
    <row r="7" spans="1:8" ht="16.5" customHeight="1">
      <c r="A7" s="32" t="s">
        <v>50</v>
      </c>
      <c r="B7" s="7" t="s">
        <v>107</v>
      </c>
      <c r="C7" s="32" t="s">
        <v>50</v>
      </c>
      <c r="D7" s="24">
        <v>0</v>
      </c>
      <c r="E7" s="25"/>
      <c r="F7" s="25"/>
      <c r="G7" s="25"/>
      <c r="H7" s="6">
        <f t="shared" si="0"/>
        <v>0</v>
      </c>
    </row>
    <row r="8" spans="1:8" ht="16.5" customHeight="1">
      <c r="A8" s="32" t="s">
        <v>51</v>
      </c>
      <c r="B8" s="7" t="s">
        <v>108</v>
      </c>
      <c r="C8" s="32" t="s">
        <v>51</v>
      </c>
      <c r="D8" s="24">
        <v>0</v>
      </c>
      <c r="E8" s="25"/>
      <c r="F8" s="25"/>
      <c r="G8" s="25"/>
      <c r="H8" s="6">
        <f t="shared" si="0"/>
        <v>0</v>
      </c>
    </row>
    <row r="9" spans="1:8" s="3" customFormat="1" ht="16.5" customHeight="1">
      <c r="A9" s="31" t="s">
        <v>109</v>
      </c>
      <c r="B9" s="34" t="s">
        <v>110</v>
      </c>
      <c r="C9" s="4" t="s">
        <v>52</v>
      </c>
      <c r="D9" s="5">
        <f>SUM(D3:D8)</f>
        <v>10</v>
      </c>
      <c r="E9" s="6">
        <f>SUM(E3:E8)</f>
        <v>0</v>
      </c>
      <c r="F9" s="6">
        <f>SUM(F3:F8)</f>
        <v>683</v>
      </c>
      <c r="G9" s="6">
        <f>SUM(G3:G8)</f>
        <v>0</v>
      </c>
      <c r="H9" s="6">
        <f t="shared" si="0"/>
        <v>683</v>
      </c>
    </row>
    <row r="10" spans="1:8" ht="16.5" customHeight="1">
      <c r="A10" s="32" t="s">
        <v>46</v>
      </c>
      <c r="B10" s="7" t="s">
        <v>111</v>
      </c>
      <c r="C10" s="32" t="s">
        <v>53</v>
      </c>
      <c r="D10" s="24">
        <v>435</v>
      </c>
      <c r="E10" s="25">
        <v>875942</v>
      </c>
      <c r="F10" s="25">
        <v>499760</v>
      </c>
      <c r="G10" s="25"/>
      <c r="H10" s="6">
        <f t="shared" si="0"/>
        <v>1375702</v>
      </c>
    </row>
    <row r="11" spans="1:8" ht="16.5" customHeight="1">
      <c r="A11" s="32" t="s">
        <v>47</v>
      </c>
      <c r="B11" s="7" t="s">
        <v>112</v>
      </c>
      <c r="C11" s="32" t="s">
        <v>54</v>
      </c>
      <c r="D11" s="24">
        <v>296</v>
      </c>
      <c r="E11" s="25"/>
      <c r="F11" s="25">
        <v>22672</v>
      </c>
      <c r="G11" s="25"/>
      <c r="H11" s="6">
        <f t="shared" si="0"/>
        <v>22672</v>
      </c>
    </row>
    <row r="12" spans="1:8" ht="16.5" customHeight="1">
      <c r="A12" s="32" t="s">
        <v>48</v>
      </c>
      <c r="B12" s="7" t="s">
        <v>113</v>
      </c>
      <c r="C12" s="32" t="s">
        <v>55</v>
      </c>
      <c r="D12" s="24">
        <v>2</v>
      </c>
      <c r="E12" s="25"/>
      <c r="F12" s="25">
        <v>2354</v>
      </c>
      <c r="G12" s="25"/>
      <c r="H12" s="6">
        <f t="shared" si="0"/>
        <v>2354</v>
      </c>
    </row>
    <row r="13" spans="1:8" ht="16.5" customHeight="1">
      <c r="A13" s="32" t="s">
        <v>49</v>
      </c>
      <c r="B13" s="7" t="s">
        <v>114</v>
      </c>
      <c r="C13" s="32" t="s">
        <v>56</v>
      </c>
      <c r="D13" s="24">
        <v>0</v>
      </c>
      <c r="E13" s="25"/>
      <c r="F13" s="25"/>
      <c r="G13" s="25"/>
      <c r="H13" s="6">
        <f t="shared" si="0"/>
        <v>0</v>
      </c>
    </row>
    <row r="14" spans="1:8" ht="16.5" customHeight="1">
      <c r="A14" s="32" t="s">
        <v>50</v>
      </c>
      <c r="B14" s="7" t="s">
        <v>115</v>
      </c>
      <c r="C14" s="32" t="s">
        <v>57</v>
      </c>
      <c r="D14" s="24">
        <v>3</v>
      </c>
      <c r="E14" s="25"/>
      <c r="F14" s="25">
        <v>63696</v>
      </c>
      <c r="G14" s="25"/>
      <c r="H14" s="6">
        <f t="shared" si="0"/>
        <v>63696</v>
      </c>
    </row>
    <row r="15" spans="1:8" ht="16.5" customHeight="1">
      <c r="A15" s="32" t="s">
        <v>51</v>
      </c>
      <c r="B15" s="7" t="s">
        <v>116</v>
      </c>
      <c r="C15" s="32" t="s">
        <v>58</v>
      </c>
      <c r="D15" s="24">
        <v>0</v>
      </c>
      <c r="E15" s="25"/>
      <c r="F15" s="25"/>
      <c r="G15" s="25"/>
      <c r="H15" s="6">
        <f t="shared" si="0"/>
        <v>0</v>
      </c>
    </row>
    <row r="16" spans="1:8" ht="16.5" customHeight="1">
      <c r="A16" s="32" t="s">
        <v>52</v>
      </c>
      <c r="B16" s="7" t="s">
        <v>117</v>
      </c>
      <c r="C16" s="32" t="s">
        <v>59</v>
      </c>
      <c r="D16" s="24">
        <v>0</v>
      </c>
      <c r="E16" s="25"/>
      <c r="F16" s="25"/>
      <c r="G16" s="25"/>
      <c r="H16" s="6">
        <f t="shared" si="0"/>
        <v>0</v>
      </c>
    </row>
    <row r="17" spans="1:8" ht="16.5" customHeight="1">
      <c r="A17" s="32" t="s">
        <v>53</v>
      </c>
      <c r="B17" s="7" t="s">
        <v>118</v>
      </c>
      <c r="C17" s="32" t="s">
        <v>60</v>
      </c>
      <c r="D17" s="24">
        <v>0</v>
      </c>
      <c r="E17" s="25"/>
      <c r="F17" s="25"/>
      <c r="G17" s="25"/>
      <c r="H17" s="6">
        <f t="shared" si="0"/>
        <v>0</v>
      </c>
    </row>
    <row r="18" spans="1:8" s="3" customFormat="1" ht="16.5" customHeight="1">
      <c r="A18" s="31" t="s">
        <v>119</v>
      </c>
      <c r="B18" s="34" t="s">
        <v>120</v>
      </c>
      <c r="C18" s="4" t="s">
        <v>61</v>
      </c>
      <c r="D18" s="5">
        <f>SUM(D10:D17)</f>
        <v>736</v>
      </c>
      <c r="E18" s="6"/>
      <c r="F18" s="6">
        <v>1464424</v>
      </c>
      <c r="G18" s="6">
        <f>SUM(G10:G17)</f>
        <v>0</v>
      </c>
      <c r="H18" s="6">
        <f t="shared" si="0"/>
        <v>1464424</v>
      </c>
    </row>
    <row r="19" spans="1:8" ht="15.75" customHeight="1">
      <c r="A19" s="32" t="s">
        <v>46</v>
      </c>
      <c r="B19" s="7" t="s">
        <v>121</v>
      </c>
      <c r="C19" s="32" t="s">
        <v>62</v>
      </c>
      <c r="D19" s="24">
        <v>1</v>
      </c>
      <c r="E19" s="25"/>
      <c r="F19" s="25">
        <v>18950</v>
      </c>
      <c r="G19" s="25"/>
      <c r="H19" s="6">
        <f t="shared" si="0"/>
        <v>18950</v>
      </c>
    </row>
    <row r="20" spans="1:8" ht="27.75" customHeight="1">
      <c r="A20" s="32" t="s">
        <v>47</v>
      </c>
      <c r="B20" s="7" t="s">
        <v>122</v>
      </c>
      <c r="C20" s="32" t="s">
        <v>63</v>
      </c>
      <c r="D20" s="24">
        <v>0</v>
      </c>
      <c r="E20" s="25"/>
      <c r="F20" s="25"/>
      <c r="G20" s="25"/>
      <c r="H20" s="6">
        <f t="shared" si="0"/>
        <v>0</v>
      </c>
    </row>
    <row r="21" spans="1:8" ht="16.5" customHeight="1">
      <c r="A21" s="32" t="s">
        <v>48</v>
      </c>
      <c r="B21" s="7" t="s">
        <v>123</v>
      </c>
      <c r="C21" s="32" t="s">
        <v>64</v>
      </c>
      <c r="D21" s="24">
        <v>1</v>
      </c>
      <c r="E21" s="25"/>
      <c r="F21" s="25">
        <v>0</v>
      </c>
      <c r="G21" s="25"/>
      <c r="H21" s="6">
        <f t="shared" si="0"/>
        <v>0</v>
      </c>
    </row>
    <row r="22" spans="1:8" ht="16.5" customHeight="1">
      <c r="A22" s="32" t="s">
        <v>49</v>
      </c>
      <c r="B22" s="7" t="s">
        <v>124</v>
      </c>
      <c r="C22" s="32" t="s">
        <v>65</v>
      </c>
      <c r="D22" s="24">
        <v>1</v>
      </c>
      <c r="E22" s="25"/>
      <c r="F22" s="25"/>
      <c r="G22" s="25">
        <v>0</v>
      </c>
      <c r="H22" s="6">
        <f t="shared" si="0"/>
        <v>0</v>
      </c>
    </row>
    <row r="23" spans="1:8" ht="16.5" customHeight="1">
      <c r="A23" s="32" t="s">
        <v>50</v>
      </c>
      <c r="B23" s="7" t="s">
        <v>125</v>
      </c>
      <c r="C23" s="32" t="s">
        <v>66</v>
      </c>
      <c r="D23" s="24">
        <v>0</v>
      </c>
      <c r="E23" s="25"/>
      <c r="F23" s="25"/>
      <c r="G23" s="25"/>
      <c r="H23" s="6">
        <f t="shared" si="0"/>
        <v>0</v>
      </c>
    </row>
    <row r="24" spans="1:8" ht="24.75" customHeight="1">
      <c r="A24" s="32" t="s">
        <v>51</v>
      </c>
      <c r="B24" s="7" t="s">
        <v>126</v>
      </c>
      <c r="C24" s="32" t="s">
        <v>67</v>
      </c>
      <c r="D24" s="24">
        <v>0</v>
      </c>
      <c r="E24" s="25"/>
      <c r="F24" s="25"/>
      <c r="G24" s="25"/>
      <c r="H24" s="6">
        <f t="shared" si="0"/>
        <v>0</v>
      </c>
    </row>
    <row r="25" spans="1:8" s="3" customFormat="1" ht="29.25" customHeight="1">
      <c r="A25" s="31" t="s">
        <v>127</v>
      </c>
      <c r="B25" s="34" t="s">
        <v>128</v>
      </c>
      <c r="C25" s="4" t="s">
        <v>68</v>
      </c>
      <c r="D25" s="5">
        <f>SUM(D19:D24)</f>
        <v>3</v>
      </c>
      <c r="E25" s="6">
        <f>SUM(E19:E24)</f>
        <v>0</v>
      </c>
      <c r="F25" s="6">
        <f>SUM(F19:F24)</f>
        <v>18950</v>
      </c>
      <c r="G25" s="6">
        <f>SUM(G19:G24)</f>
        <v>0</v>
      </c>
      <c r="H25" s="6">
        <f t="shared" si="0"/>
        <v>18950</v>
      </c>
    </row>
    <row r="26" spans="1:8" ht="27" customHeight="1">
      <c r="A26" s="32" t="s">
        <v>46</v>
      </c>
      <c r="B26" s="7" t="s">
        <v>129</v>
      </c>
      <c r="C26" s="32" t="s">
        <v>130</v>
      </c>
      <c r="D26" s="24">
        <v>2</v>
      </c>
      <c r="E26" s="25"/>
      <c r="F26" s="25">
        <v>206185</v>
      </c>
      <c r="G26" s="25"/>
      <c r="H26" s="6">
        <f t="shared" si="0"/>
        <v>206185</v>
      </c>
    </row>
    <row r="27" spans="1:8" ht="16.5" customHeight="1">
      <c r="A27" s="32" t="s">
        <v>47</v>
      </c>
      <c r="B27" s="7" t="s">
        <v>131</v>
      </c>
      <c r="C27" s="32" t="s">
        <v>132</v>
      </c>
      <c r="D27" s="24">
        <v>0</v>
      </c>
      <c r="E27" s="25"/>
      <c r="F27" s="25"/>
      <c r="G27" s="25"/>
      <c r="H27" s="6">
        <f t="shared" si="0"/>
        <v>0</v>
      </c>
    </row>
    <row r="28" spans="1:8" ht="16.5" customHeight="1">
      <c r="A28" s="32" t="s">
        <v>48</v>
      </c>
      <c r="B28" s="7" t="s">
        <v>133</v>
      </c>
      <c r="C28" s="32" t="s">
        <v>134</v>
      </c>
      <c r="D28" s="24">
        <v>0</v>
      </c>
      <c r="E28" s="25"/>
      <c r="F28" s="25"/>
      <c r="G28" s="25"/>
      <c r="H28" s="6">
        <f t="shared" si="0"/>
        <v>0</v>
      </c>
    </row>
    <row r="29" spans="1:8" ht="16.5" customHeight="1">
      <c r="A29" s="32" t="s">
        <v>49</v>
      </c>
      <c r="B29" s="7" t="s">
        <v>135</v>
      </c>
      <c r="C29" s="32" t="s">
        <v>136</v>
      </c>
      <c r="D29" s="24">
        <v>0</v>
      </c>
      <c r="E29" s="25"/>
      <c r="F29" s="25"/>
      <c r="G29" s="25"/>
      <c r="H29" s="6">
        <f t="shared" si="0"/>
        <v>0</v>
      </c>
    </row>
    <row r="30" spans="1:8" ht="36" customHeight="1">
      <c r="A30" s="32" t="s">
        <v>50</v>
      </c>
      <c r="B30" s="7" t="s">
        <v>137</v>
      </c>
      <c r="C30" s="32" t="s">
        <v>138</v>
      </c>
      <c r="D30" s="24">
        <v>0</v>
      </c>
      <c r="E30" s="25"/>
      <c r="F30" s="25"/>
      <c r="G30" s="25"/>
      <c r="H30" s="6">
        <f t="shared" si="0"/>
        <v>0</v>
      </c>
    </row>
    <row r="31" spans="1:8" s="3" customFormat="1" ht="42" customHeight="1">
      <c r="A31" s="31" t="s">
        <v>139</v>
      </c>
      <c r="B31" s="34" t="s">
        <v>140</v>
      </c>
      <c r="C31" s="4" t="s">
        <v>141</v>
      </c>
      <c r="D31" s="5">
        <f>SUM(D26:D30)</f>
        <v>2</v>
      </c>
      <c r="E31" s="6">
        <f>SUM(E26:E30)</f>
        <v>0</v>
      </c>
      <c r="F31" s="6">
        <f>SUM(F26:F30)</f>
        <v>206185</v>
      </c>
      <c r="G31" s="6">
        <f>SUM(G26:G30)</f>
        <v>0</v>
      </c>
      <c r="H31" s="6">
        <f t="shared" si="0"/>
        <v>206185</v>
      </c>
    </row>
    <row r="32" spans="1:8" s="3" customFormat="1" ht="19.5" customHeight="1">
      <c r="A32" s="4" t="s">
        <v>142</v>
      </c>
      <c r="B32" s="34" t="s">
        <v>143</v>
      </c>
      <c r="C32" s="4" t="s">
        <v>144</v>
      </c>
      <c r="D32" s="5">
        <f>D9+D18+D25+D31</f>
        <v>751</v>
      </c>
      <c r="E32" s="6">
        <f>E31+E25+E18+E9</f>
        <v>0</v>
      </c>
      <c r="F32" s="6">
        <f>F31+F25+F18+F9</f>
        <v>1690242</v>
      </c>
      <c r="G32" s="6">
        <f>G9+G18+G25+G31</f>
        <v>0</v>
      </c>
      <c r="H32" s="6">
        <f t="shared" si="0"/>
        <v>1690242</v>
      </c>
    </row>
    <row r="33" spans="1:8" ht="19.5" customHeight="1">
      <c r="A33" s="4" t="s">
        <v>145</v>
      </c>
      <c r="B33" s="34" t="s">
        <v>146</v>
      </c>
      <c r="C33" s="4" t="s">
        <v>147</v>
      </c>
      <c r="D33" s="3"/>
      <c r="E33" s="6"/>
      <c r="F33" s="6">
        <v>48836</v>
      </c>
      <c r="G33" s="6"/>
      <c r="H33" s="6">
        <f t="shared" si="0"/>
        <v>48836</v>
      </c>
    </row>
    <row r="34" spans="2:8" s="3" customFormat="1" ht="19.5" customHeight="1">
      <c r="B34" s="34" t="s">
        <v>148</v>
      </c>
      <c r="C34" s="4" t="s">
        <v>149</v>
      </c>
      <c r="E34" s="6">
        <f>SUM(E32:E33)</f>
        <v>0</v>
      </c>
      <c r="F34" s="6">
        <f>SUM(F32:F33)</f>
        <v>1739078</v>
      </c>
      <c r="G34" s="6">
        <f>SUM(G32:G33)</f>
        <v>0</v>
      </c>
      <c r="H34" s="6">
        <f>SUM(E34:G34)</f>
        <v>1739078</v>
      </c>
    </row>
    <row r="35" spans="1:12" s="7" customFormat="1" ht="30.75" customHeight="1">
      <c r="A35" s="211" t="s">
        <v>152</v>
      </c>
      <c r="B35" s="211"/>
      <c r="C35" s="211"/>
      <c r="D35" s="211"/>
      <c r="E35" s="211"/>
      <c r="F35" s="211"/>
      <c r="G35" s="211"/>
      <c r="H35" s="211"/>
      <c r="I35" s="34"/>
      <c r="J35" s="34"/>
      <c r="K35" s="34"/>
      <c r="L35" s="34"/>
    </row>
    <row r="36" spans="1:12" s="7" customFormat="1" ht="43.5" customHeight="1">
      <c r="A36" s="211" t="s">
        <v>150</v>
      </c>
      <c r="B36" s="211"/>
      <c r="C36" s="211"/>
      <c r="D36" s="211"/>
      <c r="E36" s="211"/>
      <c r="F36" s="211"/>
      <c r="G36" s="211"/>
      <c r="H36" s="211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</sheetData>
  <mergeCells count="4">
    <mergeCell ref="A2:B2"/>
    <mergeCell ref="A1:H1"/>
    <mergeCell ref="A35:H35"/>
    <mergeCell ref="A36:H36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&amp;R2.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pane ySplit="2" topLeftCell="BM3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5.25390625" style="159" customWidth="1"/>
    <col min="2" max="2" width="21.375" style="164" customWidth="1"/>
    <col min="3" max="3" width="11.375" style="9" customWidth="1"/>
    <col min="4" max="46" width="10.125" style="159" customWidth="1"/>
    <col min="47" max="16384" width="9.125" style="159" customWidth="1"/>
  </cols>
  <sheetData>
    <row r="2" spans="1:46" s="189" customFormat="1" ht="111.75" customHeight="1">
      <c r="A2" s="188" t="s">
        <v>603</v>
      </c>
      <c r="B2" s="195" t="s">
        <v>604</v>
      </c>
      <c r="C2" s="195" t="s">
        <v>713</v>
      </c>
      <c r="D2" s="188" t="s">
        <v>282</v>
      </c>
      <c r="E2" s="188" t="s">
        <v>283</v>
      </c>
      <c r="F2" s="188" t="s">
        <v>284</v>
      </c>
      <c r="G2" s="188" t="s">
        <v>285</v>
      </c>
      <c r="H2" s="188" t="s">
        <v>286</v>
      </c>
      <c r="I2" s="188" t="s">
        <v>287</v>
      </c>
      <c r="J2" s="188" t="s">
        <v>288</v>
      </c>
      <c r="K2" s="188" t="s">
        <v>289</v>
      </c>
      <c r="L2" s="188" t="s">
        <v>290</v>
      </c>
      <c r="M2" s="188" t="s">
        <v>291</v>
      </c>
      <c r="N2" s="188" t="s">
        <v>292</v>
      </c>
      <c r="O2" s="188" t="s">
        <v>293</v>
      </c>
      <c r="P2" s="188" t="s">
        <v>294</v>
      </c>
      <c r="Q2" s="188" t="s">
        <v>295</v>
      </c>
      <c r="R2" s="188" t="s">
        <v>296</v>
      </c>
      <c r="S2" s="188" t="s">
        <v>297</v>
      </c>
      <c r="T2" s="188" t="s">
        <v>298</v>
      </c>
      <c r="U2" s="188" t="s">
        <v>299</v>
      </c>
      <c r="V2" s="188" t="s">
        <v>300</v>
      </c>
      <c r="W2" s="188" t="s">
        <v>301</v>
      </c>
      <c r="X2" s="188" t="s">
        <v>302</v>
      </c>
      <c r="Y2" s="188" t="s">
        <v>303</v>
      </c>
      <c r="Z2" s="188" t="s">
        <v>304</v>
      </c>
      <c r="AA2" s="188" t="s">
        <v>305</v>
      </c>
      <c r="AB2" s="188" t="s">
        <v>306</v>
      </c>
      <c r="AC2" s="188" t="s">
        <v>307</v>
      </c>
      <c r="AD2" s="188" t="s">
        <v>308</v>
      </c>
      <c r="AE2" s="188" t="s">
        <v>341</v>
      </c>
      <c r="AF2" s="188" t="s">
        <v>342</v>
      </c>
      <c r="AG2" s="188" t="s">
        <v>343</v>
      </c>
      <c r="AH2" s="188" t="s">
        <v>344</v>
      </c>
      <c r="AI2" s="188" t="s">
        <v>345</v>
      </c>
      <c r="AJ2" s="188" t="s">
        <v>346</v>
      </c>
      <c r="AK2" s="188" t="s">
        <v>347</v>
      </c>
      <c r="AL2" s="188" t="s">
        <v>348</v>
      </c>
      <c r="AM2" s="188" t="s">
        <v>349</v>
      </c>
      <c r="AN2" s="188" t="s">
        <v>350</v>
      </c>
      <c r="AO2" s="188" t="s">
        <v>351</v>
      </c>
      <c r="AP2" s="188" t="s">
        <v>352</v>
      </c>
      <c r="AQ2" s="188" t="s">
        <v>353</v>
      </c>
      <c r="AR2" s="188" t="s">
        <v>354</v>
      </c>
      <c r="AS2" s="188" t="s">
        <v>355</v>
      </c>
      <c r="AT2" s="188" t="s">
        <v>356</v>
      </c>
    </row>
    <row r="3" spans="1:46" ht="28.5" customHeight="1">
      <c r="A3" s="179" t="s">
        <v>46</v>
      </c>
      <c r="B3" s="190" t="s">
        <v>357</v>
      </c>
      <c r="C3" s="186">
        <v>136227</v>
      </c>
      <c r="D3" s="192">
        <v>0</v>
      </c>
      <c r="E3" s="192">
        <v>2202</v>
      </c>
      <c r="F3" s="192">
        <v>9919</v>
      </c>
      <c r="G3" s="192">
        <v>28818</v>
      </c>
      <c r="H3" s="192">
        <v>2278</v>
      </c>
      <c r="I3" s="192">
        <v>0</v>
      </c>
      <c r="J3" s="192">
        <v>0</v>
      </c>
      <c r="K3" s="192">
        <v>3021</v>
      </c>
      <c r="L3" s="192"/>
      <c r="M3" s="192">
        <v>0</v>
      </c>
      <c r="N3" s="192">
        <v>45</v>
      </c>
      <c r="O3" s="192">
        <v>4307</v>
      </c>
      <c r="P3" s="192">
        <v>4399</v>
      </c>
      <c r="Q3" s="192">
        <v>1947</v>
      </c>
      <c r="R3" s="192">
        <v>0</v>
      </c>
      <c r="S3" s="192">
        <v>0</v>
      </c>
      <c r="T3" s="192">
        <v>0</v>
      </c>
      <c r="U3" s="192">
        <v>0</v>
      </c>
      <c r="V3" s="192">
        <v>0</v>
      </c>
      <c r="W3" s="192">
        <v>0</v>
      </c>
      <c r="X3" s="192">
        <v>0</v>
      </c>
      <c r="Y3" s="192">
        <v>0</v>
      </c>
      <c r="Z3" s="192">
        <v>0</v>
      </c>
      <c r="AA3" s="192"/>
      <c r="AB3" s="192">
        <v>3507</v>
      </c>
      <c r="AC3" s="192">
        <v>1726</v>
      </c>
      <c r="AD3" s="192">
        <v>1872</v>
      </c>
      <c r="AE3" s="192">
        <v>0</v>
      </c>
      <c r="AF3" s="192">
        <v>11657</v>
      </c>
      <c r="AG3" s="192">
        <v>2459</v>
      </c>
      <c r="AH3" s="192">
        <v>8549</v>
      </c>
      <c r="AI3" s="192">
        <v>71</v>
      </c>
      <c r="AJ3" s="192">
        <v>1125</v>
      </c>
      <c r="AK3" s="192">
        <v>3045</v>
      </c>
      <c r="AL3" s="192">
        <v>56</v>
      </c>
      <c r="AM3" s="192">
        <v>27810</v>
      </c>
      <c r="AN3" s="192">
        <v>3117</v>
      </c>
      <c r="AO3" s="192">
        <v>1139</v>
      </c>
      <c r="AP3" s="192">
        <v>9507</v>
      </c>
      <c r="AQ3" s="192">
        <v>3651</v>
      </c>
      <c r="AR3" s="192">
        <v>0</v>
      </c>
      <c r="AS3" s="192">
        <v>0</v>
      </c>
      <c r="AT3" s="192">
        <v>0</v>
      </c>
    </row>
    <row r="4" spans="1:46" ht="39" customHeight="1">
      <c r="A4" s="179" t="s">
        <v>47</v>
      </c>
      <c r="B4" s="190" t="s">
        <v>358</v>
      </c>
      <c r="C4" s="186">
        <v>35190</v>
      </c>
      <c r="D4" s="192">
        <v>0</v>
      </c>
      <c r="E4" s="192">
        <v>596</v>
      </c>
      <c r="F4" s="192">
        <v>2585</v>
      </c>
      <c r="G4" s="192">
        <v>7869</v>
      </c>
      <c r="H4" s="192">
        <v>638</v>
      </c>
      <c r="I4" s="192">
        <v>0</v>
      </c>
      <c r="J4" s="192">
        <v>0</v>
      </c>
      <c r="K4" s="192">
        <v>805</v>
      </c>
      <c r="L4" s="192"/>
      <c r="M4" s="192">
        <v>0</v>
      </c>
      <c r="N4" s="192">
        <v>11</v>
      </c>
      <c r="O4" s="192">
        <v>1073</v>
      </c>
      <c r="P4" s="192">
        <v>1189</v>
      </c>
      <c r="Q4" s="192">
        <v>521</v>
      </c>
      <c r="R4" s="192">
        <v>0</v>
      </c>
      <c r="S4" s="192">
        <v>0</v>
      </c>
      <c r="T4" s="192">
        <v>0</v>
      </c>
      <c r="U4" s="192">
        <v>0</v>
      </c>
      <c r="V4" s="192">
        <v>0</v>
      </c>
      <c r="W4" s="192">
        <v>0</v>
      </c>
      <c r="X4" s="192">
        <v>0</v>
      </c>
      <c r="Y4" s="192">
        <v>0</v>
      </c>
      <c r="Z4" s="192">
        <v>0</v>
      </c>
      <c r="AA4" s="192"/>
      <c r="AB4" s="192">
        <v>974</v>
      </c>
      <c r="AC4" s="192">
        <v>468</v>
      </c>
      <c r="AD4" s="192">
        <v>506</v>
      </c>
      <c r="AE4" s="192">
        <v>0</v>
      </c>
      <c r="AF4" s="192">
        <v>2775</v>
      </c>
      <c r="AG4" s="192">
        <v>645</v>
      </c>
      <c r="AH4" s="192">
        <v>2153</v>
      </c>
      <c r="AI4" s="192">
        <v>18</v>
      </c>
      <c r="AJ4" s="192">
        <v>144</v>
      </c>
      <c r="AK4" s="192">
        <v>696</v>
      </c>
      <c r="AL4" s="192">
        <v>16</v>
      </c>
      <c r="AM4" s="192">
        <v>7340</v>
      </c>
      <c r="AN4" s="192">
        <v>421</v>
      </c>
      <c r="AO4" s="192">
        <v>309</v>
      </c>
      <c r="AP4" s="192">
        <v>2450</v>
      </c>
      <c r="AQ4" s="192">
        <v>988</v>
      </c>
      <c r="AR4" s="192">
        <v>0</v>
      </c>
      <c r="AS4" s="192">
        <v>0</v>
      </c>
      <c r="AT4" s="192">
        <v>0</v>
      </c>
    </row>
    <row r="5" spans="1:46" ht="26.25" customHeight="1">
      <c r="A5" s="179" t="s">
        <v>48</v>
      </c>
      <c r="B5" s="190" t="s">
        <v>359</v>
      </c>
      <c r="C5" s="186">
        <v>143189</v>
      </c>
      <c r="D5" s="192">
        <v>19562</v>
      </c>
      <c r="E5" s="192">
        <v>1843</v>
      </c>
      <c r="F5" s="192">
        <v>0</v>
      </c>
      <c r="G5" s="192">
        <v>6738</v>
      </c>
      <c r="H5" s="192">
        <v>24</v>
      </c>
      <c r="I5" s="192">
        <v>968</v>
      </c>
      <c r="J5" s="192">
        <v>6454</v>
      </c>
      <c r="K5" s="192">
        <v>36135</v>
      </c>
      <c r="L5" s="192">
        <v>8704</v>
      </c>
      <c r="M5" s="192">
        <v>0</v>
      </c>
      <c r="N5" s="192">
        <v>0</v>
      </c>
      <c r="O5" s="192">
        <v>7041</v>
      </c>
      <c r="P5" s="192">
        <v>317</v>
      </c>
      <c r="Q5" s="192">
        <v>2</v>
      </c>
      <c r="R5" s="192">
        <v>14055</v>
      </c>
      <c r="S5" s="192">
        <v>0</v>
      </c>
      <c r="T5" s="192">
        <v>0</v>
      </c>
      <c r="U5" s="192">
        <v>0</v>
      </c>
      <c r="V5" s="192">
        <v>0</v>
      </c>
      <c r="W5" s="192">
        <v>0</v>
      </c>
      <c r="X5" s="192">
        <v>0</v>
      </c>
      <c r="Y5" s="192">
        <v>0</v>
      </c>
      <c r="Z5" s="192">
        <v>0</v>
      </c>
      <c r="AA5" s="192"/>
      <c r="AB5" s="192">
        <v>2192</v>
      </c>
      <c r="AC5" s="192">
        <v>2299</v>
      </c>
      <c r="AD5" s="192">
        <v>3</v>
      </c>
      <c r="AE5" s="192">
        <v>2710</v>
      </c>
      <c r="AF5" s="192">
        <v>175</v>
      </c>
      <c r="AG5" s="192">
        <v>3</v>
      </c>
      <c r="AH5" s="192">
        <v>14614</v>
      </c>
      <c r="AI5" s="192">
        <v>6009</v>
      </c>
      <c r="AJ5" s="192">
        <v>0</v>
      </c>
      <c r="AK5" s="192">
        <v>5247</v>
      </c>
      <c r="AL5" s="192">
        <v>0</v>
      </c>
      <c r="AM5" s="192">
        <v>0</v>
      </c>
      <c r="AN5" s="192">
        <v>5871</v>
      </c>
      <c r="AO5" s="192">
        <v>7</v>
      </c>
      <c r="AP5" s="192">
        <v>1655</v>
      </c>
      <c r="AQ5" s="192">
        <v>127</v>
      </c>
      <c r="AR5" s="192">
        <v>211</v>
      </c>
      <c r="AS5" s="192">
        <v>130</v>
      </c>
      <c r="AT5" s="192">
        <v>93</v>
      </c>
    </row>
    <row r="6" spans="1:46" ht="29.25" customHeight="1">
      <c r="A6" s="179" t="s">
        <v>49</v>
      </c>
      <c r="B6" s="190" t="s">
        <v>360</v>
      </c>
      <c r="C6" s="186">
        <v>88904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88904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2">
        <v>0</v>
      </c>
      <c r="X6" s="192">
        <v>0</v>
      </c>
      <c r="Y6" s="192">
        <v>0</v>
      </c>
      <c r="Z6" s="192">
        <v>0</v>
      </c>
      <c r="AA6" s="192"/>
      <c r="AB6" s="192">
        <v>0</v>
      </c>
      <c r="AC6" s="192">
        <v>0</v>
      </c>
      <c r="AD6" s="192">
        <v>0</v>
      </c>
      <c r="AE6" s="192">
        <v>0</v>
      </c>
      <c r="AF6" s="192">
        <v>0</v>
      </c>
      <c r="AG6" s="192">
        <v>0</v>
      </c>
      <c r="AH6" s="192">
        <v>0</v>
      </c>
      <c r="AI6" s="192">
        <v>0</v>
      </c>
      <c r="AJ6" s="192">
        <v>0</v>
      </c>
      <c r="AK6" s="192">
        <v>0</v>
      </c>
      <c r="AL6" s="192">
        <v>0</v>
      </c>
      <c r="AM6" s="192">
        <v>0</v>
      </c>
      <c r="AN6" s="192">
        <v>0</v>
      </c>
      <c r="AO6" s="192">
        <v>0</v>
      </c>
      <c r="AP6" s="192">
        <v>0</v>
      </c>
      <c r="AQ6" s="192">
        <v>0</v>
      </c>
      <c r="AR6" s="192">
        <v>0</v>
      </c>
      <c r="AS6" s="192">
        <v>0</v>
      </c>
      <c r="AT6" s="192">
        <v>0</v>
      </c>
    </row>
    <row r="7" spans="1:46" ht="39" customHeight="1">
      <c r="A7" s="179" t="s">
        <v>50</v>
      </c>
      <c r="B7" s="190" t="s">
        <v>361</v>
      </c>
      <c r="C7" s="186">
        <v>14728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14728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92">
        <v>0</v>
      </c>
      <c r="V7" s="192">
        <v>0</v>
      </c>
      <c r="W7" s="192">
        <v>0</v>
      </c>
      <c r="X7" s="192">
        <v>0</v>
      </c>
      <c r="Y7" s="192">
        <v>0</v>
      </c>
      <c r="Z7" s="192">
        <v>0</v>
      </c>
      <c r="AA7" s="192"/>
      <c r="AB7" s="192">
        <v>0</v>
      </c>
      <c r="AC7" s="192">
        <v>0</v>
      </c>
      <c r="AD7" s="192">
        <v>0</v>
      </c>
      <c r="AE7" s="192">
        <v>0</v>
      </c>
      <c r="AF7" s="192">
        <v>0</v>
      </c>
      <c r="AG7" s="192">
        <v>0</v>
      </c>
      <c r="AH7" s="192">
        <v>0</v>
      </c>
      <c r="AI7" s="192">
        <v>0</v>
      </c>
      <c r="AJ7" s="192">
        <v>0</v>
      </c>
      <c r="AK7" s="192">
        <v>0</v>
      </c>
      <c r="AL7" s="192">
        <v>0</v>
      </c>
      <c r="AM7" s="192">
        <v>0</v>
      </c>
      <c r="AN7" s="192">
        <v>0</v>
      </c>
      <c r="AO7" s="192">
        <v>0</v>
      </c>
      <c r="AP7" s="192">
        <v>0</v>
      </c>
      <c r="AQ7" s="192">
        <v>0</v>
      </c>
      <c r="AR7" s="192">
        <v>0</v>
      </c>
      <c r="AS7" s="192">
        <v>0</v>
      </c>
      <c r="AT7" s="192">
        <v>0</v>
      </c>
    </row>
    <row r="8" spans="1:46" ht="20.25" customHeight="1">
      <c r="A8" s="179" t="s">
        <v>51</v>
      </c>
      <c r="B8" s="190" t="s">
        <v>362</v>
      </c>
      <c r="C8" s="186">
        <v>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/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2">
        <v>0</v>
      </c>
      <c r="AH8" s="192">
        <v>0</v>
      </c>
      <c r="AI8" s="192">
        <v>0</v>
      </c>
      <c r="AJ8" s="192">
        <v>0</v>
      </c>
      <c r="AK8" s="192"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ht="26.25" customHeight="1">
      <c r="A9" s="179" t="s">
        <v>52</v>
      </c>
      <c r="B9" s="190" t="s">
        <v>208</v>
      </c>
      <c r="C9" s="186">
        <v>64769</v>
      </c>
      <c r="D9" s="192"/>
      <c r="E9" s="192"/>
      <c r="F9" s="192"/>
      <c r="G9" s="192"/>
      <c r="H9" s="192"/>
      <c r="I9" s="192"/>
      <c r="J9" s="192"/>
      <c r="K9" s="192"/>
      <c r="L9" s="192">
        <v>0</v>
      </c>
      <c r="M9" s="192">
        <v>0</v>
      </c>
      <c r="N9" s="192"/>
      <c r="O9" s="192"/>
      <c r="P9" s="192"/>
      <c r="Q9" s="192"/>
      <c r="R9" s="192"/>
      <c r="S9" s="192">
        <v>46372</v>
      </c>
      <c r="T9" s="192">
        <v>23</v>
      </c>
      <c r="U9" s="192">
        <v>8576</v>
      </c>
      <c r="V9" s="192">
        <v>726</v>
      </c>
      <c r="W9" s="192">
        <v>5330</v>
      </c>
      <c r="X9" s="192">
        <v>720</v>
      </c>
      <c r="Y9" s="192">
        <v>81</v>
      </c>
      <c r="Z9" s="192">
        <v>750</v>
      </c>
      <c r="AA9" s="192">
        <v>2191</v>
      </c>
      <c r="AB9" s="192"/>
      <c r="AC9" s="192"/>
      <c r="AD9" s="192"/>
      <c r="AE9" s="192"/>
      <c r="AF9" s="192"/>
      <c r="AG9" s="192"/>
      <c r="AH9" s="192"/>
      <c r="AI9" s="192"/>
      <c r="AJ9" s="192">
        <v>0</v>
      </c>
      <c r="AK9" s="192"/>
      <c r="AL9" s="192"/>
      <c r="AM9" s="192"/>
      <c r="AN9" s="192"/>
      <c r="AO9" s="192"/>
      <c r="AP9" s="192"/>
      <c r="AQ9" s="192"/>
      <c r="AR9" s="192"/>
      <c r="AS9" s="192"/>
      <c r="AT9" s="192"/>
    </row>
    <row r="10" spans="1:48" ht="28.5" customHeight="1">
      <c r="A10" s="179" t="s">
        <v>53</v>
      </c>
      <c r="B10" s="190" t="s">
        <v>363</v>
      </c>
      <c r="C10" s="186">
        <f aca="true" t="shared" si="0" ref="C10:K10">SUM(C3:C9)</f>
        <v>483007</v>
      </c>
      <c r="D10" s="192">
        <f t="shared" si="0"/>
        <v>19562</v>
      </c>
      <c r="E10" s="192">
        <f t="shared" si="0"/>
        <v>4641</v>
      </c>
      <c r="F10" s="192">
        <f t="shared" si="0"/>
        <v>12504</v>
      </c>
      <c r="G10" s="192">
        <f t="shared" si="0"/>
        <v>43425</v>
      </c>
      <c r="H10" s="192">
        <f t="shared" si="0"/>
        <v>2940</v>
      </c>
      <c r="I10" s="192">
        <f t="shared" si="0"/>
        <v>968</v>
      </c>
      <c r="J10" s="192">
        <f t="shared" si="0"/>
        <v>6454</v>
      </c>
      <c r="K10" s="192">
        <f t="shared" si="0"/>
        <v>143593</v>
      </c>
      <c r="L10" s="192">
        <v>8704</v>
      </c>
      <c r="M10" s="192">
        <v>0</v>
      </c>
      <c r="N10" s="192">
        <f aca="true" t="shared" si="1" ref="N10:Z10">SUM(N3:N9)</f>
        <v>56</v>
      </c>
      <c r="O10" s="192">
        <f t="shared" si="1"/>
        <v>12421</v>
      </c>
      <c r="P10" s="192">
        <f t="shared" si="1"/>
        <v>5905</v>
      </c>
      <c r="Q10" s="192">
        <f t="shared" si="1"/>
        <v>2470</v>
      </c>
      <c r="R10" s="192">
        <f t="shared" si="1"/>
        <v>14055</v>
      </c>
      <c r="S10" s="192">
        <f t="shared" si="1"/>
        <v>46372</v>
      </c>
      <c r="T10" s="192">
        <f t="shared" si="1"/>
        <v>23</v>
      </c>
      <c r="U10" s="192">
        <f t="shared" si="1"/>
        <v>8576</v>
      </c>
      <c r="V10" s="192">
        <f t="shared" si="1"/>
        <v>726</v>
      </c>
      <c r="W10" s="192">
        <f t="shared" si="1"/>
        <v>5330</v>
      </c>
      <c r="X10" s="192">
        <f t="shared" si="1"/>
        <v>720</v>
      </c>
      <c r="Y10" s="192">
        <f t="shared" si="1"/>
        <v>81</v>
      </c>
      <c r="Z10" s="192">
        <f t="shared" si="1"/>
        <v>750</v>
      </c>
      <c r="AA10" s="192">
        <v>2191</v>
      </c>
      <c r="AB10" s="192">
        <f aca="true" t="shared" si="2" ref="AB10:AI10">SUM(AB3:AB9)</f>
        <v>6673</v>
      </c>
      <c r="AC10" s="192">
        <f t="shared" si="2"/>
        <v>4493</v>
      </c>
      <c r="AD10" s="192">
        <f t="shared" si="2"/>
        <v>2381</v>
      </c>
      <c r="AE10" s="192">
        <f t="shared" si="2"/>
        <v>2710</v>
      </c>
      <c r="AF10" s="192">
        <f t="shared" si="2"/>
        <v>14607</v>
      </c>
      <c r="AG10" s="192">
        <f t="shared" si="2"/>
        <v>3107</v>
      </c>
      <c r="AH10" s="192">
        <f t="shared" si="2"/>
        <v>25316</v>
      </c>
      <c r="AI10" s="192">
        <f t="shared" si="2"/>
        <v>6098</v>
      </c>
      <c r="AJ10" s="192">
        <v>1269</v>
      </c>
      <c r="AK10" s="192">
        <f aca="true" t="shared" si="3" ref="AK10:AT10">SUM(AK3:AK9)</f>
        <v>8988</v>
      </c>
      <c r="AL10" s="192">
        <f t="shared" si="3"/>
        <v>72</v>
      </c>
      <c r="AM10" s="192">
        <f t="shared" si="3"/>
        <v>35150</v>
      </c>
      <c r="AN10" s="192">
        <f t="shared" si="3"/>
        <v>9409</v>
      </c>
      <c r="AO10" s="192">
        <f t="shared" si="3"/>
        <v>1455</v>
      </c>
      <c r="AP10" s="192">
        <f t="shared" si="3"/>
        <v>13612</v>
      </c>
      <c r="AQ10" s="192">
        <f t="shared" si="3"/>
        <v>4766</v>
      </c>
      <c r="AR10" s="192">
        <f t="shared" si="3"/>
        <v>211</v>
      </c>
      <c r="AS10" s="192">
        <f t="shared" si="3"/>
        <v>130</v>
      </c>
      <c r="AT10" s="192">
        <f t="shared" si="3"/>
        <v>93</v>
      </c>
      <c r="AU10" s="162"/>
      <c r="AV10" s="162"/>
    </row>
    <row r="11" spans="1:46" ht="12.75">
      <c r="A11" s="179" t="s">
        <v>54</v>
      </c>
      <c r="B11" s="190" t="s">
        <v>364</v>
      </c>
      <c r="C11" s="186">
        <v>13671</v>
      </c>
      <c r="D11" s="192">
        <v>0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/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ht="30.75" customHeight="1">
      <c r="A12" s="179" t="s">
        <v>55</v>
      </c>
      <c r="B12" s="190" t="s">
        <v>365</v>
      </c>
      <c r="C12" s="186">
        <v>77645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17892</v>
      </c>
      <c r="L12" s="192">
        <v>0</v>
      </c>
      <c r="M12" s="192">
        <v>0</v>
      </c>
      <c r="N12" s="192">
        <v>59181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/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0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ht="20.25" customHeight="1">
      <c r="A13" s="179" t="s">
        <v>56</v>
      </c>
      <c r="B13" s="190" t="s">
        <v>366</v>
      </c>
      <c r="C13" s="186"/>
      <c r="D13" s="192">
        <v>0</v>
      </c>
      <c r="E13" s="192"/>
      <c r="F13" s="192"/>
      <c r="G13" s="192"/>
      <c r="H13" s="192"/>
      <c r="I13" s="192"/>
      <c r="J13" s="192"/>
      <c r="K13" s="192"/>
      <c r="L13" s="192">
        <v>0</v>
      </c>
      <c r="M13" s="192">
        <v>0</v>
      </c>
      <c r="N13" s="192">
        <v>0</v>
      </c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>
        <v>13671</v>
      </c>
      <c r="AJ13" s="192">
        <v>0</v>
      </c>
      <c r="AK13" s="192"/>
      <c r="AL13" s="192"/>
      <c r="AM13" s="192"/>
      <c r="AN13" s="192">
        <v>572</v>
      </c>
      <c r="AO13" s="192"/>
      <c r="AP13" s="192"/>
      <c r="AQ13" s="192"/>
      <c r="AR13" s="192"/>
      <c r="AS13" s="192"/>
      <c r="AT13" s="192"/>
    </row>
    <row r="14" spans="1:48" ht="16.5" customHeight="1">
      <c r="A14" s="179" t="s">
        <v>56</v>
      </c>
      <c r="B14" s="190" t="s">
        <v>367</v>
      </c>
      <c r="C14" s="186">
        <f aca="true" t="shared" si="4" ref="C14:K14">SUM(C10:C13)</f>
        <v>574323</v>
      </c>
      <c r="D14" s="192">
        <f t="shared" si="4"/>
        <v>19562</v>
      </c>
      <c r="E14" s="192">
        <f t="shared" si="4"/>
        <v>4641</v>
      </c>
      <c r="F14" s="192">
        <f t="shared" si="4"/>
        <v>12504</v>
      </c>
      <c r="G14" s="192">
        <f t="shared" si="4"/>
        <v>43425</v>
      </c>
      <c r="H14" s="192">
        <f t="shared" si="4"/>
        <v>2940</v>
      </c>
      <c r="I14" s="192">
        <f t="shared" si="4"/>
        <v>968</v>
      </c>
      <c r="J14" s="192">
        <f t="shared" si="4"/>
        <v>6454</v>
      </c>
      <c r="K14" s="192">
        <f t="shared" si="4"/>
        <v>161485</v>
      </c>
      <c r="L14" s="192">
        <v>8704</v>
      </c>
      <c r="M14" s="192">
        <v>0</v>
      </c>
      <c r="N14" s="192">
        <f aca="true" t="shared" si="5" ref="N14:Z14">SUM(N10:N13)</f>
        <v>59237</v>
      </c>
      <c r="O14" s="192">
        <f t="shared" si="5"/>
        <v>12421</v>
      </c>
      <c r="P14" s="192">
        <f t="shared" si="5"/>
        <v>5905</v>
      </c>
      <c r="Q14" s="192">
        <f t="shared" si="5"/>
        <v>2470</v>
      </c>
      <c r="R14" s="192">
        <f t="shared" si="5"/>
        <v>14055</v>
      </c>
      <c r="S14" s="192">
        <f t="shared" si="5"/>
        <v>46372</v>
      </c>
      <c r="T14" s="192">
        <f t="shared" si="5"/>
        <v>23</v>
      </c>
      <c r="U14" s="192">
        <f t="shared" si="5"/>
        <v>8576</v>
      </c>
      <c r="V14" s="192">
        <f t="shared" si="5"/>
        <v>726</v>
      </c>
      <c r="W14" s="192">
        <f t="shared" si="5"/>
        <v>5330</v>
      </c>
      <c r="X14" s="192">
        <f t="shared" si="5"/>
        <v>720</v>
      </c>
      <c r="Y14" s="192">
        <f t="shared" si="5"/>
        <v>81</v>
      </c>
      <c r="Z14" s="192">
        <f t="shared" si="5"/>
        <v>750</v>
      </c>
      <c r="AA14" s="192">
        <v>2191</v>
      </c>
      <c r="AB14" s="192">
        <f aca="true" t="shared" si="6" ref="AB14:AI14">SUM(AB10:AB13)</f>
        <v>6673</v>
      </c>
      <c r="AC14" s="192">
        <f t="shared" si="6"/>
        <v>4493</v>
      </c>
      <c r="AD14" s="192">
        <f t="shared" si="6"/>
        <v>2381</v>
      </c>
      <c r="AE14" s="192">
        <f t="shared" si="6"/>
        <v>2710</v>
      </c>
      <c r="AF14" s="192">
        <f t="shared" si="6"/>
        <v>14607</v>
      </c>
      <c r="AG14" s="192">
        <f t="shared" si="6"/>
        <v>3107</v>
      </c>
      <c r="AH14" s="192">
        <f t="shared" si="6"/>
        <v>25316</v>
      </c>
      <c r="AI14" s="192">
        <f t="shared" si="6"/>
        <v>19769</v>
      </c>
      <c r="AJ14" s="192">
        <v>1269</v>
      </c>
      <c r="AK14" s="192">
        <f aca="true" t="shared" si="7" ref="AK14:AT14">SUM(AK10:AK13)</f>
        <v>8988</v>
      </c>
      <c r="AL14" s="192">
        <f t="shared" si="7"/>
        <v>72</v>
      </c>
      <c r="AM14" s="192">
        <f t="shared" si="7"/>
        <v>35150</v>
      </c>
      <c r="AN14" s="192">
        <f t="shared" si="7"/>
        <v>9981</v>
      </c>
      <c r="AO14" s="192">
        <f t="shared" si="7"/>
        <v>1455</v>
      </c>
      <c r="AP14" s="192">
        <f t="shared" si="7"/>
        <v>13612</v>
      </c>
      <c r="AQ14" s="192">
        <f t="shared" si="7"/>
        <v>4766</v>
      </c>
      <c r="AR14" s="192">
        <f t="shared" si="7"/>
        <v>211</v>
      </c>
      <c r="AS14" s="192">
        <f t="shared" si="7"/>
        <v>130</v>
      </c>
      <c r="AT14" s="192">
        <f t="shared" si="7"/>
        <v>93</v>
      </c>
      <c r="AU14" s="161"/>
      <c r="AV14" s="161"/>
    </row>
    <row r="15" spans="1:46" ht="25.5" customHeight="1">
      <c r="A15" s="179" t="s">
        <v>57</v>
      </c>
      <c r="B15" s="190" t="s">
        <v>368</v>
      </c>
      <c r="C15" s="186">
        <v>161643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161643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/>
      <c r="AB15" s="192">
        <v>0</v>
      </c>
      <c r="AC15" s="192">
        <v>0</v>
      </c>
      <c r="AD15" s="192">
        <v>0</v>
      </c>
      <c r="AE15" s="192">
        <v>0</v>
      </c>
      <c r="AF15" s="192">
        <v>0</v>
      </c>
      <c r="AG15" s="192">
        <v>0</v>
      </c>
      <c r="AH15" s="192">
        <v>0</v>
      </c>
      <c r="AI15" s="192">
        <v>0</v>
      </c>
      <c r="AJ15" s="192">
        <v>0</v>
      </c>
      <c r="AK15" s="192"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8" ht="21" customHeight="1">
      <c r="A16" s="179" t="s">
        <v>58</v>
      </c>
      <c r="B16" s="190" t="s">
        <v>369</v>
      </c>
      <c r="C16" s="186">
        <f aca="true" t="shared" si="8" ref="C16:K16">SUM(C14:C15)</f>
        <v>735966</v>
      </c>
      <c r="D16" s="192">
        <f t="shared" si="8"/>
        <v>19562</v>
      </c>
      <c r="E16" s="192">
        <f t="shared" si="8"/>
        <v>4641</v>
      </c>
      <c r="F16" s="192">
        <f t="shared" si="8"/>
        <v>12504</v>
      </c>
      <c r="G16" s="192">
        <f t="shared" si="8"/>
        <v>43425</v>
      </c>
      <c r="H16" s="192">
        <f t="shared" si="8"/>
        <v>2940</v>
      </c>
      <c r="I16" s="192">
        <f t="shared" si="8"/>
        <v>968</v>
      </c>
      <c r="J16" s="192">
        <f t="shared" si="8"/>
        <v>6454</v>
      </c>
      <c r="K16" s="192">
        <f t="shared" si="8"/>
        <v>161485</v>
      </c>
      <c r="L16" s="192">
        <v>8704</v>
      </c>
      <c r="M16" s="192">
        <v>161643</v>
      </c>
      <c r="N16" s="192">
        <f>SUM(N14:N15)</f>
        <v>59237</v>
      </c>
      <c r="O16" s="192">
        <f>SUM(O14:O15)</f>
        <v>12421</v>
      </c>
      <c r="P16" s="192">
        <f>SUM(P14:P15)</f>
        <v>5905</v>
      </c>
      <c r="Q16" s="192">
        <f>SUM(Q14:Q15)</f>
        <v>2470</v>
      </c>
      <c r="R16" s="192">
        <v>14055</v>
      </c>
      <c r="S16" s="192">
        <f aca="true" t="shared" si="9" ref="S16:Z16">SUM(S14:S15)</f>
        <v>46372</v>
      </c>
      <c r="T16" s="192">
        <f t="shared" si="9"/>
        <v>23</v>
      </c>
      <c r="U16" s="192">
        <f t="shared" si="9"/>
        <v>8576</v>
      </c>
      <c r="V16" s="192">
        <f t="shared" si="9"/>
        <v>726</v>
      </c>
      <c r="W16" s="192">
        <f t="shared" si="9"/>
        <v>5330</v>
      </c>
      <c r="X16" s="192">
        <f t="shared" si="9"/>
        <v>720</v>
      </c>
      <c r="Y16" s="192">
        <f t="shared" si="9"/>
        <v>81</v>
      </c>
      <c r="Z16" s="192">
        <f t="shared" si="9"/>
        <v>750</v>
      </c>
      <c r="AA16" s="192">
        <v>2191</v>
      </c>
      <c r="AB16" s="192">
        <f aca="true" t="shared" si="10" ref="AB16:AI16">SUM(AB14:AB15)</f>
        <v>6673</v>
      </c>
      <c r="AC16" s="192">
        <f t="shared" si="10"/>
        <v>4493</v>
      </c>
      <c r="AD16" s="192">
        <f t="shared" si="10"/>
        <v>2381</v>
      </c>
      <c r="AE16" s="192">
        <f t="shared" si="10"/>
        <v>2710</v>
      </c>
      <c r="AF16" s="192">
        <f t="shared" si="10"/>
        <v>14607</v>
      </c>
      <c r="AG16" s="192">
        <f t="shared" si="10"/>
        <v>3107</v>
      </c>
      <c r="AH16" s="192">
        <f t="shared" si="10"/>
        <v>25316</v>
      </c>
      <c r="AI16" s="192">
        <f t="shared" si="10"/>
        <v>19769</v>
      </c>
      <c r="AJ16" s="192">
        <v>1269</v>
      </c>
      <c r="AK16" s="192">
        <f aca="true" t="shared" si="11" ref="AK16:AT16">SUM(AK14:AK15)</f>
        <v>8988</v>
      </c>
      <c r="AL16" s="192">
        <f t="shared" si="11"/>
        <v>72</v>
      </c>
      <c r="AM16" s="192">
        <f t="shared" si="11"/>
        <v>35150</v>
      </c>
      <c r="AN16" s="192">
        <f t="shared" si="11"/>
        <v>9981</v>
      </c>
      <c r="AO16" s="192">
        <f t="shared" si="11"/>
        <v>1455</v>
      </c>
      <c r="AP16" s="192">
        <f t="shared" si="11"/>
        <v>13612</v>
      </c>
      <c r="AQ16" s="192">
        <f t="shared" si="11"/>
        <v>4766</v>
      </c>
      <c r="AR16" s="192">
        <f t="shared" si="11"/>
        <v>211</v>
      </c>
      <c r="AS16" s="192">
        <f t="shared" si="11"/>
        <v>130</v>
      </c>
      <c r="AT16" s="192">
        <f t="shared" si="11"/>
        <v>93</v>
      </c>
      <c r="AU16" s="161"/>
      <c r="AV16" s="161"/>
    </row>
    <row r="17" spans="1:46" ht="12.75">
      <c r="A17" s="158"/>
      <c r="B17" s="163"/>
      <c r="C17" s="13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headerFooter alignWithMargins="0">
    <oddHeader>&amp;L3/A melléklet&amp;Ckiadások&amp;RÉrték típus: Ezer Forint</oddHead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pane ySplit="1" topLeftCell="BM2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6.125" style="2" customWidth="1"/>
    <col min="2" max="2" width="26.875" style="8" customWidth="1"/>
    <col min="3" max="3" width="11.75390625" style="9" customWidth="1"/>
    <col min="4" max="24" width="8.25390625" style="2" customWidth="1"/>
    <col min="25" max="16384" width="9.125" style="2" customWidth="1"/>
  </cols>
  <sheetData>
    <row r="1" spans="1:24" s="194" customFormat="1" ht="100.5" customHeight="1">
      <c r="A1" s="188" t="s">
        <v>603</v>
      </c>
      <c r="B1" s="193" t="s">
        <v>604</v>
      </c>
      <c r="C1" s="193" t="s">
        <v>713</v>
      </c>
      <c r="D1" s="188" t="s">
        <v>309</v>
      </c>
      <c r="E1" s="188" t="s">
        <v>310</v>
      </c>
      <c r="F1" s="188" t="s">
        <v>311</v>
      </c>
      <c r="G1" s="188" t="s">
        <v>312</v>
      </c>
      <c r="H1" s="188" t="s">
        <v>313</v>
      </c>
      <c r="I1" s="188" t="s">
        <v>314</v>
      </c>
      <c r="J1" s="188" t="s">
        <v>315</v>
      </c>
      <c r="K1" s="188" t="s">
        <v>316</v>
      </c>
      <c r="L1" s="188" t="s">
        <v>317</v>
      </c>
      <c r="M1" s="188" t="s">
        <v>318</v>
      </c>
      <c r="N1" s="188" t="s">
        <v>319</v>
      </c>
      <c r="O1" s="188" t="s">
        <v>296</v>
      </c>
      <c r="P1" s="188" t="s">
        <v>320</v>
      </c>
      <c r="Q1" s="188" t="s">
        <v>321</v>
      </c>
      <c r="R1" s="188" t="s">
        <v>322</v>
      </c>
      <c r="S1" s="188" t="s">
        <v>323</v>
      </c>
      <c r="T1" s="188" t="s">
        <v>324</v>
      </c>
      <c r="U1" s="188" t="s">
        <v>325</v>
      </c>
      <c r="V1" s="188" t="s">
        <v>326</v>
      </c>
      <c r="W1" s="188" t="s">
        <v>327</v>
      </c>
      <c r="X1" s="188" t="s">
        <v>328</v>
      </c>
    </row>
    <row r="2" spans="1:24" ht="28.5" customHeight="1">
      <c r="A2" s="179" t="s">
        <v>46</v>
      </c>
      <c r="B2" s="187" t="s">
        <v>329</v>
      </c>
      <c r="C2" s="186">
        <v>27109</v>
      </c>
      <c r="D2" s="192">
        <v>4046</v>
      </c>
      <c r="E2" s="192">
        <v>3369</v>
      </c>
      <c r="F2" s="192">
        <v>5061</v>
      </c>
      <c r="G2" s="192">
        <v>26</v>
      </c>
      <c r="H2" s="192">
        <v>0</v>
      </c>
      <c r="I2" s="192">
        <v>6511</v>
      </c>
      <c r="J2" s="192">
        <v>0</v>
      </c>
      <c r="K2" s="192">
        <v>0</v>
      </c>
      <c r="L2" s="192">
        <v>130</v>
      </c>
      <c r="M2" s="192">
        <v>0</v>
      </c>
      <c r="N2" s="192">
        <v>0</v>
      </c>
      <c r="O2" s="192">
        <v>2850</v>
      </c>
      <c r="P2" s="192">
        <v>828</v>
      </c>
      <c r="Q2" s="192">
        <v>2282</v>
      </c>
      <c r="R2" s="192">
        <v>1662</v>
      </c>
      <c r="S2" s="192">
        <v>226</v>
      </c>
      <c r="T2" s="192">
        <v>9</v>
      </c>
      <c r="U2" s="192">
        <v>0</v>
      </c>
      <c r="V2" s="192">
        <v>0</v>
      </c>
      <c r="W2" s="192">
        <v>0</v>
      </c>
      <c r="X2" s="192">
        <v>109</v>
      </c>
    </row>
    <row r="3" spans="1:24" ht="25.5">
      <c r="A3" s="179" t="s">
        <v>47</v>
      </c>
      <c r="B3" s="187" t="s">
        <v>330</v>
      </c>
      <c r="C3" s="186">
        <v>408716</v>
      </c>
      <c r="D3" s="192">
        <v>0</v>
      </c>
      <c r="E3" s="192">
        <v>0</v>
      </c>
      <c r="F3" s="192">
        <v>0</v>
      </c>
      <c r="G3" s="192">
        <v>814</v>
      </c>
      <c r="H3" s="192">
        <v>0</v>
      </c>
      <c r="I3" s="192">
        <v>22949</v>
      </c>
      <c r="J3" s="192">
        <v>319524</v>
      </c>
      <c r="K3" s="192">
        <v>0</v>
      </c>
      <c r="L3" s="192">
        <v>0</v>
      </c>
      <c r="M3" s="192">
        <v>10753</v>
      </c>
      <c r="N3" s="192">
        <v>7185</v>
      </c>
      <c r="O3" s="192">
        <v>633</v>
      </c>
      <c r="P3" s="192">
        <v>0</v>
      </c>
      <c r="Q3" s="192">
        <v>0</v>
      </c>
      <c r="R3" s="192">
        <v>0</v>
      </c>
      <c r="S3" s="192">
        <v>0</v>
      </c>
      <c r="T3" s="192">
        <v>7243</v>
      </c>
      <c r="U3" s="192">
        <v>0</v>
      </c>
      <c r="V3" s="192">
        <v>1252</v>
      </c>
      <c r="W3" s="192">
        <v>38363</v>
      </c>
      <c r="X3" s="192">
        <v>0</v>
      </c>
    </row>
    <row r="4" spans="1:24" ht="41.25" customHeight="1">
      <c r="A4" s="179" t="s">
        <v>48</v>
      </c>
      <c r="B4" s="187" t="s">
        <v>153</v>
      </c>
      <c r="C4" s="186">
        <v>361</v>
      </c>
      <c r="D4" s="192">
        <v>0</v>
      </c>
      <c r="E4" s="192">
        <v>0</v>
      </c>
      <c r="F4" s="192">
        <v>0</v>
      </c>
      <c r="G4" s="192">
        <v>0</v>
      </c>
      <c r="H4" s="192">
        <v>50</v>
      </c>
      <c r="I4" s="192">
        <v>311</v>
      </c>
      <c r="J4" s="192">
        <v>0</v>
      </c>
      <c r="K4" s="192">
        <v>0</v>
      </c>
      <c r="L4" s="192">
        <v>0</v>
      </c>
      <c r="M4" s="192">
        <v>0</v>
      </c>
      <c r="N4" s="192">
        <v>0</v>
      </c>
      <c r="O4" s="192">
        <v>0</v>
      </c>
      <c r="P4" s="192">
        <v>0</v>
      </c>
      <c r="Q4" s="192">
        <v>0</v>
      </c>
      <c r="R4" s="192">
        <v>0</v>
      </c>
      <c r="S4" s="192">
        <v>0</v>
      </c>
      <c r="T4" s="192">
        <v>0</v>
      </c>
      <c r="U4" s="192">
        <v>0</v>
      </c>
      <c r="V4" s="192">
        <v>0</v>
      </c>
      <c r="W4" s="192">
        <v>0</v>
      </c>
      <c r="X4" s="192">
        <v>0</v>
      </c>
    </row>
    <row r="5" spans="1:24" ht="33" customHeight="1">
      <c r="A5" s="179" t="s">
        <v>49</v>
      </c>
      <c r="B5" s="187" t="s">
        <v>331</v>
      </c>
      <c r="C5" s="186">
        <v>33702</v>
      </c>
      <c r="D5" s="192"/>
      <c r="E5" s="192">
        <v>0</v>
      </c>
      <c r="F5" s="192">
        <v>0</v>
      </c>
      <c r="G5" s="192">
        <v>104</v>
      </c>
      <c r="H5" s="192">
        <v>0</v>
      </c>
      <c r="I5" s="192">
        <v>0</v>
      </c>
      <c r="J5" s="192">
        <v>33598</v>
      </c>
      <c r="K5" s="192"/>
      <c r="L5" s="192"/>
      <c r="M5" s="192"/>
      <c r="N5" s="192"/>
      <c r="O5" s="192"/>
      <c r="P5" s="192"/>
      <c r="Q5" s="192"/>
      <c r="R5" s="192"/>
      <c r="S5" s="192"/>
      <c r="T5" s="192">
        <v>0</v>
      </c>
      <c r="U5" s="192"/>
      <c r="V5" s="192"/>
      <c r="W5" s="192">
        <v>0</v>
      </c>
      <c r="X5" s="192"/>
    </row>
    <row r="6" spans="1:28" ht="26.25" customHeight="1">
      <c r="A6" s="179" t="s">
        <v>50</v>
      </c>
      <c r="B6" s="187" t="s">
        <v>332</v>
      </c>
      <c r="C6" s="186">
        <f>SUM(C2:C5)</f>
        <v>469888</v>
      </c>
      <c r="D6" s="192">
        <f>SUM(D2:D5)</f>
        <v>4046</v>
      </c>
      <c r="E6" s="192">
        <v>3369</v>
      </c>
      <c r="F6" s="192">
        <v>5061</v>
      </c>
      <c r="G6" s="192">
        <f>SUM(G2:G5)</f>
        <v>944</v>
      </c>
      <c r="H6" s="192">
        <v>50</v>
      </c>
      <c r="I6" s="192">
        <f aca="true" t="shared" si="0" ref="I6:S6">SUM(I2:I5)</f>
        <v>29771</v>
      </c>
      <c r="J6" s="192">
        <f t="shared" si="0"/>
        <v>353122</v>
      </c>
      <c r="K6" s="192">
        <f t="shared" si="0"/>
        <v>0</v>
      </c>
      <c r="L6" s="192">
        <f t="shared" si="0"/>
        <v>130</v>
      </c>
      <c r="M6" s="192">
        <f t="shared" si="0"/>
        <v>10753</v>
      </c>
      <c r="N6" s="192">
        <f t="shared" si="0"/>
        <v>7185</v>
      </c>
      <c r="O6" s="192">
        <f t="shared" si="0"/>
        <v>3483</v>
      </c>
      <c r="P6" s="192">
        <f t="shared" si="0"/>
        <v>828</v>
      </c>
      <c r="Q6" s="192">
        <f t="shared" si="0"/>
        <v>2282</v>
      </c>
      <c r="R6" s="192">
        <f t="shared" si="0"/>
        <v>1662</v>
      </c>
      <c r="S6" s="192">
        <f t="shared" si="0"/>
        <v>226</v>
      </c>
      <c r="T6" s="192">
        <v>7252</v>
      </c>
      <c r="U6" s="192">
        <f>SUM(U2:U5)</f>
        <v>0</v>
      </c>
      <c r="V6" s="192">
        <v>1252</v>
      </c>
      <c r="W6" s="192">
        <v>38363</v>
      </c>
      <c r="X6" s="192">
        <f>SUM(X2:X5)</f>
        <v>109</v>
      </c>
      <c r="Y6" s="161"/>
      <c r="Z6" s="161"/>
      <c r="AA6" s="161"/>
      <c r="AB6" s="161"/>
    </row>
    <row r="7" spans="1:24" ht="25.5" customHeight="1">
      <c r="A7" s="179" t="s">
        <v>51</v>
      </c>
      <c r="B7" s="187" t="s">
        <v>333</v>
      </c>
      <c r="C7" s="186">
        <v>0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46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92">
        <v>0</v>
      </c>
      <c r="V7" s="192">
        <v>0</v>
      </c>
      <c r="W7" s="192">
        <v>0</v>
      </c>
      <c r="X7" s="192">
        <v>0</v>
      </c>
    </row>
    <row r="8" spans="1:24" ht="40.5" customHeight="1">
      <c r="A8" s="179" t="s">
        <v>52</v>
      </c>
      <c r="B8" s="187" t="s">
        <v>334</v>
      </c>
      <c r="C8" s="186">
        <v>84324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61138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23186</v>
      </c>
      <c r="V8" s="192">
        <v>0</v>
      </c>
      <c r="W8" s="192">
        <v>0</v>
      </c>
      <c r="X8" s="192">
        <v>0</v>
      </c>
    </row>
    <row r="9" spans="1:24" ht="33" customHeight="1">
      <c r="A9" s="179" t="s">
        <v>53</v>
      </c>
      <c r="B9" s="187" t="s">
        <v>335</v>
      </c>
      <c r="C9" s="186">
        <v>46</v>
      </c>
      <c r="D9" s="192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</row>
    <row r="10" spans="1:28" ht="22.5" customHeight="1">
      <c r="A10" s="179" t="s">
        <v>54</v>
      </c>
      <c r="B10" s="187" t="s">
        <v>336</v>
      </c>
      <c r="C10" s="186">
        <f>SUM(C6:C9)</f>
        <v>554258</v>
      </c>
      <c r="D10" s="192">
        <f>SUM(D6:D9)</f>
        <v>4046</v>
      </c>
      <c r="E10" s="192">
        <v>3369</v>
      </c>
      <c r="F10" s="192">
        <v>5061</v>
      </c>
      <c r="G10" s="192">
        <f>SUM(G6:G9)</f>
        <v>944</v>
      </c>
      <c r="H10" s="192">
        <v>50</v>
      </c>
      <c r="I10" s="192">
        <v>29817</v>
      </c>
      <c r="J10" s="192">
        <f aca="true" t="shared" si="1" ref="J10:O10">SUM(J6:J9)</f>
        <v>353122</v>
      </c>
      <c r="K10" s="192">
        <f t="shared" si="1"/>
        <v>0</v>
      </c>
      <c r="L10" s="192">
        <f t="shared" si="1"/>
        <v>61268</v>
      </c>
      <c r="M10" s="192">
        <f t="shared" si="1"/>
        <v>10753</v>
      </c>
      <c r="N10" s="192">
        <f t="shared" si="1"/>
        <v>7185</v>
      </c>
      <c r="O10" s="192">
        <f t="shared" si="1"/>
        <v>3483</v>
      </c>
      <c r="P10" s="192">
        <v>828</v>
      </c>
      <c r="Q10" s="192">
        <f>SUM(Q6:Q9)</f>
        <v>2282</v>
      </c>
      <c r="R10" s="192">
        <f>SUM(R6:R9)</f>
        <v>1662</v>
      </c>
      <c r="S10" s="192">
        <f>SUM(S6:S9)</f>
        <v>226</v>
      </c>
      <c r="T10" s="192">
        <v>7252</v>
      </c>
      <c r="U10" s="192">
        <f>SUM(U6:U9)</f>
        <v>23186</v>
      </c>
      <c r="V10" s="192">
        <v>1252</v>
      </c>
      <c r="W10" s="192">
        <v>38363</v>
      </c>
      <c r="X10" s="192">
        <f>SUM(X6:X9)</f>
        <v>109</v>
      </c>
      <c r="Y10" s="161"/>
      <c r="Z10" s="161"/>
      <c r="AA10" s="161"/>
      <c r="AB10" s="161"/>
    </row>
    <row r="11" spans="1:24" ht="30" customHeight="1">
      <c r="A11" s="179" t="s">
        <v>55</v>
      </c>
      <c r="B11" s="187" t="s">
        <v>337</v>
      </c>
      <c r="C11" s="186">
        <f>SUM(D11:AB11)</f>
        <v>161643</v>
      </c>
      <c r="D11" s="192">
        <v>0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161643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</row>
    <row r="12" spans="1:24" ht="22.5" customHeight="1">
      <c r="A12" s="179" t="s">
        <v>56</v>
      </c>
      <c r="B12" s="187" t="s">
        <v>338</v>
      </c>
      <c r="C12" s="186">
        <f>SUM(D12:AB12)</f>
        <v>62891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62891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</row>
    <row r="13" spans="1:28" s="9" customFormat="1" ht="33" customHeight="1">
      <c r="A13" s="179" t="s">
        <v>57</v>
      </c>
      <c r="B13" s="187" t="s">
        <v>339</v>
      </c>
      <c r="C13" s="186">
        <v>224534</v>
      </c>
      <c r="D13" s="192">
        <f>SUM(D11:D12)</f>
        <v>0</v>
      </c>
      <c r="E13" s="192">
        <v>0</v>
      </c>
      <c r="F13" s="192">
        <v>0</v>
      </c>
      <c r="G13" s="192">
        <f>SUM(G11:G12)</f>
        <v>0</v>
      </c>
      <c r="H13" s="192">
        <v>0</v>
      </c>
      <c r="I13" s="192">
        <v>0</v>
      </c>
      <c r="J13" s="192">
        <f>SUM(J11:J12)</f>
        <v>0</v>
      </c>
      <c r="K13" s="192">
        <v>224534</v>
      </c>
      <c r="L13" s="192">
        <f aca="true" t="shared" si="2" ref="L13:S13">SUM(L11:L12)</f>
        <v>0</v>
      </c>
      <c r="M13" s="192">
        <f t="shared" si="2"/>
        <v>0</v>
      </c>
      <c r="N13" s="192">
        <f t="shared" si="2"/>
        <v>0</v>
      </c>
      <c r="O13" s="192">
        <f t="shared" si="2"/>
        <v>0</v>
      </c>
      <c r="P13" s="192">
        <f t="shared" si="2"/>
        <v>0</v>
      </c>
      <c r="Q13" s="192">
        <f t="shared" si="2"/>
        <v>0</v>
      </c>
      <c r="R13" s="192">
        <f t="shared" si="2"/>
        <v>0</v>
      </c>
      <c r="S13" s="192">
        <f t="shared" si="2"/>
        <v>0</v>
      </c>
      <c r="T13" s="192">
        <v>0</v>
      </c>
      <c r="U13" s="192">
        <f>SUM(U11:U12)</f>
        <v>0</v>
      </c>
      <c r="V13" s="192">
        <v>0</v>
      </c>
      <c r="W13" s="192">
        <v>0</v>
      </c>
      <c r="X13" s="192">
        <f>SUM(X11:X12)</f>
        <v>0</v>
      </c>
      <c r="Y13" s="161"/>
      <c r="Z13" s="161"/>
      <c r="AA13" s="161"/>
      <c r="AB13" s="161"/>
    </row>
    <row r="14" spans="1:28" ht="33" customHeight="1">
      <c r="A14" s="179" t="s">
        <v>58</v>
      </c>
      <c r="B14" s="187" t="s">
        <v>340</v>
      </c>
      <c r="C14" s="191">
        <f>C10+C13</f>
        <v>778792</v>
      </c>
      <c r="D14" s="192">
        <f>D10+D13</f>
        <v>4046</v>
      </c>
      <c r="E14" s="192">
        <v>3369</v>
      </c>
      <c r="F14" s="192">
        <v>5061</v>
      </c>
      <c r="G14" s="192">
        <f>G10+G13</f>
        <v>944</v>
      </c>
      <c r="H14" s="192">
        <v>50</v>
      </c>
      <c r="I14" s="192">
        <f aca="true" t="shared" si="3" ref="I14:S14">I10+I13</f>
        <v>29817</v>
      </c>
      <c r="J14" s="192">
        <f t="shared" si="3"/>
        <v>353122</v>
      </c>
      <c r="K14" s="192">
        <f t="shared" si="3"/>
        <v>224534</v>
      </c>
      <c r="L14" s="192">
        <f t="shared" si="3"/>
        <v>61268</v>
      </c>
      <c r="M14" s="192">
        <f t="shared" si="3"/>
        <v>10753</v>
      </c>
      <c r="N14" s="192">
        <f t="shared" si="3"/>
        <v>7185</v>
      </c>
      <c r="O14" s="192">
        <f t="shared" si="3"/>
        <v>3483</v>
      </c>
      <c r="P14" s="192">
        <f t="shared" si="3"/>
        <v>828</v>
      </c>
      <c r="Q14" s="192">
        <f t="shared" si="3"/>
        <v>2282</v>
      </c>
      <c r="R14" s="192">
        <f t="shared" si="3"/>
        <v>1662</v>
      </c>
      <c r="S14" s="192">
        <f t="shared" si="3"/>
        <v>226</v>
      </c>
      <c r="T14" s="192">
        <v>7252</v>
      </c>
      <c r="U14" s="192">
        <f>U10+U13</f>
        <v>23186</v>
      </c>
      <c r="V14" s="192">
        <v>1252</v>
      </c>
      <c r="W14" s="192">
        <v>38363</v>
      </c>
      <c r="X14" s="192">
        <f>X10+X13</f>
        <v>109</v>
      </c>
      <c r="Y14" s="166"/>
      <c r="Z14" s="166"/>
      <c r="AA14" s="166"/>
      <c r="AB14" s="166"/>
    </row>
    <row r="15" spans="1:24" ht="12.75">
      <c r="A15" s="165"/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24" ht="28.5" customHeight="1">
      <c r="A16" s="165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ht="12.75">
      <c r="A17" s="16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ht="12.75">
      <c r="A18" s="165"/>
      <c r="B18" s="163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ht="12.75">
      <c r="A19" s="16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ht="12.75">
      <c r="A20" s="165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</sheetData>
  <sheetProtection/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&amp;L3/B melléklet &amp;Cbevételek&amp;RÉrték típus: Ezer Forint</oddHeader>
    <oddFooter>&amp;L&amp;P/&amp;N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3" topLeftCell="BM4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7.125" style="8" customWidth="1"/>
    <col min="2" max="2" width="46.00390625" style="8" customWidth="1"/>
    <col min="3" max="3" width="12.625" style="8" customWidth="1"/>
    <col min="4" max="4" width="9.375" style="8" customWidth="1"/>
    <col min="5" max="5" width="9.625" style="8" customWidth="1"/>
    <col min="6" max="56" width="10.125" style="8" customWidth="1"/>
    <col min="57" max="16384" width="46.00390625" style="8" customWidth="1"/>
  </cols>
  <sheetData>
    <row r="1" spans="1:5" ht="12.75" customHeight="1">
      <c r="A1" s="212" t="s">
        <v>587</v>
      </c>
      <c r="B1" s="212"/>
      <c r="C1" s="212"/>
      <c r="D1" s="212"/>
      <c r="E1" s="212"/>
    </row>
    <row r="2" spans="1:5" ht="51">
      <c r="A2" s="10"/>
      <c r="B2" s="10" t="s">
        <v>604</v>
      </c>
      <c r="C2" s="10" t="s">
        <v>704</v>
      </c>
      <c r="D2" s="10" t="s">
        <v>705</v>
      </c>
      <c r="E2" s="10" t="s">
        <v>706</v>
      </c>
    </row>
    <row r="3" spans="1:5" ht="12.75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10"/>
      <c r="B4" s="11" t="s">
        <v>586</v>
      </c>
      <c r="C4" s="12">
        <v>0</v>
      </c>
      <c r="D4" s="12">
        <v>13910</v>
      </c>
      <c r="E4" s="12">
        <v>13671</v>
      </c>
    </row>
    <row r="5" spans="1:5" ht="12.75">
      <c r="A5" s="10" t="s">
        <v>591</v>
      </c>
      <c r="B5" s="11"/>
      <c r="C5" s="12"/>
      <c r="D5" s="12"/>
      <c r="E5" s="12"/>
    </row>
    <row r="6" spans="1:5" ht="12.75">
      <c r="A6" s="10"/>
      <c r="B6" s="11" t="s">
        <v>264</v>
      </c>
      <c r="C6" s="12">
        <v>0</v>
      </c>
      <c r="D6" s="12">
        <v>13910</v>
      </c>
      <c r="E6" s="12">
        <v>13671</v>
      </c>
    </row>
    <row r="7" spans="1:5" ht="12.75">
      <c r="A7" s="13"/>
      <c r="B7" s="15"/>
      <c r="C7" s="12"/>
      <c r="D7" s="12"/>
      <c r="E7" s="12"/>
    </row>
    <row r="8" spans="1:5" ht="12.75">
      <c r="A8" s="10"/>
      <c r="B8" s="15"/>
      <c r="C8" s="12"/>
      <c r="D8" s="12"/>
      <c r="E8" s="12"/>
    </row>
    <row r="9" spans="1:5" ht="12.75">
      <c r="A9" s="10"/>
      <c r="B9" s="15"/>
      <c r="C9" s="12"/>
      <c r="D9" s="12"/>
      <c r="E9" s="12"/>
    </row>
    <row r="10" spans="1:5" ht="12.75">
      <c r="A10" s="10"/>
      <c r="B10" s="11"/>
      <c r="C10" s="12"/>
      <c r="D10" s="12"/>
      <c r="E10" s="12"/>
    </row>
    <row r="11" spans="1:5" ht="12.75">
      <c r="A11" s="10"/>
      <c r="B11" s="14" t="s">
        <v>589</v>
      </c>
      <c r="C11" s="16">
        <v>0</v>
      </c>
      <c r="D11" s="16">
        <f>SUM(D6:D9)</f>
        <v>13910</v>
      </c>
      <c r="E11" s="16">
        <f>SUM(E6:E9)</f>
        <v>13671</v>
      </c>
    </row>
    <row r="12" spans="1:5" ht="45.75" customHeight="1">
      <c r="A12" s="17"/>
      <c r="B12" s="18"/>
      <c r="C12" s="19"/>
      <c r="D12" s="19"/>
      <c r="E12" s="19"/>
    </row>
    <row r="13" spans="1:5" ht="14.25" customHeight="1">
      <c r="A13" s="212" t="s">
        <v>590</v>
      </c>
      <c r="B13" s="212"/>
      <c r="C13" s="212"/>
      <c r="D13" s="212"/>
      <c r="E13" s="212"/>
    </row>
    <row r="14" spans="1:5" ht="51">
      <c r="A14" s="10"/>
      <c r="B14" s="10" t="s">
        <v>604</v>
      </c>
      <c r="C14" s="10" t="s">
        <v>704</v>
      </c>
      <c r="D14" s="10" t="s">
        <v>705</v>
      </c>
      <c r="E14" s="10" t="s">
        <v>706</v>
      </c>
    </row>
    <row r="15" spans="1:5" ht="12.75">
      <c r="A15" s="10"/>
      <c r="B15" s="11" t="s">
        <v>265</v>
      </c>
      <c r="C15" s="12">
        <v>36830</v>
      </c>
      <c r="D15" s="12">
        <v>29682</v>
      </c>
      <c r="E15" s="12">
        <v>29095</v>
      </c>
    </row>
    <row r="16" spans="1:5" ht="12.75">
      <c r="A16" s="10"/>
      <c r="B16" s="11" t="s">
        <v>266</v>
      </c>
      <c r="C16" s="12">
        <v>49200</v>
      </c>
      <c r="D16" s="12">
        <v>30200</v>
      </c>
      <c r="E16" s="12">
        <v>30086</v>
      </c>
    </row>
    <row r="17" spans="1:5" ht="12.75">
      <c r="A17" s="10"/>
      <c r="B17" s="11" t="s">
        <v>267</v>
      </c>
      <c r="C17" s="12">
        <v>1334</v>
      </c>
      <c r="D17" s="12">
        <v>1000</v>
      </c>
      <c r="E17" s="12">
        <v>946</v>
      </c>
    </row>
    <row r="18" spans="1:5" ht="12.75">
      <c r="A18" s="10"/>
      <c r="B18" s="11" t="s">
        <v>268</v>
      </c>
      <c r="C18" s="12">
        <v>4978</v>
      </c>
      <c r="D18" s="12">
        <v>0</v>
      </c>
      <c r="E18" s="12">
        <v>0</v>
      </c>
    </row>
    <row r="19" spans="1:5" ht="12.75">
      <c r="A19" s="10"/>
      <c r="B19" s="11" t="s">
        <v>269</v>
      </c>
      <c r="C19" s="12">
        <v>4140</v>
      </c>
      <c r="D19" s="12">
        <v>4140</v>
      </c>
      <c r="E19" s="12">
        <v>4139</v>
      </c>
    </row>
    <row r="20" spans="1:5" ht="12.75">
      <c r="A20" s="10"/>
      <c r="B20" s="11" t="s">
        <v>270</v>
      </c>
      <c r="C20" s="12"/>
      <c r="D20" s="12">
        <v>8300</v>
      </c>
      <c r="E20" s="12">
        <v>8208</v>
      </c>
    </row>
    <row r="21" spans="1:5" ht="12.75">
      <c r="A21" s="10"/>
      <c r="B21" s="11" t="s">
        <v>271</v>
      </c>
      <c r="C21" s="12"/>
      <c r="D21" s="12">
        <v>2000</v>
      </c>
      <c r="E21" s="12">
        <v>1847</v>
      </c>
    </row>
    <row r="22" spans="1:5" ht="12.75">
      <c r="A22" s="10"/>
      <c r="B22" s="11" t="s">
        <v>272</v>
      </c>
      <c r="C22" s="12"/>
      <c r="D22" s="12">
        <v>950</v>
      </c>
      <c r="E22" s="12">
        <v>924</v>
      </c>
    </row>
    <row r="23" spans="1:5" ht="12.75">
      <c r="A23" s="10"/>
      <c r="B23" s="11" t="s">
        <v>151</v>
      </c>
      <c r="C23" s="12"/>
      <c r="D23" s="12">
        <v>2400</v>
      </c>
      <c r="E23" s="12">
        <v>2400</v>
      </c>
    </row>
    <row r="24" spans="1:5" ht="12.75">
      <c r="A24" s="10"/>
      <c r="B24" s="11"/>
      <c r="C24" s="12"/>
      <c r="D24" s="12"/>
      <c r="E24" s="12"/>
    </row>
    <row r="25" spans="1:5" ht="12.75">
      <c r="A25" s="10"/>
      <c r="B25" s="11"/>
      <c r="C25" s="12"/>
      <c r="D25" s="12"/>
      <c r="E25" s="12"/>
    </row>
    <row r="26" spans="1:5" ht="12.75">
      <c r="A26" s="10"/>
      <c r="B26" s="11"/>
      <c r="C26" s="12"/>
      <c r="D26" s="12"/>
      <c r="E26" s="12"/>
    </row>
    <row r="27" spans="1:5" ht="12.75">
      <c r="A27" s="10"/>
      <c r="B27" s="11"/>
      <c r="C27" s="12"/>
      <c r="D27" s="12"/>
      <c r="E27" s="12"/>
    </row>
    <row r="28" spans="1:5" ht="12.75">
      <c r="A28" s="10"/>
      <c r="B28" s="11"/>
      <c r="C28" s="12"/>
      <c r="D28" s="12"/>
      <c r="E28" s="12"/>
    </row>
    <row r="29" spans="1:5" ht="12.75">
      <c r="A29" s="10"/>
      <c r="B29" s="11"/>
      <c r="C29" s="12"/>
      <c r="D29" s="12"/>
      <c r="E29" s="12"/>
    </row>
    <row r="30" spans="1:5" s="23" customFormat="1" ht="12.75">
      <c r="A30" s="20"/>
      <c r="B30" s="21" t="s">
        <v>588</v>
      </c>
      <c r="C30" s="22">
        <f>SUM(C15:C29)</f>
        <v>96482</v>
      </c>
      <c r="D30" s="22">
        <f>SUM(D15:D29)</f>
        <v>78672</v>
      </c>
      <c r="E30" s="22">
        <f>SUM(E15:E29)</f>
        <v>77645</v>
      </c>
    </row>
    <row r="31" spans="1:5" ht="12.75">
      <c r="A31" s="13"/>
      <c r="B31" s="13"/>
      <c r="C31" s="13"/>
      <c r="D31" s="13"/>
      <c r="E31" s="13"/>
    </row>
  </sheetData>
  <mergeCells count="2">
    <mergeCell ref="A1:E1"/>
    <mergeCell ref="A13:E1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Ezer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3" sqref="A3:E3"/>
    </sheetView>
  </sheetViews>
  <sheetFormatPr defaultColWidth="9.00390625" defaultRowHeight="12.75"/>
  <cols>
    <col min="1" max="1" width="15.75390625" style="0" customWidth="1"/>
    <col min="2" max="2" width="14.625" style="0" customWidth="1"/>
    <col min="3" max="3" width="19.125" style="0" customWidth="1"/>
    <col min="4" max="4" width="20.375" style="0" customWidth="1"/>
    <col min="5" max="5" width="15.75390625" style="0" customWidth="1"/>
  </cols>
  <sheetData>
    <row r="1" spans="1:5" ht="12.75">
      <c r="A1" s="214" t="s">
        <v>731</v>
      </c>
      <c r="B1" s="214"/>
      <c r="C1" s="214"/>
      <c r="D1" s="214"/>
      <c r="E1" s="214"/>
    </row>
    <row r="2" spans="1:5" ht="55.5" customHeight="1">
      <c r="A2" s="213" t="s">
        <v>160</v>
      </c>
      <c r="B2" s="213"/>
      <c r="C2" s="213"/>
      <c r="D2" s="213"/>
      <c r="E2" s="213"/>
    </row>
    <row r="3" spans="1:5" ht="38.25" customHeight="1">
      <c r="A3" s="180" t="s">
        <v>732</v>
      </c>
      <c r="B3" s="180"/>
      <c r="C3" s="180"/>
      <c r="D3" s="180"/>
      <c r="E3" s="180"/>
    </row>
    <row r="4" spans="3:4" ht="39.75" customHeight="1">
      <c r="C4" s="35"/>
      <c r="D4" s="35"/>
    </row>
    <row r="5" spans="1:4" ht="33.75" customHeight="1">
      <c r="A5" s="36"/>
      <c r="B5" s="37"/>
      <c r="C5" s="38"/>
      <c r="D5" s="38"/>
    </row>
    <row r="6" spans="1:4" ht="33.75" customHeight="1">
      <c r="A6" s="39"/>
      <c r="B6" s="40"/>
      <c r="C6" s="38"/>
      <c r="D6" s="38"/>
    </row>
    <row r="7" spans="1:4" ht="33.75" customHeight="1">
      <c r="A7" s="41"/>
      <c r="B7" s="46"/>
      <c r="C7" s="38"/>
      <c r="D7" s="38"/>
    </row>
    <row r="8" spans="1:4" ht="33.75" customHeight="1">
      <c r="A8" s="41"/>
      <c r="B8" s="41"/>
      <c r="C8" s="42"/>
      <c r="D8" s="42"/>
    </row>
    <row r="9" spans="1:4" ht="33.75" customHeight="1">
      <c r="A9" s="41"/>
      <c r="B9" s="41"/>
      <c r="C9" s="42"/>
      <c r="D9" s="42"/>
    </row>
    <row r="10" spans="1:4" ht="33.75" customHeight="1">
      <c r="A10" s="41"/>
      <c r="B10" s="41"/>
      <c r="C10" s="42"/>
      <c r="D10" s="42"/>
    </row>
    <row r="11" spans="1:4" ht="33.75" customHeight="1">
      <c r="A11" s="41"/>
      <c r="B11" s="41"/>
      <c r="C11" s="42"/>
      <c r="D11" s="42"/>
    </row>
    <row r="12" spans="1:4" ht="33.75" customHeight="1">
      <c r="A12" s="41"/>
      <c r="B12" s="41"/>
      <c r="C12" s="42"/>
      <c r="D12" s="42"/>
    </row>
    <row r="13" spans="1:4" ht="33.75" customHeight="1">
      <c r="A13" s="41"/>
      <c r="B13" s="41"/>
      <c r="C13" s="42"/>
      <c r="D13" s="42"/>
    </row>
    <row r="14" spans="1:4" ht="33.75" customHeight="1">
      <c r="A14" s="41"/>
      <c r="B14" s="41"/>
      <c r="C14" s="42"/>
      <c r="D14" s="42"/>
    </row>
    <row r="15" spans="1:4" ht="33.75" customHeight="1">
      <c r="A15" s="41"/>
      <c r="B15" s="41"/>
      <c r="C15" s="42"/>
      <c r="D15" s="42"/>
    </row>
    <row r="16" spans="1:4" ht="33.75" customHeight="1">
      <c r="A16" s="41"/>
      <c r="B16" s="41"/>
      <c r="C16" s="42"/>
      <c r="D16" s="42"/>
    </row>
    <row r="17" spans="1:4" ht="33.75" customHeight="1">
      <c r="A17" s="41"/>
      <c r="B17" s="41"/>
      <c r="C17" s="42"/>
      <c r="D17" s="42"/>
    </row>
    <row r="18" spans="1:4" ht="33.75" customHeight="1">
      <c r="A18" s="41"/>
      <c r="B18" s="41"/>
      <c r="C18" s="42"/>
      <c r="D18" s="42"/>
    </row>
    <row r="19" spans="1:4" ht="33.75" customHeight="1">
      <c r="A19" s="43"/>
      <c r="B19" s="44"/>
      <c r="C19" s="42"/>
      <c r="D19" s="42"/>
    </row>
    <row r="20" spans="1:4" ht="52.5" customHeight="1">
      <c r="A20" s="215"/>
      <c r="B20" s="215"/>
      <c r="C20" s="45"/>
      <c r="D20" s="45"/>
    </row>
  </sheetData>
  <mergeCells count="4">
    <mergeCell ref="A2:E2"/>
    <mergeCell ref="A1:E1"/>
    <mergeCell ref="A20:B20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0"/>
  <sheetViews>
    <sheetView workbookViewId="0" topLeftCell="A1">
      <pane ySplit="3" topLeftCell="BM4" activePane="bottomLeft" state="frozen"/>
      <selection pane="topLeft" activeCell="A1" sqref="A1"/>
      <selection pane="bottomLeft" activeCell="A4" sqref="A4:E90"/>
    </sheetView>
  </sheetViews>
  <sheetFormatPr defaultColWidth="9.00390625" defaultRowHeight="12.75"/>
  <cols>
    <col min="1" max="1" width="8.125" style="0" customWidth="1"/>
    <col min="2" max="2" width="39.75390625" style="0" customWidth="1"/>
    <col min="3" max="3" width="11.75390625" style="0" customWidth="1"/>
    <col min="4" max="4" width="11.00390625" style="0" customWidth="1"/>
    <col min="5" max="5" width="11.625" style="0" customWidth="1"/>
  </cols>
  <sheetData>
    <row r="1" spans="1:5" s="156" customFormat="1" ht="21.75" customHeight="1">
      <c r="A1" s="181" t="s">
        <v>583</v>
      </c>
      <c r="B1" s="182"/>
      <c r="C1" s="182"/>
      <c r="D1" s="182"/>
      <c r="E1" s="182"/>
    </row>
    <row r="2" spans="1:5" s="155" customFormat="1" ht="25.5">
      <c r="A2" s="1" t="s">
        <v>603</v>
      </c>
      <c r="B2" s="1" t="s">
        <v>604</v>
      </c>
      <c r="C2" s="1" t="s">
        <v>704</v>
      </c>
      <c r="D2" s="1" t="s">
        <v>705</v>
      </c>
      <c r="E2" s="1" t="s">
        <v>706</v>
      </c>
    </row>
    <row r="3" spans="1:5" s="155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12.75">
      <c r="A4" s="175" t="s">
        <v>382</v>
      </c>
      <c r="B4" s="176" t="s">
        <v>733</v>
      </c>
      <c r="C4" s="197">
        <v>34357</v>
      </c>
      <c r="D4" s="197">
        <v>30507</v>
      </c>
      <c r="E4" s="197">
        <v>30475</v>
      </c>
    </row>
    <row r="5" spans="1:5" ht="12.75">
      <c r="A5" s="175" t="s">
        <v>383</v>
      </c>
      <c r="B5" s="176" t="s">
        <v>734</v>
      </c>
      <c r="C5" s="197">
        <v>3680</v>
      </c>
      <c r="D5" s="197">
        <v>5678</v>
      </c>
      <c r="E5" s="197">
        <v>5564</v>
      </c>
    </row>
    <row r="6" spans="1:5" ht="12.75">
      <c r="A6" s="175" t="s">
        <v>384</v>
      </c>
      <c r="B6" s="176" t="s">
        <v>70</v>
      </c>
      <c r="C6" s="197">
        <v>3836</v>
      </c>
      <c r="D6" s="197">
        <v>5006</v>
      </c>
      <c r="E6" s="197">
        <v>4976</v>
      </c>
    </row>
    <row r="7" spans="1:5" ht="25.5">
      <c r="A7" s="172" t="s">
        <v>385</v>
      </c>
      <c r="B7" s="173" t="s">
        <v>735</v>
      </c>
      <c r="C7" s="198">
        <v>41873</v>
      </c>
      <c r="D7" s="198">
        <v>41191</v>
      </c>
      <c r="E7" s="198">
        <v>41015</v>
      </c>
    </row>
    <row r="8" spans="1:5" ht="25.5">
      <c r="A8" s="172" t="s">
        <v>381</v>
      </c>
      <c r="B8" s="173" t="s">
        <v>736</v>
      </c>
      <c r="C8" s="198">
        <v>10123</v>
      </c>
      <c r="D8" s="198">
        <v>11103</v>
      </c>
      <c r="E8" s="198">
        <v>11092</v>
      </c>
    </row>
    <row r="9" spans="1:5" ht="12.75">
      <c r="A9" s="175" t="s">
        <v>386</v>
      </c>
      <c r="B9" s="176" t="s">
        <v>737</v>
      </c>
      <c r="C9" s="197">
        <v>0</v>
      </c>
      <c r="D9" s="197">
        <v>410</v>
      </c>
      <c r="E9" s="197">
        <v>418</v>
      </c>
    </row>
    <row r="10" spans="1:5" ht="12.75">
      <c r="A10" s="172" t="s">
        <v>387</v>
      </c>
      <c r="B10" s="173" t="s">
        <v>738</v>
      </c>
      <c r="C10" s="198">
        <v>12072</v>
      </c>
      <c r="D10" s="198">
        <v>7022</v>
      </c>
      <c r="E10" s="198">
        <v>6762</v>
      </c>
    </row>
    <row r="11" spans="1:5" ht="0.75" customHeight="1">
      <c r="A11" s="175" t="s">
        <v>388</v>
      </c>
      <c r="B11" s="176" t="s">
        <v>739</v>
      </c>
      <c r="C11" s="197">
        <v>0</v>
      </c>
      <c r="D11" s="197">
        <v>0</v>
      </c>
      <c r="E11" s="197">
        <v>0</v>
      </c>
    </row>
    <row r="12" spans="1:5" s="153" customFormat="1" ht="13.5" customHeight="1">
      <c r="A12" s="203" t="s">
        <v>389</v>
      </c>
      <c r="B12" s="204" t="s">
        <v>740</v>
      </c>
      <c r="C12" s="205">
        <v>0</v>
      </c>
      <c r="D12" s="205">
        <v>0</v>
      </c>
      <c r="E12" s="205">
        <v>0</v>
      </c>
    </row>
    <row r="13" spans="1:5" s="153" customFormat="1" ht="16.5" customHeight="1">
      <c r="A13" s="203" t="s">
        <v>390</v>
      </c>
      <c r="B13" s="204" t="s">
        <v>741</v>
      </c>
      <c r="C13" s="205">
        <v>0</v>
      </c>
      <c r="D13" s="205">
        <v>0</v>
      </c>
      <c r="E13" s="205">
        <v>0</v>
      </c>
    </row>
    <row r="14" spans="1:5" s="153" customFormat="1" ht="24" customHeight="1">
      <c r="A14" s="203" t="s">
        <v>610</v>
      </c>
      <c r="B14" s="204" t="s">
        <v>742</v>
      </c>
      <c r="C14" s="205">
        <v>0</v>
      </c>
      <c r="D14" s="205">
        <v>0</v>
      </c>
      <c r="E14" s="205">
        <v>0</v>
      </c>
    </row>
    <row r="15" spans="1:5" s="153" customFormat="1" ht="24" customHeight="1">
      <c r="A15" s="203" t="s">
        <v>392</v>
      </c>
      <c r="B15" s="204" t="s">
        <v>743</v>
      </c>
      <c r="C15" s="205">
        <v>0</v>
      </c>
      <c r="D15" s="205">
        <v>0</v>
      </c>
      <c r="E15" s="205">
        <v>0</v>
      </c>
    </row>
    <row r="16" spans="1:5" s="153" customFormat="1" ht="24" customHeight="1">
      <c r="A16" s="203" t="s">
        <v>611</v>
      </c>
      <c r="B16" s="204" t="s">
        <v>744</v>
      </c>
      <c r="C16" s="205">
        <v>0</v>
      </c>
      <c r="D16" s="205">
        <v>0</v>
      </c>
      <c r="E16" s="205">
        <v>0</v>
      </c>
    </row>
    <row r="17" spans="1:5" s="153" customFormat="1" ht="15" customHeight="1">
      <c r="A17" s="203" t="s">
        <v>612</v>
      </c>
      <c r="B17" s="204" t="s">
        <v>745</v>
      </c>
      <c r="C17" s="205">
        <v>0</v>
      </c>
      <c r="D17" s="205">
        <v>0</v>
      </c>
      <c r="E17" s="205">
        <v>0</v>
      </c>
    </row>
    <row r="18" spans="1:5" s="153" customFormat="1" ht="24" customHeight="1">
      <c r="A18" s="203" t="s">
        <v>613</v>
      </c>
      <c r="B18" s="204" t="s">
        <v>746</v>
      </c>
      <c r="C18" s="205">
        <v>0</v>
      </c>
      <c r="D18" s="205">
        <v>0</v>
      </c>
      <c r="E18" s="205">
        <v>0</v>
      </c>
    </row>
    <row r="19" spans="1:5" s="153" customFormat="1" ht="24" customHeight="1">
      <c r="A19" s="203" t="s">
        <v>393</v>
      </c>
      <c r="B19" s="204" t="s">
        <v>747</v>
      </c>
      <c r="C19" s="205">
        <v>0</v>
      </c>
      <c r="D19" s="205">
        <v>0</v>
      </c>
      <c r="E19" s="205">
        <v>0</v>
      </c>
    </row>
    <row r="20" spans="1:5" s="153" customFormat="1" ht="24" customHeight="1">
      <c r="A20" s="203" t="s">
        <v>593</v>
      </c>
      <c r="B20" s="204" t="s">
        <v>748</v>
      </c>
      <c r="C20" s="205">
        <v>0</v>
      </c>
      <c r="D20" s="205">
        <v>0</v>
      </c>
      <c r="E20" s="205">
        <v>0</v>
      </c>
    </row>
    <row r="21" spans="1:5" s="153" customFormat="1" ht="12.75" customHeight="1">
      <c r="A21" s="203" t="s">
        <v>615</v>
      </c>
      <c r="B21" s="204" t="s">
        <v>749</v>
      </c>
      <c r="C21" s="205">
        <v>0</v>
      </c>
      <c r="D21" s="205">
        <v>0</v>
      </c>
      <c r="E21" s="205">
        <v>0</v>
      </c>
    </row>
    <row r="22" spans="1:5" s="153" customFormat="1" ht="24" customHeight="1">
      <c r="A22" s="206" t="s">
        <v>616</v>
      </c>
      <c r="B22" s="207" t="s">
        <v>750</v>
      </c>
      <c r="C22" s="208">
        <v>0</v>
      </c>
      <c r="D22" s="208">
        <v>0</v>
      </c>
      <c r="E22" s="208">
        <v>0</v>
      </c>
    </row>
    <row r="23" spans="1:5" ht="12.75">
      <c r="A23" s="172" t="s">
        <v>617</v>
      </c>
      <c r="B23" s="173" t="s">
        <v>751</v>
      </c>
      <c r="C23" s="198">
        <v>59988</v>
      </c>
      <c r="D23" s="198">
        <v>65650</v>
      </c>
      <c r="E23" s="198">
        <v>61747</v>
      </c>
    </row>
    <row r="24" spans="1:5" ht="25.5">
      <c r="A24" s="172" t="s">
        <v>394</v>
      </c>
      <c r="B24" s="173" t="s">
        <v>752</v>
      </c>
      <c r="C24" s="198">
        <v>124056</v>
      </c>
      <c r="D24" s="198">
        <v>124966</v>
      </c>
      <c r="E24" s="198">
        <v>120616</v>
      </c>
    </row>
    <row r="25" spans="1:5" ht="12.75">
      <c r="A25" s="172" t="s">
        <v>395</v>
      </c>
      <c r="B25" s="173" t="s">
        <v>753</v>
      </c>
      <c r="C25" s="198">
        <v>0</v>
      </c>
      <c r="D25" s="198">
        <v>0</v>
      </c>
      <c r="E25" s="198">
        <v>0</v>
      </c>
    </row>
    <row r="26" spans="1:5" ht="12.75">
      <c r="A26" s="172" t="s">
        <v>396</v>
      </c>
      <c r="B26" s="173" t="s">
        <v>754</v>
      </c>
      <c r="C26" s="198">
        <v>0</v>
      </c>
      <c r="D26" s="198">
        <v>0</v>
      </c>
      <c r="E26" s="198">
        <v>0</v>
      </c>
    </row>
    <row r="27" spans="1:5" s="153" customFormat="1" ht="22.5">
      <c r="A27" s="203" t="s">
        <v>397</v>
      </c>
      <c r="B27" s="204" t="s">
        <v>755</v>
      </c>
      <c r="C27" s="205">
        <v>0</v>
      </c>
      <c r="D27" s="205">
        <v>0</v>
      </c>
      <c r="E27" s="205">
        <v>0</v>
      </c>
    </row>
    <row r="28" spans="1:5" s="153" customFormat="1" ht="22.5">
      <c r="A28" s="203" t="s">
        <v>398</v>
      </c>
      <c r="B28" s="204" t="s">
        <v>756</v>
      </c>
      <c r="C28" s="205">
        <v>0</v>
      </c>
      <c r="D28" s="205">
        <v>0</v>
      </c>
      <c r="E28" s="205">
        <v>0</v>
      </c>
    </row>
    <row r="29" spans="1:5" s="153" customFormat="1" ht="33.75">
      <c r="A29" s="203" t="s">
        <v>594</v>
      </c>
      <c r="B29" s="204" t="s">
        <v>757</v>
      </c>
      <c r="C29" s="205">
        <v>0</v>
      </c>
      <c r="D29" s="205">
        <v>0</v>
      </c>
      <c r="E29" s="205">
        <v>0</v>
      </c>
    </row>
    <row r="30" spans="1:5" s="153" customFormat="1" ht="11.25">
      <c r="A30" s="203" t="s">
        <v>595</v>
      </c>
      <c r="B30" s="204" t="s">
        <v>758</v>
      </c>
      <c r="C30" s="205">
        <v>0</v>
      </c>
      <c r="D30" s="205">
        <v>0</v>
      </c>
      <c r="E30" s="205">
        <v>0</v>
      </c>
    </row>
    <row r="31" spans="1:5" s="153" customFormat="1" ht="22.5">
      <c r="A31" s="203" t="s">
        <v>618</v>
      </c>
      <c r="B31" s="204" t="s">
        <v>759</v>
      </c>
      <c r="C31" s="205">
        <v>0</v>
      </c>
      <c r="D31" s="205">
        <v>0</v>
      </c>
      <c r="E31" s="205">
        <v>0</v>
      </c>
    </row>
    <row r="32" spans="1:5" s="153" customFormat="1" ht="22.5">
      <c r="A32" s="203" t="s">
        <v>399</v>
      </c>
      <c r="B32" s="204" t="s">
        <v>760</v>
      </c>
      <c r="C32" s="205">
        <v>0</v>
      </c>
      <c r="D32" s="205">
        <v>0</v>
      </c>
      <c r="E32" s="205">
        <v>0</v>
      </c>
    </row>
    <row r="33" spans="1:5" s="153" customFormat="1" ht="11.25">
      <c r="A33" s="203" t="s">
        <v>596</v>
      </c>
      <c r="B33" s="204" t="s">
        <v>761</v>
      </c>
      <c r="C33" s="205">
        <v>0</v>
      </c>
      <c r="D33" s="205">
        <v>0</v>
      </c>
      <c r="E33" s="205">
        <v>0</v>
      </c>
    </row>
    <row r="34" spans="1:5" s="153" customFormat="1" ht="22.5">
      <c r="A34" s="203" t="s">
        <v>400</v>
      </c>
      <c r="B34" s="204" t="s">
        <v>762</v>
      </c>
      <c r="C34" s="205">
        <v>0</v>
      </c>
      <c r="D34" s="205">
        <v>0</v>
      </c>
      <c r="E34" s="205">
        <v>0</v>
      </c>
    </row>
    <row r="35" spans="1:5" s="153" customFormat="1" ht="11.25">
      <c r="A35" s="203" t="s">
        <v>597</v>
      </c>
      <c r="B35" s="204" t="s">
        <v>763</v>
      </c>
      <c r="C35" s="205">
        <v>0</v>
      </c>
      <c r="D35" s="205">
        <v>0</v>
      </c>
      <c r="E35" s="205">
        <v>0</v>
      </c>
    </row>
    <row r="36" spans="1:5" s="153" customFormat="1" ht="11.25">
      <c r="A36" s="203" t="s">
        <v>401</v>
      </c>
      <c r="B36" s="204" t="s">
        <v>764</v>
      </c>
      <c r="C36" s="205">
        <v>0</v>
      </c>
      <c r="D36" s="205">
        <v>0</v>
      </c>
      <c r="E36" s="205">
        <v>0</v>
      </c>
    </row>
    <row r="37" spans="1:5" s="153" customFormat="1" ht="22.5">
      <c r="A37" s="203" t="s">
        <v>402</v>
      </c>
      <c r="B37" s="204" t="s">
        <v>765</v>
      </c>
      <c r="C37" s="205">
        <v>0</v>
      </c>
      <c r="D37" s="205">
        <v>0</v>
      </c>
      <c r="E37" s="205">
        <v>0</v>
      </c>
    </row>
    <row r="38" spans="1:5" s="153" customFormat="1" ht="22.5">
      <c r="A38" s="206" t="s">
        <v>403</v>
      </c>
      <c r="B38" s="207" t="s">
        <v>766</v>
      </c>
      <c r="C38" s="208">
        <v>0</v>
      </c>
      <c r="D38" s="208">
        <v>0</v>
      </c>
      <c r="E38" s="208">
        <v>0</v>
      </c>
    </row>
    <row r="39" spans="1:5" s="153" customFormat="1" ht="22.5">
      <c r="A39" s="206" t="s">
        <v>404</v>
      </c>
      <c r="B39" s="207" t="s">
        <v>767</v>
      </c>
      <c r="C39" s="208">
        <v>0</v>
      </c>
      <c r="D39" s="208">
        <v>0</v>
      </c>
      <c r="E39" s="208">
        <v>0</v>
      </c>
    </row>
    <row r="40" spans="1:5" ht="25.5">
      <c r="A40" s="172" t="s">
        <v>405</v>
      </c>
      <c r="B40" s="173" t="s">
        <v>768</v>
      </c>
      <c r="C40" s="198">
        <v>124056</v>
      </c>
      <c r="D40" s="198">
        <v>124966</v>
      </c>
      <c r="E40" s="198">
        <v>120616</v>
      </c>
    </row>
    <row r="41" spans="1:5" ht="12.75">
      <c r="A41" s="172" t="s">
        <v>406</v>
      </c>
      <c r="B41" s="173" t="s">
        <v>769</v>
      </c>
      <c r="C41" s="198">
        <v>0</v>
      </c>
      <c r="D41" s="198">
        <v>25</v>
      </c>
      <c r="E41" s="198">
        <v>26</v>
      </c>
    </row>
    <row r="42" spans="1:5" s="153" customFormat="1" ht="11.25">
      <c r="A42" s="203" t="s">
        <v>598</v>
      </c>
      <c r="B42" s="204" t="s">
        <v>770</v>
      </c>
      <c r="C42" s="205">
        <v>0</v>
      </c>
      <c r="D42" s="205">
        <v>0</v>
      </c>
      <c r="E42" s="205">
        <v>1</v>
      </c>
    </row>
    <row r="43" spans="1:5" s="153" customFormat="1" ht="22.5">
      <c r="A43" s="203" t="s">
        <v>619</v>
      </c>
      <c r="B43" s="204" t="s">
        <v>771</v>
      </c>
      <c r="C43" s="205">
        <v>0</v>
      </c>
      <c r="D43" s="205">
        <v>0</v>
      </c>
      <c r="E43" s="205">
        <v>0</v>
      </c>
    </row>
    <row r="44" spans="1:5" s="153" customFormat="1" ht="22.5">
      <c r="A44" s="203" t="s">
        <v>620</v>
      </c>
      <c r="B44" s="204" t="s">
        <v>772</v>
      </c>
      <c r="C44" s="205">
        <v>0</v>
      </c>
      <c r="D44" s="205">
        <v>0</v>
      </c>
      <c r="E44" s="205">
        <v>0</v>
      </c>
    </row>
    <row r="45" spans="1:5" s="153" customFormat="1" ht="33.75">
      <c r="A45" s="203" t="s">
        <v>621</v>
      </c>
      <c r="B45" s="204" t="s">
        <v>773</v>
      </c>
      <c r="C45" s="205">
        <v>0</v>
      </c>
      <c r="D45" s="205">
        <v>0</v>
      </c>
      <c r="E45" s="205">
        <v>0</v>
      </c>
    </row>
    <row r="46" spans="1:5" s="153" customFormat="1" ht="33.75">
      <c r="A46" s="203" t="s">
        <v>622</v>
      </c>
      <c r="B46" s="204" t="s">
        <v>774</v>
      </c>
      <c r="C46" s="205">
        <v>0</v>
      </c>
      <c r="D46" s="205">
        <v>0</v>
      </c>
      <c r="E46" s="205">
        <v>0</v>
      </c>
    </row>
    <row r="47" spans="1:5" s="153" customFormat="1" ht="11.25">
      <c r="A47" s="203" t="s">
        <v>407</v>
      </c>
      <c r="B47" s="204" t="s">
        <v>775</v>
      </c>
      <c r="C47" s="205">
        <v>0</v>
      </c>
      <c r="D47" s="205">
        <v>780</v>
      </c>
      <c r="E47" s="205">
        <v>814</v>
      </c>
    </row>
    <row r="48" spans="1:5" s="153" customFormat="1" ht="38.25">
      <c r="A48" s="172" t="s">
        <v>623</v>
      </c>
      <c r="B48" s="173" t="s">
        <v>776</v>
      </c>
      <c r="C48" s="198">
        <v>0</v>
      </c>
      <c r="D48" s="198">
        <v>780</v>
      </c>
      <c r="E48" s="198">
        <v>814</v>
      </c>
    </row>
    <row r="49" spans="1:5" s="153" customFormat="1" ht="33.75">
      <c r="A49" s="203" t="s">
        <v>599</v>
      </c>
      <c r="B49" s="204" t="s">
        <v>777</v>
      </c>
      <c r="C49" s="205">
        <v>0</v>
      </c>
      <c r="D49" s="205">
        <v>0</v>
      </c>
      <c r="E49" s="205">
        <v>0</v>
      </c>
    </row>
    <row r="50" spans="1:5" s="153" customFormat="1" ht="22.5">
      <c r="A50" s="203" t="s">
        <v>600</v>
      </c>
      <c r="B50" s="204" t="s">
        <v>778</v>
      </c>
      <c r="C50" s="205">
        <v>0</v>
      </c>
      <c r="D50" s="205">
        <v>0</v>
      </c>
      <c r="E50" s="205">
        <v>0</v>
      </c>
    </row>
    <row r="51" spans="1:5" s="153" customFormat="1" ht="22.5">
      <c r="A51" s="203" t="s">
        <v>408</v>
      </c>
      <c r="B51" s="204" t="s">
        <v>779</v>
      </c>
      <c r="C51" s="205">
        <v>0</v>
      </c>
      <c r="D51" s="205">
        <v>0</v>
      </c>
      <c r="E51" s="205">
        <v>0</v>
      </c>
    </row>
    <row r="52" spans="1:5" s="153" customFormat="1" ht="22.5">
      <c r="A52" s="206" t="s">
        <v>409</v>
      </c>
      <c r="B52" s="207" t="s">
        <v>780</v>
      </c>
      <c r="C52" s="208">
        <v>0</v>
      </c>
      <c r="D52" s="208">
        <v>0</v>
      </c>
      <c r="E52" s="208">
        <v>0</v>
      </c>
    </row>
    <row r="53" spans="1:5" s="153" customFormat="1" ht="12.75">
      <c r="A53" s="172" t="s">
        <v>410</v>
      </c>
      <c r="B53" s="173" t="s">
        <v>781</v>
      </c>
      <c r="C53" s="198">
        <v>0</v>
      </c>
      <c r="D53" s="198">
        <v>105</v>
      </c>
      <c r="E53" s="198">
        <v>104</v>
      </c>
    </row>
    <row r="54" spans="1:5" ht="25.5">
      <c r="A54" s="172" t="s">
        <v>411</v>
      </c>
      <c r="B54" s="173" t="s">
        <v>782</v>
      </c>
      <c r="C54" s="198">
        <v>0</v>
      </c>
      <c r="D54" s="198">
        <v>910</v>
      </c>
      <c r="E54" s="198">
        <v>944</v>
      </c>
    </row>
    <row r="55" spans="1:5" s="153" customFormat="1" ht="22.5">
      <c r="A55" s="203" t="s">
        <v>624</v>
      </c>
      <c r="B55" s="204" t="s">
        <v>783</v>
      </c>
      <c r="C55" s="205">
        <v>0</v>
      </c>
      <c r="D55" s="205">
        <v>0</v>
      </c>
      <c r="E55" s="205">
        <v>0</v>
      </c>
    </row>
    <row r="56" spans="1:5" s="153" customFormat="1" ht="11.25">
      <c r="A56" s="203" t="s">
        <v>412</v>
      </c>
      <c r="B56" s="204" t="s">
        <v>784</v>
      </c>
      <c r="C56" s="205">
        <v>0</v>
      </c>
      <c r="D56" s="205">
        <v>0</v>
      </c>
      <c r="E56" s="205">
        <v>0</v>
      </c>
    </row>
    <row r="57" spans="1:5" s="153" customFormat="1" ht="22.5">
      <c r="A57" s="203" t="s">
        <v>625</v>
      </c>
      <c r="B57" s="204" t="s">
        <v>785</v>
      </c>
      <c r="C57" s="205">
        <v>0</v>
      </c>
      <c r="D57" s="205">
        <v>0</v>
      </c>
      <c r="E57" s="205">
        <v>0</v>
      </c>
    </row>
    <row r="58" spans="1:5" s="153" customFormat="1" ht="22.5">
      <c r="A58" s="203" t="s">
        <v>626</v>
      </c>
      <c r="B58" s="204" t="s">
        <v>786</v>
      </c>
      <c r="C58" s="205">
        <v>0</v>
      </c>
      <c r="D58" s="205">
        <v>0</v>
      </c>
      <c r="E58" s="205">
        <v>0</v>
      </c>
    </row>
    <row r="59" spans="1:5" s="153" customFormat="1" ht="11.25">
      <c r="A59" s="203" t="s">
        <v>627</v>
      </c>
      <c r="B59" s="204" t="s">
        <v>787</v>
      </c>
      <c r="C59" s="205">
        <v>0</v>
      </c>
      <c r="D59" s="205">
        <v>0</v>
      </c>
      <c r="E59" s="205">
        <v>0</v>
      </c>
    </row>
    <row r="60" spans="1:5" s="153" customFormat="1" ht="22.5">
      <c r="A60" s="203" t="s">
        <v>413</v>
      </c>
      <c r="B60" s="204" t="s">
        <v>788</v>
      </c>
      <c r="C60" s="205">
        <v>0</v>
      </c>
      <c r="D60" s="205">
        <v>0</v>
      </c>
      <c r="E60" s="205">
        <v>0</v>
      </c>
    </row>
    <row r="61" spans="1:5" s="153" customFormat="1" ht="22.5">
      <c r="A61" s="206" t="s">
        <v>414</v>
      </c>
      <c r="B61" s="207" t="s">
        <v>789</v>
      </c>
      <c r="C61" s="208">
        <v>0</v>
      </c>
      <c r="D61" s="208">
        <v>0</v>
      </c>
      <c r="E61" s="208">
        <v>0</v>
      </c>
    </row>
    <row r="62" spans="1:5" s="153" customFormat="1" ht="22.5">
      <c r="A62" s="203" t="s">
        <v>415</v>
      </c>
      <c r="B62" s="204" t="s">
        <v>790</v>
      </c>
      <c r="C62" s="205">
        <v>0</v>
      </c>
      <c r="D62" s="205">
        <v>0</v>
      </c>
      <c r="E62" s="205">
        <v>0</v>
      </c>
    </row>
    <row r="63" spans="1:5" s="153" customFormat="1" ht="33.75">
      <c r="A63" s="203" t="s">
        <v>601</v>
      </c>
      <c r="B63" s="204" t="s">
        <v>791</v>
      </c>
      <c r="C63" s="205">
        <v>0</v>
      </c>
      <c r="D63" s="205">
        <v>0</v>
      </c>
      <c r="E63" s="205">
        <v>0</v>
      </c>
    </row>
    <row r="64" spans="1:5" s="153" customFormat="1" ht="33.75">
      <c r="A64" s="203" t="s">
        <v>628</v>
      </c>
      <c r="B64" s="204" t="s">
        <v>792</v>
      </c>
      <c r="C64" s="205">
        <v>0</v>
      </c>
      <c r="D64" s="205">
        <v>0</v>
      </c>
      <c r="E64" s="205">
        <v>0</v>
      </c>
    </row>
    <row r="65" spans="1:5" s="153" customFormat="1" ht="22.5">
      <c r="A65" s="203" t="s">
        <v>629</v>
      </c>
      <c r="B65" s="204" t="s">
        <v>793</v>
      </c>
      <c r="C65" s="205">
        <v>0</v>
      </c>
      <c r="D65" s="205">
        <v>0</v>
      </c>
      <c r="E65" s="205">
        <v>0</v>
      </c>
    </row>
    <row r="66" spans="1:5" s="153" customFormat="1" ht="22.5">
      <c r="A66" s="206" t="s">
        <v>630</v>
      </c>
      <c r="B66" s="207" t="s">
        <v>794</v>
      </c>
      <c r="C66" s="208">
        <v>0</v>
      </c>
      <c r="D66" s="208">
        <v>0</v>
      </c>
      <c r="E66" s="208">
        <v>0</v>
      </c>
    </row>
    <row r="67" spans="1:5" s="153" customFormat="1" ht="33.75">
      <c r="A67" s="203" t="s">
        <v>631</v>
      </c>
      <c r="B67" s="204" t="s">
        <v>795</v>
      </c>
      <c r="C67" s="205">
        <v>0</v>
      </c>
      <c r="D67" s="205">
        <v>0</v>
      </c>
      <c r="E67" s="205">
        <v>0</v>
      </c>
    </row>
    <row r="68" spans="1:5" s="153" customFormat="1" ht="33.75">
      <c r="A68" s="203" t="s">
        <v>632</v>
      </c>
      <c r="B68" s="204" t="s">
        <v>796</v>
      </c>
      <c r="C68" s="205">
        <v>0</v>
      </c>
      <c r="D68" s="205">
        <v>0</v>
      </c>
      <c r="E68" s="205">
        <v>0</v>
      </c>
    </row>
    <row r="69" spans="1:5" s="153" customFormat="1" ht="22.5">
      <c r="A69" s="203" t="s">
        <v>633</v>
      </c>
      <c r="B69" s="204" t="s">
        <v>797</v>
      </c>
      <c r="C69" s="205">
        <v>0</v>
      </c>
      <c r="D69" s="205">
        <v>0</v>
      </c>
      <c r="E69" s="205">
        <v>0</v>
      </c>
    </row>
    <row r="70" spans="1:5" s="153" customFormat="1" ht="22.5">
      <c r="A70" s="206" t="s">
        <v>634</v>
      </c>
      <c r="B70" s="207" t="s">
        <v>798</v>
      </c>
      <c r="C70" s="208">
        <v>0</v>
      </c>
      <c r="D70" s="208">
        <v>0</v>
      </c>
      <c r="E70" s="208">
        <v>0</v>
      </c>
    </row>
    <row r="71" spans="1:5" s="153" customFormat="1" ht="22.5">
      <c r="A71" s="206" t="s">
        <v>635</v>
      </c>
      <c r="B71" s="207" t="s">
        <v>799</v>
      </c>
      <c r="C71" s="208">
        <v>0</v>
      </c>
      <c r="D71" s="208">
        <v>0</v>
      </c>
      <c r="E71" s="208">
        <v>0</v>
      </c>
    </row>
    <row r="72" spans="1:5" s="153" customFormat="1" ht="22.5">
      <c r="A72" s="206" t="s">
        <v>636</v>
      </c>
      <c r="B72" s="207" t="s">
        <v>800</v>
      </c>
      <c r="C72" s="208">
        <v>0</v>
      </c>
      <c r="D72" s="208">
        <v>910</v>
      </c>
      <c r="E72" s="208">
        <v>944</v>
      </c>
    </row>
    <row r="73" spans="1:5" ht="25.5">
      <c r="A73" s="172" t="s">
        <v>638</v>
      </c>
      <c r="B73" s="173" t="s">
        <v>801</v>
      </c>
      <c r="C73" s="198">
        <v>124056</v>
      </c>
      <c r="D73" s="198">
        <v>124056</v>
      </c>
      <c r="E73" s="198">
        <v>119672</v>
      </c>
    </row>
    <row r="74" spans="1:5" s="153" customFormat="1" ht="22.5">
      <c r="A74" s="206" t="s">
        <v>639</v>
      </c>
      <c r="B74" s="207" t="s">
        <v>0</v>
      </c>
      <c r="C74" s="208">
        <v>0</v>
      </c>
      <c r="D74" s="208">
        <v>0</v>
      </c>
      <c r="E74" s="208">
        <v>0</v>
      </c>
    </row>
    <row r="75" spans="1:5" s="153" customFormat="1" ht="22.5">
      <c r="A75" s="203" t="s">
        <v>640</v>
      </c>
      <c r="B75" s="204" t="s">
        <v>1</v>
      </c>
      <c r="C75" s="205">
        <v>0</v>
      </c>
      <c r="D75" s="205">
        <v>0</v>
      </c>
      <c r="E75" s="205">
        <v>0</v>
      </c>
    </row>
    <row r="76" spans="1:5" s="153" customFormat="1" ht="22.5">
      <c r="A76" s="203" t="s">
        <v>641</v>
      </c>
      <c r="B76" s="204" t="s">
        <v>2</v>
      </c>
      <c r="C76" s="205">
        <v>0</v>
      </c>
      <c r="D76" s="205">
        <v>0</v>
      </c>
      <c r="E76" s="205">
        <v>0</v>
      </c>
    </row>
    <row r="77" spans="1:5" s="153" customFormat="1" ht="22.5">
      <c r="A77" s="203" t="s">
        <v>642</v>
      </c>
      <c r="B77" s="204" t="s">
        <v>3</v>
      </c>
      <c r="C77" s="205">
        <v>0</v>
      </c>
      <c r="D77" s="205">
        <v>0</v>
      </c>
      <c r="E77" s="205">
        <v>0</v>
      </c>
    </row>
    <row r="78" spans="1:5" s="153" customFormat="1" ht="22.5">
      <c r="A78" s="206" t="s">
        <v>416</v>
      </c>
      <c r="B78" s="207" t="s">
        <v>4</v>
      </c>
      <c r="C78" s="208">
        <v>0</v>
      </c>
      <c r="D78" s="208">
        <v>0</v>
      </c>
      <c r="E78" s="208">
        <v>0</v>
      </c>
    </row>
    <row r="79" spans="1:5" s="153" customFormat="1" ht="11.25">
      <c r="A79" s="206" t="s">
        <v>643</v>
      </c>
      <c r="B79" s="207" t="s">
        <v>5</v>
      </c>
      <c r="C79" s="208">
        <v>0</v>
      </c>
      <c r="D79" s="208">
        <v>0</v>
      </c>
      <c r="E79" s="208">
        <v>0</v>
      </c>
    </row>
    <row r="80" spans="1:5" s="153" customFormat="1" ht="22.5">
      <c r="A80" s="203" t="s">
        <v>644</v>
      </c>
      <c r="B80" s="204" t="s">
        <v>6</v>
      </c>
      <c r="C80" s="205">
        <v>0</v>
      </c>
      <c r="D80" s="205">
        <v>0</v>
      </c>
      <c r="E80" s="205">
        <v>0</v>
      </c>
    </row>
    <row r="81" spans="1:5" s="153" customFormat="1" ht="22.5">
      <c r="A81" s="203" t="s">
        <v>645</v>
      </c>
      <c r="B81" s="204" t="s">
        <v>7</v>
      </c>
      <c r="C81" s="205">
        <v>0</v>
      </c>
      <c r="D81" s="205">
        <v>0</v>
      </c>
      <c r="E81" s="205">
        <v>0</v>
      </c>
    </row>
    <row r="82" spans="1:5" s="153" customFormat="1" ht="22.5">
      <c r="A82" s="203" t="s">
        <v>646</v>
      </c>
      <c r="B82" s="204" t="s">
        <v>8</v>
      </c>
      <c r="C82" s="205">
        <v>0</v>
      </c>
      <c r="D82" s="205">
        <v>0</v>
      </c>
      <c r="E82" s="205">
        <v>0</v>
      </c>
    </row>
    <row r="83" spans="1:5" ht="12.75">
      <c r="A83" s="175" t="s">
        <v>417</v>
      </c>
      <c r="B83" s="176" t="s">
        <v>9</v>
      </c>
      <c r="C83" s="197">
        <v>124056</v>
      </c>
      <c r="D83" s="197">
        <v>124056</v>
      </c>
      <c r="E83" s="197">
        <v>119672</v>
      </c>
    </row>
    <row r="84" spans="1:5" ht="25.5">
      <c r="A84" s="175" t="s">
        <v>647</v>
      </c>
      <c r="B84" s="176" t="s">
        <v>10</v>
      </c>
      <c r="C84" s="197">
        <v>0</v>
      </c>
      <c r="D84" s="197">
        <v>0</v>
      </c>
      <c r="E84" s="197">
        <v>0</v>
      </c>
    </row>
    <row r="85" spans="1:5" ht="25.5">
      <c r="A85" s="172" t="s">
        <v>648</v>
      </c>
      <c r="B85" s="173" t="s">
        <v>11</v>
      </c>
      <c r="C85" s="198">
        <v>124056</v>
      </c>
      <c r="D85" s="198">
        <v>124056</v>
      </c>
      <c r="E85" s="198">
        <v>119672</v>
      </c>
    </row>
    <row r="86" spans="1:5" ht="25.5">
      <c r="A86" s="172" t="s">
        <v>649</v>
      </c>
      <c r="B86" s="173" t="s">
        <v>12</v>
      </c>
      <c r="C86" s="198">
        <v>0</v>
      </c>
      <c r="D86" s="198">
        <v>0</v>
      </c>
      <c r="E86" s="198">
        <v>0</v>
      </c>
    </row>
    <row r="87" spans="1:5" ht="25.5">
      <c r="A87" s="172" t="s">
        <v>650</v>
      </c>
      <c r="B87" s="173" t="s">
        <v>13</v>
      </c>
      <c r="C87" s="198">
        <v>124056</v>
      </c>
      <c r="D87" s="198">
        <v>124966</v>
      </c>
      <c r="E87" s="198">
        <v>120616</v>
      </c>
    </row>
    <row r="88" spans="1:5" ht="25.5">
      <c r="A88" s="172" t="s">
        <v>651</v>
      </c>
      <c r="B88" s="173" t="s">
        <v>14</v>
      </c>
      <c r="C88" s="198">
        <v>124056</v>
      </c>
      <c r="D88" s="198">
        <v>124966</v>
      </c>
      <c r="E88" s="198">
        <v>120616</v>
      </c>
    </row>
    <row r="89" spans="1:5" ht="12.75">
      <c r="A89" s="172" t="s">
        <v>652</v>
      </c>
      <c r="B89" s="173" t="s">
        <v>69</v>
      </c>
      <c r="C89" s="198">
        <v>0</v>
      </c>
      <c r="D89" s="198">
        <v>0</v>
      </c>
      <c r="E89" s="198">
        <v>0</v>
      </c>
    </row>
    <row r="90" spans="1:5" ht="12.75">
      <c r="A90" s="172" t="s">
        <v>653</v>
      </c>
      <c r="B90" s="173" t="s">
        <v>15</v>
      </c>
      <c r="C90" s="198">
        <v>0</v>
      </c>
      <c r="D90" s="198">
        <v>0</v>
      </c>
      <c r="E90" s="198">
        <v>0</v>
      </c>
    </row>
    <row r="91" spans="1:5" ht="12.75">
      <c r="A91" s="200"/>
      <c r="B91" s="201"/>
      <c r="C91" s="202"/>
      <c r="D91" s="202"/>
      <c r="E91" s="202"/>
    </row>
    <row r="92" spans="1:5" ht="12.75">
      <c r="A92" s="141"/>
      <c r="B92" s="142"/>
      <c r="C92" s="143"/>
      <c r="D92" s="143"/>
      <c r="E92" s="143"/>
    </row>
    <row r="93" spans="3:5" ht="12.75">
      <c r="C93" s="154"/>
      <c r="D93" s="154"/>
      <c r="E93" s="154"/>
    </row>
    <row r="94" spans="3:5" ht="12.75">
      <c r="C94" s="154"/>
      <c r="D94" s="154"/>
      <c r="E94" s="154"/>
    </row>
    <row r="95" spans="3:5" ht="12.75">
      <c r="C95" s="154"/>
      <c r="D95" s="154"/>
      <c r="E95" s="154"/>
    </row>
    <row r="96" spans="3:5" ht="12.75">
      <c r="C96" s="154"/>
      <c r="D96" s="154"/>
      <c r="E96" s="154"/>
    </row>
    <row r="97" spans="3:5" ht="12.75">
      <c r="C97" s="154"/>
      <c r="D97" s="154"/>
      <c r="E97" s="154"/>
    </row>
    <row r="98" spans="3:5" ht="12.75">
      <c r="C98" s="154"/>
      <c r="D98" s="154"/>
      <c r="E98" s="154"/>
    </row>
    <row r="99" spans="3:5" ht="12.75">
      <c r="C99" s="154"/>
      <c r="D99" s="154"/>
      <c r="E99" s="154"/>
    </row>
    <row r="100" spans="3:5" ht="12.75">
      <c r="C100" s="154"/>
      <c r="D100" s="154"/>
      <c r="E100" s="154"/>
    </row>
    <row r="101" spans="3:5" ht="12.75">
      <c r="C101" s="154"/>
      <c r="D101" s="154"/>
      <c r="E101" s="154"/>
    </row>
    <row r="102" spans="3:5" ht="12.75">
      <c r="C102" s="154"/>
      <c r="D102" s="154"/>
      <c r="E102" s="154"/>
    </row>
    <row r="103" spans="3:5" ht="12.75">
      <c r="C103" s="154"/>
      <c r="D103" s="154"/>
      <c r="E103" s="154"/>
    </row>
    <row r="104" spans="3:5" ht="12.75">
      <c r="C104" s="154"/>
      <c r="D104" s="154"/>
      <c r="E104" s="154"/>
    </row>
    <row r="105" spans="3:5" ht="12.75">
      <c r="C105" s="154"/>
      <c r="D105" s="154"/>
      <c r="E105" s="154"/>
    </row>
    <row r="106" spans="3:5" ht="12.75">
      <c r="C106" s="154"/>
      <c r="D106" s="154"/>
      <c r="E106" s="154"/>
    </row>
    <row r="107" spans="3:5" ht="12.75">
      <c r="C107" s="154"/>
      <c r="D107" s="154"/>
      <c r="E107" s="154"/>
    </row>
    <row r="108" spans="3:5" ht="12.75">
      <c r="C108" s="154"/>
      <c r="D108" s="154"/>
      <c r="E108" s="154"/>
    </row>
    <row r="109" spans="3:5" ht="12.75">
      <c r="C109" s="154"/>
      <c r="D109" s="154"/>
      <c r="E109" s="154"/>
    </row>
    <row r="110" spans="3:5" ht="12.75">
      <c r="C110" s="154"/>
      <c r="D110" s="154"/>
      <c r="E110" s="154"/>
    </row>
    <row r="111" spans="3:5" ht="12.75">
      <c r="C111" s="154"/>
      <c r="D111" s="154"/>
      <c r="E111" s="154"/>
    </row>
    <row r="112" spans="3:5" ht="12.75">
      <c r="C112" s="154"/>
      <c r="D112" s="154"/>
      <c r="E112" s="154"/>
    </row>
    <row r="113" spans="3:5" ht="12.75">
      <c r="C113" s="154"/>
      <c r="D113" s="154"/>
      <c r="E113" s="154"/>
    </row>
    <row r="114" spans="3:5" ht="12.75">
      <c r="C114" s="154"/>
      <c r="D114" s="154"/>
      <c r="E114" s="154"/>
    </row>
    <row r="115" spans="3:5" ht="12.75">
      <c r="C115" s="154"/>
      <c r="D115" s="154"/>
      <c r="E115" s="154"/>
    </row>
    <row r="116" spans="3:5" ht="12.75">
      <c r="C116" s="154"/>
      <c r="D116" s="154"/>
      <c r="E116" s="154"/>
    </row>
    <row r="117" spans="3:5" ht="12.75">
      <c r="C117" s="154"/>
      <c r="D117" s="154"/>
      <c r="E117" s="154"/>
    </row>
    <row r="118" spans="3:5" ht="12.75">
      <c r="C118" s="154"/>
      <c r="D118" s="154"/>
      <c r="E118" s="154"/>
    </row>
    <row r="119" spans="3:5" ht="12.75">
      <c r="C119" s="154"/>
      <c r="D119" s="154"/>
      <c r="E119" s="154"/>
    </row>
    <row r="120" spans="3:5" ht="12.75">
      <c r="C120" s="154"/>
      <c r="D120" s="154"/>
      <c r="E120" s="154"/>
    </row>
    <row r="121" spans="3:5" ht="12.75">
      <c r="C121" s="154"/>
      <c r="D121" s="154"/>
      <c r="E121" s="154"/>
    </row>
    <row r="122" spans="3:5" ht="12.75">
      <c r="C122" s="154"/>
      <c r="D122" s="154"/>
      <c r="E122" s="154"/>
    </row>
    <row r="123" spans="3:5" ht="12.75">
      <c r="C123" s="154"/>
      <c r="D123" s="154"/>
      <c r="E123" s="154"/>
    </row>
    <row r="124" spans="3:5" ht="12.75">
      <c r="C124" s="154"/>
      <c r="D124" s="154"/>
      <c r="E124" s="154"/>
    </row>
    <row r="125" spans="3:5" ht="12.75">
      <c r="C125" s="154"/>
      <c r="D125" s="154"/>
      <c r="E125" s="154"/>
    </row>
    <row r="126" spans="3:5" ht="12.75">
      <c r="C126" s="154"/>
      <c r="D126" s="154"/>
      <c r="E126" s="154"/>
    </row>
    <row r="127" spans="3:5" ht="12.75">
      <c r="C127" s="154"/>
      <c r="D127" s="154"/>
      <c r="E127" s="154"/>
    </row>
    <row r="128" spans="3:5" ht="12.75">
      <c r="C128" s="154"/>
      <c r="D128" s="154"/>
      <c r="E128" s="154"/>
    </row>
    <row r="129" spans="3:5" ht="12.75">
      <c r="C129" s="154"/>
      <c r="D129" s="154"/>
      <c r="E129" s="154"/>
    </row>
    <row r="130" spans="3:5" ht="12.75">
      <c r="C130" s="154"/>
      <c r="D130" s="154"/>
      <c r="E130" s="154"/>
    </row>
    <row r="131" spans="3:5" ht="12.75">
      <c r="C131" s="154"/>
      <c r="D131" s="154"/>
      <c r="E131" s="154"/>
    </row>
    <row r="132" spans="3:5" ht="12.75">
      <c r="C132" s="154"/>
      <c r="D132" s="154"/>
      <c r="E132" s="154"/>
    </row>
    <row r="133" spans="3:5" ht="12.75">
      <c r="C133" s="154"/>
      <c r="D133" s="154"/>
      <c r="E133" s="154"/>
    </row>
    <row r="134" spans="3:5" ht="12.75">
      <c r="C134" s="154"/>
      <c r="D134" s="154"/>
      <c r="E134" s="154"/>
    </row>
    <row r="135" spans="3:5" ht="12.75">
      <c r="C135" s="154"/>
      <c r="D135" s="154"/>
      <c r="E135" s="154"/>
    </row>
    <row r="136" spans="3:5" ht="12.75">
      <c r="C136" s="154"/>
      <c r="D136" s="154"/>
      <c r="E136" s="154"/>
    </row>
    <row r="137" spans="3:5" ht="12.75">
      <c r="C137" s="154"/>
      <c r="D137" s="154"/>
      <c r="E137" s="154"/>
    </row>
    <row r="138" spans="3:5" ht="12.75">
      <c r="C138" s="154"/>
      <c r="D138" s="154"/>
      <c r="E138" s="154"/>
    </row>
    <row r="139" spans="3:5" ht="12.75">
      <c r="C139" s="154"/>
      <c r="D139" s="154"/>
      <c r="E139" s="154"/>
    </row>
    <row r="140" spans="3:5" ht="12.75">
      <c r="C140" s="154"/>
      <c r="D140" s="154"/>
      <c r="E140" s="154"/>
    </row>
    <row r="141" spans="3:5" ht="12.75">
      <c r="C141" s="154"/>
      <c r="D141" s="154"/>
      <c r="E141" s="154"/>
    </row>
    <row r="142" spans="3:5" ht="12.75">
      <c r="C142" s="154"/>
      <c r="D142" s="154"/>
      <c r="E142" s="154"/>
    </row>
    <row r="143" spans="3:5" ht="12.75">
      <c r="C143" s="154"/>
      <c r="D143" s="154"/>
      <c r="E143" s="154"/>
    </row>
    <row r="144" spans="3:5" ht="12.75">
      <c r="C144" s="154"/>
      <c r="D144" s="154"/>
      <c r="E144" s="154"/>
    </row>
    <row r="145" spans="3:5" ht="12.75">
      <c r="C145" s="154"/>
      <c r="D145" s="154"/>
      <c r="E145" s="154"/>
    </row>
    <row r="146" spans="3:5" ht="12.75">
      <c r="C146" s="154"/>
      <c r="D146" s="154"/>
      <c r="E146" s="154"/>
    </row>
    <row r="147" spans="3:5" ht="12.75">
      <c r="C147" s="154"/>
      <c r="D147" s="154"/>
      <c r="E147" s="154"/>
    </row>
    <row r="148" spans="3:5" ht="12.75">
      <c r="C148" s="154"/>
      <c r="D148" s="154"/>
      <c r="E148" s="154"/>
    </row>
    <row r="149" spans="3:5" ht="12.75">
      <c r="C149" s="154"/>
      <c r="D149" s="154"/>
      <c r="E149" s="154"/>
    </row>
    <row r="150" spans="3:5" ht="12.75">
      <c r="C150" s="154"/>
      <c r="D150" s="154"/>
      <c r="E150" s="154"/>
    </row>
    <row r="151" spans="3:5" ht="12.75">
      <c r="C151" s="154"/>
      <c r="D151" s="154"/>
      <c r="E151" s="154"/>
    </row>
    <row r="152" spans="3:5" ht="12.75">
      <c r="C152" s="154"/>
      <c r="D152" s="154"/>
      <c r="E152" s="154"/>
    </row>
    <row r="153" spans="3:5" ht="12.75">
      <c r="C153" s="154"/>
      <c r="D153" s="154"/>
      <c r="E153" s="154"/>
    </row>
    <row r="154" spans="3:5" ht="12.75">
      <c r="C154" s="154"/>
      <c r="D154" s="154"/>
      <c r="E154" s="154"/>
    </row>
    <row r="155" spans="3:5" ht="12.75">
      <c r="C155" s="154"/>
      <c r="D155" s="154"/>
      <c r="E155" s="154"/>
    </row>
    <row r="156" spans="3:5" ht="12.75">
      <c r="C156" s="154"/>
      <c r="D156" s="154"/>
      <c r="E156" s="154"/>
    </row>
    <row r="157" spans="3:5" ht="12.75">
      <c r="C157" s="154"/>
      <c r="D157" s="154"/>
      <c r="E157" s="154"/>
    </row>
    <row r="158" spans="3:5" ht="12.75">
      <c r="C158" s="154"/>
      <c r="D158" s="154"/>
      <c r="E158" s="154"/>
    </row>
    <row r="159" spans="3:5" ht="12.75">
      <c r="C159" s="154"/>
      <c r="D159" s="154"/>
      <c r="E159" s="154"/>
    </row>
    <row r="160" spans="3:5" ht="12.75">
      <c r="C160" s="154"/>
      <c r="D160" s="154"/>
      <c r="E160" s="154"/>
    </row>
    <row r="161" spans="3:5" ht="12.75">
      <c r="C161" s="154"/>
      <c r="D161" s="154"/>
      <c r="E161" s="154"/>
    </row>
    <row r="162" spans="3:5" ht="12.75">
      <c r="C162" s="154"/>
      <c r="D162" s="154"/>
      <c r="E162" s="154"/>
    </row>
    <row r="163" spans="3:5" ht="12.75">
      <c r="C163" s="154"/>
      <c r="D163" s="154"/>
      <c r="E163" s="154"/>
    </row>
    <row r="164" spans="3:5" ht="12.75">
      <c r="C164" s="154"/>
      <c r="D164" s="154"/>
      <c r="E164" s="154"/>
    </row>
    <row r="165" spans="3:5" ht="12.75">
      <c r="C165" s="154"/>
      <c r="D165" s="154"/>
      <c r="E165" s="154"/>
    </row>
    <row r="166" spans="3:5" ht="12.75">
      <c r="C166" s="154"/>
      <c r="D166" s="154"/>
      <c r="E166" s="154"/>
    </row>
    <row r="167" spans="3:5" ht="12.75">
      <c r="C167" s="154"/>
      <c r="D167" s="154"/>
      <c r="E167" s="154"/>
    </row>
    <row r="168" spans="3:5" ht="12.75">
      <c r="C168" s="154"/>
      <c r="D168" s="154"/>
      <c r="E168" s="154"/>
    </row>
    <row r="169" spans="3:5" ht="12.75">
      <c r="C169" s="154"/>
      <c r="D169" s="154"/>
      <c r="E169" s="154"/>
    </row>
    <row r="170" spans="3:5" ht="12.75">
      <c r="C170" s="154"/>
      <c r="D170" s="154"/>
      <c r="E170" s="154"/>
    </row>
    <row r="171" spans="3:5" ht="12.75">
      <c r="C171" s="154"/>
      <c r="D171" s="154"/>
      <c r="E171" s="154"/>
    </row>
    <row r="172" spans="3:5" ht="12.75">
      <c r="C172" s="154"/>
      <c r="D172" s="154"/>
      <c r="E172" s="154"/>
    </row>
    <row r="173" spans="3:5" ht="12.75">
      <c r="C173" s="154"/>
      <c r="D173" s="154"/>
      <c r="E173" s="154"/>
    </row>
    <row r="174" spans="3:5" ht="12.75">
      <c r="C174" s="154"/>
      <c r="D174" s="154"/>
      <c r="E174" s="154"/>
    </row>
    <row r="175" spans="3:5" ht="12.75">
      <c r="C175" s="154"/>
      <c r="D175" s="154"/>
      <c r="E175" s="154"/>
    </row>
    <row r="176" spans="3:5" ht="12.75">
      <c r="C176" s="154"/>
      <c r="D176" s="154"/>
      <c r="E176" s="154"/>
    </row>
    <row r="177" spans="3:5" ht="12.75">
      <c r="C177" s="154"/>
      <c r="D177" s="154"/>
      <c r="E177" s="154"/>
    </row>
    <row r="178" spans="3:5" ht="12.75">
      <c r="C178" s="154"/>
      <c r="D178" s="154"/>
      <c r="E178" s="154"/>
    </row>
    <row r="179" spans="3:5" ht="12.75">
      <c r="C179" s="154"/>
      <c r="D179" s="154"/>
      <c r="E179" s="154"/>
    </row>
    <row r="180" spans="3:5" ht="12.75">
      <c r="C180" s="154"/>
      <c r="D180" s="154"/>
      <c r="E180" s="154"/>
    </row>
    <row r="181" spans="3:5" ht="12.75">
      <c r="C181" s="154"/>
      <c r="D181" s="154"/>
      <c r="E181" s="154"/>
    </row>
    <row r="182" spans="3:5" ht="12.75">
      <c r="C182" s="154"/>
      <c r="D182" s="154"/>
      <c r="E182" s="154"/>
    </row>
    <row r="183" spans="3:5" ht="12.75">
      <c r="C183" s="154"/>
      <c r="D183" s="154"/>
      <c r="E183" s="154"/>
    </row>
    <row r="184" spans="3:5" ht="12.75">
      <c r="C184" s="154"/>
      <c r="D184" s="154"/>
      <c r="E184" s="154"/>
    </row>
    <row r="185" spans="3:5" ht="12.75">
      <c r="C185" s="154"/>
      <c r="D185" s="154"/>
      <c r="E185" s="154"/>
    </row>
    <row r="186" spans="3:5" ht="12.75">
      <c r="C186" s="154"/>
      <c r="D186" s="154"/>
      <c r="E186" s="154"/>
    </row>
    <row r="187" spans="3:5" ht="12.75">
      <c r="C187" s="154"/>
      <c r="D187" s="154"/>
      <c r="E187" s="154"/>
    </row>
    <row r="188" spans="3:5" ht="12.75">
      <c r="C188" s="154"/>
      <c r="D188" s="154"/>
      <c r="E188" s="154"/>
    </row>
    <row r="189" spans="3:5" ht="12.75">
      <c r="C189" s="154"/>
      <c r="D189" s="154"/>
      <c r="E189" s="154"/>
    </row>
    <row r="190" spans="3:5" ht="12.75">
      <c r="C190" s="154"/>
      <c r="D190" s="154"/>
      <c r="E190" s="154"/>
    </row>
    <row r="191" spans="3:5" ht="12.75">
      <c r="C191" s="154"/>
      <c r="D191" s="154"/>
      <c r="E191" s="154"/>
    </row>
    <row r="192" spans="3:5" ht="12.75">
      <c r="C192" s="154"/>
      <c r="D192" s="154"/>
      <c r="E192" s="154"/>
    </row>
    <row r="193" spans="3:5" ht="12.75">
      <c r="C193" s="154"/>
      <c r="D193" s="154"/>
      <c r="E193" s="154"/>
    </row>
    <row r="194" spans="3:5" ht="12.75">
      <c r="C194" s="154"/>
      <c r="D194" s="154"/>
      <c r="E194" s="154"/>
    </row>
    <row r="195" spans="3:5" ht="12.75">
      <c r="C195" s="154"/>
      <c r="D195" s="154"/>
      <c r="E195" s="154"/>
    </row>
    <row r="196" spans="3:5" ht="12.75">
      <c r="C196" s="154"/>
      <c r="D196" s="154"/>
      <c r="E196" s="154"/>
    </row>
    <row r="197" spans="3:5" ht="12.75">
      <c r="C197" s="154"/>
      <c r="D197" s="154"/>
      <c r="E197" s="154"/>
    </row>
    <row r="198" spans="3:5" ht="12.75">
      <c r="C198" s="154"/>
      <c r="D198" s="154"/>
      <c r="E198" s="154"/>
    </row>
    <row r="199" spans="3:5" ht="12.75">
      <c r="C199" s="154"/>
      <c r="D199" s="154"/>
      <c r="E199" s="154"/>
    </row>
    <row r="200" spans="3:5" ht="12.75">
      <c r="C200" s="154"/>
      <c r="D200" s="154"/>
      <c r="E200" s="154"/>
    </row>
    <row r="201" spans="3:5" ht="12.75">
      <c r="C201" s="154"/>
      <c r="D201" s="154"/>
      <c r="E201" s="154"/>
    </row>
    <row r="202" spans="3:5" ht="12.75">
      <c r="C202" s="154"/>
      <c r="D202" s="154"/>
      <c r="E202" s="154"/>
    </row>
    <row r="203" spans="3:5" ht="12.75">
      <c r="C203" s="154"/>
      <c r="D203" s="154"/>
      <c r="E203" s="154"/>
    </row>
    <row r="204" spans="3:5" ht="12.75">
      <c r="C204" s="154"/>
      <c r="D204" s="154"/>
      <c r="E204" s="154"/>
    </row>
    <row r="205" spans="3:5" ht="12.75">
      <c r="C205" s="154"/>
      <c r="D205" s="154"/>
      <c r="E205" s="154"/>
    </row>
    <row r="206" spans="3:5" ht="12.75">
      <c r="C206" s="154"/>
      <c r="D206" s="154"/>
      <c r="E206" s="154"/>
    </row>
    <row r="207" spans="3:5" ht="12.75">
      <c r="C207" s="154"/>
      <c r="D207" s="154"/>
      <c r="E207" s="154"/>
    </row>
    <row r="208" spans="3:5" ht="12.75">
      <c r="C208" s="154"/>
      <c r="D208" s="154"/>
      <c r="E208" s="154"/>
    </row>
    <row r="209" spans="3:5" ht="12.75">
      <c r="C209" s="154"/>
      <c r="D209" s="154"/>
      <c r="E209" s="154"/>
    </row>
    <row r="210" spans="3:5" ht="12.75">
      <c r="C210" s="154"/>
      <c r="D210" s="154"/>
      <c r="E210" s="154"/>
    </row>
    <row r="211" spans="3:5" ht="12.75">
      <c r="C211" s="154"/>
      <c r="D211" s="154"/>
      <c r="E211" s="154"/>
    </row>
    <row r="212" spans="3:5" ht="12.75">
      <c r="C212" s="154"/>
      <c r="D212" s="154"/>
      <c r="E212" s="154"/>
    </row>
    <row r="213" spans="3:5" ht="12.75">
      <c r="C213" s="154"/>
      <c r="D213" s="154"/>
      <c r="E213" s="154"/>
    </row>
    <row r="214" spans="3:5" ht="12.75">
      <c r="C214" s="154"/>
      <c r="D214" s="154"/>
      <c r="E214" s="154"/>
    </row>
    <row r="215" spans="3:5" ht="12.75">
      <c r="C215" s="154"/>
      <c r="D215" s="154"/>
      <c r="E215" s="154"/>
    </row>
    <row r="216" spans="3:5" ht="12.75">
      <c r="C216" s="154"/>
      <c r="D216" s="154"/>
      <c r="E216" s="154"/>
    </row>
    <row r="217" spans="3:5" ht="12.75">
      <c r="C217" s="154"/>
      <c r="D217" s="154"/>
      <c r="E217" s="154"/>
    </row>
    <row r="218" spans="3:5" ht="12.75">
      <c r="C218" s="154"/>
      <c r="D218" s="154"/>
      <c r="E218" s="154"/>
    </row>
    <row r="219" spans="3:5" ht="12.75">
      <c r="C219" s="154"/>
      <c r="D219" s="154"/>
      <c r="E219" s="154"/>
    </row>
    <row r="220" spans="3:5" ht="12.75">
      <c r="C220" s="154"/>
      <c r="D220" s="154"/>
      <c r="E220" s="154"/>
    </row>
    <row r="221" spans="3:5" ht="12.75">
      <c r="C221" s="154"/>
      <c r="D221" s="154"/>
      <c r="E221" s="154"/>
    </row>
    <row r="222" spans="3:5" ht="12.75">
      <c r="C222" s="154"/>
      <c r="D222" s="154"/>
      <c r="E222" s="154"/>
    </row>
    <row r="223" spans="3:5" ht="12.75">
      <c r="C223" s="154"/>
      <c r="D223" s="154"/>
      <c r="E223" s="154"/>
    </row>
    <row r="224" spans="3:5" ht="12.75">
      <c r="C224" s="154"/>
      <c r="D224" s="154"/>
      <c r="E224" s="154"/>
    </row>
    <row r="225" spans="3:5" ht="12.75">
      <c r="C225" s="154"/>
      <c r="D225" s="154"/>
      <c r="E225" s="154"/>
    </row>
    <row r="226" spans="3:5" ht="12.75">
      <c r="C226" s="154"/>
      <c r="D226" s="154"/>
      <c r="E226" s="154"/>
    </row>
    <row r="227" spans="3:5" ht="12.75">
      <c r="C227" s="154"/>
      <c r="D227" s="154"/>
      <c r="E227" s="154"/>
    </row>
    <row r="228" spans="3:5" ht="12.75">
      <c r="C228" s="154"/>
      <c r="D228" s="154"/>
      <c r="E228" s="154"/>
    </row>
    <row r="229" spans="3:5" ht="12.75">
      <c r="C229" s="154"/>
      <c r="D229" s="154"/>
      <c r="E229" s="154"/>
    </row>
    <row r="230" spans="3:5" ht="12.75">
      <c r="C230" s="154"/>
      <c r="D230" s="154"/>
      <c r="E230" s="154"/>
    </row>
    <row r="231" spans="3:5" ht="12.75">
      <c r="C231" s="154"/>
      <c r="D231" s="154"/>
      <c r="E231" s="154"/>
    </row>
    <row r="232" spans="3:5" ht="12.75">
      <c r="C232" s="154"/>
      <c r="D232" s="154"/>
      <c r="E232" s="154"/>
    </row>
    <row r="233" spans="3:5" ht="12.75">
      <c r="C233" s="154"/>
      <c r="D233" s="154"/>
      <c r="E233" s="154"/>
    </row>
    <row r="234" spans="3:5" ht="12.75">
      <c r="C234" s="154"/>
      <c r="D234" s="154"/>
      <c r="E234" s="154"/>
    </row>
    <row r="235" spans="3:5" ht="12.75">
      <c r="C235" s="154"/>
      <c r="D235" s="154"/>
      <c r="E235" s="154"/>
    </row>
    <row r="236" spans="3:5" ht="12.75">
      <c r="C236" s="154"/>
      <c r="D236" s="154"/>
      <c r="E236" s="154"/>
    </row>
    <row r="237" spans="3:5" ht="12.75">
      <c r="C237" s="154"/>
      <c r="D237" s="154"/>
      <c r="E237" s="154"/>
    </row>
    <row r="238" spans="3:5" ht="12.75">
      <c r="C238" s="154"/>
      <c r="D238" s="154"/>
      <c r="E238" s="154"/>
    </row>
    <row r="239" spans="3:5" ht="12.75">
      <c r="C239" s="154"/>
      <c r="D239" s="154"/>
      <c r="E239" s="154"/>
    </row>
    <row r="240" spans="3:5" ht="12.75">
      <c r="C240" s="154"/>
      <c r="D240" s="154"/>
      <c r="E240" s="154"/>
    </row>
    <row r="241" spans="3:5" ht="12.75">
      <c r="C241" s="154"/>
      <c r="D241" s="154"/>
      <c r="E241" s="154"/>
    </row>
    <row r="242" spans="3:5" ht="12.75">
      <c r="C242" s="154"/>
      <c r="D242" s="154"/>
      <c r="E242" s="154"/>
    </row>
    <row r="243" spans="3:5" ht="12.75">
      <c r="C243" s="154"/>
      <c r="D243" s="154"/>
      <c r="E243" s="154"/>
    </row>
    <row r="244" spans="3:5" ht="12.75">
      <c r="C244" s="154"/>
      <c r="D244" s="154"/>
      <c r="E244" s="154"/>
    </row>
    <row r="245" spans="3:5" ht="12.75">
      <c r="C245" s="154"/>
      <c r="D245" s="154"/>
      <c r="E245" s="154"/>
    </row>
    <row r="246" spans="3:5" ht="12.75">
      <c r="C246" s="154"/>
      <c r="D246" s="154"/>
      <c r="E246" s="154"/>
    </row>
    <row r="247" spans="3:5" ht="12.75">
      <c r="C247" s="154"/>
      <c r="D247" s="154"/>
      <c r="E247" s="154"/>
    </row>
    <row r="248" spans="3:5" ht="12.75">
      <c r="C248" s="154"/>
      <c r="D248" s="154"/>
      <c r="E248" s="154"/>
    </row>
    <row r="249" spans="3:5" ht="12.75">
      <c r="C249" s="154"/>
      <c r="D249" s="154"/>
      <c r="E249" s="154"/>
    </row>
    <row r="250" spans="3:5" ht="12.75">
      <c r="C250" s="154"/>
      <c r="D250" s="154"/>
      <c r="E250" s="154"/>
    </row>
    <row r="251" spans="3:5" ht="12.75">
      <c r="C251" s="154"/>
      <c r="D251" s="154"/>
      <c r="E251" s="154"/>
    </row>
    <row r="252" spans="3:5" ht="12.75">
      <c r="C252" s="154"/>
      <c r="D252" s="154"/>
      <c r="E252" s="154"/>
    </row>
    <row r="253" spans="3:5" ht="12.75">
      <c r="C253" s="154"/>
      <c r="D253" s="154"/>
      <c r="E253" s="154"/>
    </row>
    <row r="254" spans="3:5" ht="12.75">
      <c r="C254" s="154"/>
      <c r="D254" s="154"/>
      <c r="E254" s="154"/>
    </row>
    <row r="255" spans="3:5" ht="12.75">
      <c r="C255" s="154"/>
      <c r="D255" s="154"/>
      <c r="E255" s="154"/>
    </row>
    <row r="256" spans="3:5" ht="12.75">
      <c r="C256" s="154"/>
      <c r="D256" s="154"/>
      <c r="E256" s="154"/>
    </row>
    <row r="257" spans="3:5" ht="12.75">
      <c r="C257" s="154"/>
      <c r="D257" s="154"/>
      <c r="E257" s="154"/>
    </row>
    <row r="258" spans="3:5" ht="12.75">
      <c r="C258" s="154"/>
      <c r="D258" s="154"/>
      <c r="E258" s="154"/>
    </row>
    <row r="259" spans="3:5" ht="12.75">
      <c r="C259" s="154"/>
      <c r="D259" s="154"/>
      <c r="E259" s="154"/>
    </row>
    <row r="260" spans="3:5" ht="12.75">
      <c r="C260" s="154"/>
      <c r="D260" s="154"/>
      <c r="E260" s="154"/>
    </row>
    <row r="261" spans="3:5" ht="12.75">
      <c r="C261" s="154"/>
      <c r="D261" s="154"/>
      <c r="E261" s="154"/>
    </row>
    <row r="262" spans="3:5" ht="12.75">
      <c r="C262" s="154"/>
      <c r="D262" s="154"/>
      <c r="E262" s="154"/>
    </row>
    <row r="263" spans="3:5" ht="12.75">
      <c r="C263" s="154"/>
      <c r="D263" s="154"/>
      <c r="E263" s="154"/>
    </row>
    <row r="264" spans="3:5" ht="12.75">
      <c r="C264" s="154"/>
      <c r="D264" s="154"/>
      <c r="E264" s="154"/>
    </row>
    <row r="265" spans="3:5" ht="12.75">
      <c r="C265" s="154"/>
      <c r="D265" s="154"/>
      <c r="E265" s="154"/>
    </row>
    <row r="266" spans="3:5" ht="12.75">
      <c r="C266" s="154"/>
      <c r="D266" s="154"/>
      <c r="E266" s="154"/>
    </row>
    <row r="267" spans="3:5" ht="12.75">
      <c r="C267" s="154"/>
      <c r="D267" s="154"/>
      <c r="E267" s="154"/>
    </row>
    <row r="268" spans="3:5" ht="12.75">
      <c r="C268" s="154"/>
      <c r="D268" s="154"/>
      <c r="E268" s="154"/>
    </row>
    <row r="269" spans="3:5" ht="12.75">
      <c r="C269" s="154"/>
      <c r="D269" s="154"/>
      <c r="E269" s="154"/>
    </row>
    <row r="270" spans="3:5" ht="12.75">
      <c r="C270" s="154"/>
      <c r="D270" s="154"/>
      <c r="E270" s="154"/>
    </row>
    <row r="271" spans="3:5" ht="12.75">
      <c r="C271" s="154"/>
      <c r="D271" s="154"/>
      <c r="E271" s="154"/>
    </row>
    <row r="272" spans="3:5" ht="12.75">
      <c r="C272" s="154"/>
      <c r="D272" s="154"/>
      <c r="E272" s="154"/>
    </row>
    <row r="273" spans="3:5" ht="12.75">
      <c r="C273" s="154"/>
      <c r="D273" s="154"/>
      <c r="E273" s="154"/>
    </row>
    <row r="274" spans="3:5" ht="12.75">
      <c r="C274" s="154"/>
      <c r="D274" s="154"/>
      <c r="E274" s="154"/>
    </row>
    <row r="275" spans="3:5" ht="12.75">
      <c r="C275" s="154"/>
      <c r="D275" s="154"/>
      <c r="E275" s="154"/>
    </row>
    <row r="276" spans="3:5" ht="12.75">
      <c r="C276" s="154"/>
      <c r="D276" s="154"/>
      <c r="E276" s="154"/>
    </row>
    <row r="277" spans="3:5" ht="12.75">
      <c r="C277" s="154"/>
      <c r="D277" s="154"/>
      <c r="E277" s="154"/>
    </row>
    <row r="278" spans="3:5" ht="12.75">
      <c r="C278" s="154"/>
      <c r="D278" s="154"/>
      <c r="E278" s="154"/>
    </row>
    <row r="279" spans="3:5" ht="12.75">
      <c r="C279" s="154"/>
      <c r="D279" s="154"/>
      <c r="E279" s="154"/>
    </row>
    <row r="280" spans="3:5" ht="12.75">
      <c r="C280" s="154"/>
      <c r="D280" s="154"/>
      <c r="E280" s="154"/>
    </row>
    <row r="281" spans="3:5" ht="12.75">
      <c r="C281" s="154"/>
      <c r="D281" s="154"/>
      <c r="E281" s="154"/>
    </row>
    <row r="282" spans="3:5" ht="12.75">
      <c r="C282" s="154"/>
      <c r="D282" s="154"/>
      <c r="E282" s="154"/>
    </row>
    <row r="283" spans="3:5" ht="12.75">
      <c r="C283" s="154"/>
      <c r="D283" s="154"/>
      <c r="E283" s="154"/>
    </row>
    <row r="284" spans="3:5" ht="12.75">
      <c r="C284" s="154"/>
      <c r="D284" s="154"/>
      <c r="E284" s="154"/>
    </row>
    <row r="285" spans="3:5" ht="12.75">
      <c r="C285" s="154"/>
      <c r="D285" s="154"/>
      <c r="E285" s="154"/>
    </row>
    <row r="286" spans="3:5" ht="12.75">
      <c r="C286" s="154"/>
      <c r="D286" s="154"/>
      <c r="E286" s="154"/>
    </row>
    <row r="287" spans="3:5" ht="12.75">
      <c r="C287" s="154"/>
      <c r="D287" s="154"/>
      <c r="E287" s="154"/>
    </row>
    <row r="288" spans="3:5" ht="12.75">
      <c r="C288" s="154"/>
      <c r="D288" s="154"/>
      <c r="E288" s="154"/>
    </row>
    <row r="289" spans="3:5" ht="12.75">
      <c r="C289" s="154"/>
      <c r="D289" s="154"/>
      <c r="E289" s="154"/>
    </row>
    <row r="290" spans="3:5" ht="12.75">
      <c r="C290" s="154"/>
      <c r="D290" s="154"/>
      <c r="E290" s="154"/>
    </row>
    <row r="291" spans="3:5" ht="12.75">
      <c r="C291" s="154"/>
      <c r="D291" s="154"/>
      <c r="E291" s="154"/>
    </row>
    <row r="292" spans="3:5" ht="12.75">
      <c r="C292" s="154"/>
      <c r="D292" s="154"/>
      <c r="E292" s="154"/>
    </row>
    <row r="293" spans="3:5" ht="12.75">
      <c r="C293" s="154"/>
      <c r="D293" s="154"/>
      <c r="E293" s="154"/>
    </row>
    <row r="294" spans="3:5" ht="12.75">
      <c r="C294" s="154"/>
      <c r="D294" s="154"/>
      <c r="E294" s="154"/>
    </row>
    <row r="295" spans="3:5" ht="12.75">
      <c r="C295" s="154"/>
      <c r="D295" s="154"/>
      <c r="E295" s="154"/>
    </row>
    <row r="296" spans="3:5" ht="12.75">
      <c r="C296" s="154"/>
      <c r="D296" s="154"/>
      <c r="E296" s="154"/>
    </row>
    <row r="297" spans="3:5" ht="12.75">
      <c r="C297" s="154"/>
      <c r="D297" s="154"/>
      <c r="E297" s="154"/>
    </row>
    <row r="298" spans="3:5" ht="12.75">
      <c r="C298" s="154"/>
      <c r="D298" s="154"/>
      <c r="E298" s="154"/>
    </row>
    <row r="299" spans="3:5" ht="12.75">
      <c r="C299" s="154"/>
      <c r="D299" s="154"/>
      <c r="E299" s="154"/>
    </row>
    <row r="300" spans="3:5" ht="12.75">
      <c r="C300" s="154"/>
      <c r="D300" s="154"/>
      <c r="E300" s="154"/>
    </row>
    <row r="301" spans="3:5" ht="12.75">
      <c r="C301" s="154"/>
      <c r="D301" s="154"/>
      <c r="E301" s="154"/>
    </row>
    <row r="302" spans="3:5" ht="12.75">
      <c r="C302" s="154"/>
      <c r="D302" s="154"/>
      <c r="E302" s="154"/>
    </row>
    <row r="303" spans="3:5" ht="12.75">
      <c r="C303" s="154"/>
      <c r="D303" s="154"/>
      <c r="E303" s="154"/>
    </row>
    <row r="304" spans="3:5" ht="12.75">
      <c r="C304" s="154"/>
      <c r="D304" s="154"/>
      <c r="E304" s="154"/>
    </row>
    <row r="305" spans="3:5" ht="12.75">
      <c r="C305" s="154"/>
      <c r="D305" s="154"/>
      <c r="E305" s="154"/>
    </row>
    <row r="306" spans="3:5" ht="12.75">
      <c r="C306" s="154"/>
      <c r="D306" s="154"/>
      <c r="E306" s="154"/>
    </row>
    <row r="307" spans="3:5" ht="12.75">
      <c r="C307" s="154"/>
      <c r="D307" s="154"/>
      <c r="E307" s="154"/>
    </row>
    <row r="308" spans="3:5" ht="12.75">
      <c r="C308" s="154"/>
      <c r="D308" s="154"/>
      <c r="E308" s="154"/>
    </row>
    <row r="309" spans="3:5" ht="12.75">
      <c r="C309" s="154"/>
      <c r="D309" s="154"/>
      <c r="E309" s="154"/>
    </row>
    <row r="310" spans="3:5" ht="12.75">
      <c r="C310" s="154"/>
      <c r="D310" s="154"/>
      <c r="E310" s="154"/>
    </row>
    <row r="311" spans="3:5" ht="12.75">
      <c r="C311" s="154"/>
      <c r="D311" s="154"/>
      <c r="E311" s="154"/>
    </row>
    <row r="312" spans="3:5" ht="12.75">
      <c r="C312" s="154"/>
      <c r="D312" s="154"/>
      <c r="E312" s="154"/>
    </row>
    <row r="313" spans="3:5" ht="12.75">
      <c r="C313" s="154"/>
      <c r="D313" s="154"/>
      <c r="E313" s="154"/>
    </row>
    <row r="314" spans="3:5" ht="12.75">
      <c r="C314" s="154"/>
      <c r="D314" s="154"/>
      <c r="E314" s="154"/>
    </row>
    <row r="315" spans="3:5" ht="12.75">
      <c r="C315" s="154"/>
      <c r="D315" s="154"/>
      <c r="E315" s="154"/>
    </row>
    <row r="316" spans="3:5" ht="12.75">
      <c r="C316" s="154"/>
      <c r="D316" s="154"/>
      <c r="E316" s="154"/>
    </row>
    <row r="317" spans="3:5" ht="12.75">
      <c r="C317" s="154"/>
      <c r="D317" s="154"/>
      <c r="E317" s="154"/>
    </row>
    <row r="318" spans="3:5" ht="12.75">
      <c r="C318" s="154"/>
      <c r="D318" s="154"/>
      <c r="E318" s="154"/>
    </row>
    <row r="319" spans="3:5" ht="12.75">
      <c r="C319" s="154"/>
      <c r="D319" s="154"/>
      <c r="E319" s="154"/>
    </row>
    <row r="320" spans="3:5" ht="12.75">
      <c r="C320" s="154"/>
      <c r="D320" s="154"/>
      <c r="E320" s="154"/>
    </row>
    <row r="321" spans="3:5" ht="12.75">
      <c r="C321" s="154"/>
      <c r="D321" s="154"/>
      <c r="E321" s="154"/>
    </row>
    <row r="322" spans="3:5" ht="12.75">
      <c r="C322" s="154"/>
      <c r="D322" s="154"/>
      <c r="E322" s="154"/>
    </row>
    <row r="323" spans="3:5" ht="12.75">
      <c r="C323" s="154"/>
      <c r="D323" s="154"/>
      <c r="E323" s="154"/>
    </row>
    <row r="324" spans="3:5" ht="12.75">
      <c r="C324" s="154"/>
      <c r="D324" s="154"/>
      <c r="E324" s="154"/>
    </row>
    <row r="325" spans="3:5" ht="12.75">
      <c r="C325" s="154"/>
      <c r="D325" s="154"/>
      <c r="E325" s="154"/>
    </row>
    <row r="326" spans="3:5" ht="12.75">
      <c r="C326" s="154"/>
      <c r="D326" s="154"/>
      <c r="E326" s="154"/>
    </row>
    <row r="327" spans="3:5" ht="12.75">
      <c r="C327" s="154"/>
      <c r="D327" s="154"/>
      <c r="E327" s="154"/>
    </row>
    <row r="328" spans="3:5" ht="12.75">
      <c r="C328" s="154"/>
      <c r="D328" s="154"/>
      <c r="E328" s="154"/>
    </row>
    <row r="329" spans="3:5" ht="12.75">
      <c r="C329" s="154"/>
      <c r="D329" s="154"/>
      <c r="E329" s="154"/>
    </row>
    <row r="330" spans="3:5" ht="12.75">
      <c r="C330" s="154"/>
      <c r="D330" s="154"/>
      <c r="E330" s="154"/>
    </row>
    <row r="331" spans="3:5" ht="12.75">
      <c r="C331" s="154"/>
      <c r="D331" s="154"/>
      <c r="E331" s="154"/>
    </row>
    <row r="332" spans="3:5" ht="12.75">
      <c r="C332" s="154"/>
      <c r="D332" s="154"/>
      <c r="E332" s="154"/>
    </row>
    <row r="333" spans="3:5" ht="12.75">
      <c r="C333" s="154"/>
      <c r="D333" s="154"/>
      <c r="E333" s="154"/>
    </row>
    <row r="334" spans="3:5" ht="12.75">
      <c r="C334" s="154"/>
      <c r="D334" s="154"/>
      <c r="E334" s="154"/>
    </row>
    <row r="335" spans="3:5" ht="12.75">
      <c r="C335" s="154"/>
      <c r="D335" s="154"/>
      <c r="E335" s="154"/>
    </row>
    <row r="336" spans="3:5" ht="12.75">
      <c r="C336" s="154"/>
      <c r="D336" s="154"/>
      <c r="E336" s="154"/>
    </row>
    <row r="337" spans="3:5" ht="12.75">
      <c r="C337" s="154"/>
      <c r="D337" s="154"/>
      <c r="E337" s="154"/>
    </row>
    <row r="338" spans="3:5" ht="12.75">
      <c r="C338" s="154"/>
      <c r="D338" s="154"/>
      <c r="E338" s="154"/>
    </row>
    <row r="339" spans="3:5" ht="12.75">
      <c r="C339" s="154"/>
      <c r="D339" s="154"/>
      <c r="E339" s="154"/>
    </row>
    <row r="340" spans="3:5" ht="12.75">
      <c r="C340" s="154"/>
      <c r="D340" s="154"/>
      <c r="E340" s="154"/>
    </row>
    <row r="341" spans="3:5" ht="12.75">
      <c r="C341" s="154"/>
      <c r="D341" s="154"/>
      <c r="E341" s="154"/>
    </row>
    <row r="342" spans="3:5" ht="12.75">
      <c r="C342" s="154"/>
      <c r="D342" s="154"/>
      <c r="E342" s="154"/>
    </row>
    <row r="343" spans="3:5" ht="12.75">
      <c r="C343" s="154"/>
      <c r="D343" s="154"/>
      <c r="E343" s="154"/>
    </row>
    <row r="344" spans="3:5" ht="12.75">
      <c r="C344" s="154"/>
      <c r="D344" s="154"/>
      <c r="E344" s="154"/>
    </row>
    <row r="345" spans="3:5" ht="12.75">
      <c r="C345" s="154"/>
      <c r="D345" s="154"/>
      <c r="E345" s="154"/>
    </row>
    <row r="346" spans="3:5" ht="12.75">
      <c r="C346" s="154"/>
      <c r="D346" s="154"/>
      <c r="E346" s="154"/>
    </row>
    <row r="347" spans="3:5" ht="12.75">
      <c r="C347" s="154"/>
      <c r="D347" s="154"/>
      <c r="E347" s="154"/>
    </row>
    <row r="348" spans="3:5" ht="12.75">
      <c r="C348" s="154"/>
      <c r="D348" s="154"/>
      <c r="E348" s="154"/>
    </row>
    <row r="349" spans="3:5" ht="12.75">
      <c r="C349" s="154"/>
      <c r="D349" s="154"/>
      <c r="E349" s="154"/>
    </row>
    <row r="350" spans="3:5" ht="12.75">
      <c r="C350" s="154"/>
      <c r="D350" s="154"/>
      <c r="E350" s="154"/>
    </row>
    <row r="351" spans="3:5" ht="12.75">
      <c r="C351" s="154"/>
      <c r="D351" s="154"/>
      <c r="E351" s="154"/>
    </row>
    <row r="352" spans="3:5" ht="12.75">
      <c r="C352" s="154"/>
      <c r="D352" s="154"/>
      <c r="E352" s="154"/>
    </row>
    <row r="353" spans="3:5" ht="12.75">
      <c r="C353" s="154"/>
      <c r="D353" s="154"/>
      <c r="E353" s="154"/>
    </row>
    <row r="354" spans="3:5" ht="12.75">
      <c r="C354" s="154"/>
      <c r="D354" s="154"/>
      <c r="E354" s="154"/>
    </row>
    <row r="355" spans="3:5" ht="12.75">
      <c r="C355" s="154"/>
      <c r="D355" s="154"/>
      <c r="E355" s="154"/>
    </row>
    <row r="356" spans="3:5" ht="12.75">
      <c r="C356" s="154"/>
      <c r="D356" s="154"/>
      <c r="E356" s="154"/>
    </row>
    <row r="357" spans="3:5" ht="12.75">
      <c r="C357" s="154"/>
      <c r="D357" s="154"/>
      <c r="E357" s="154"/>
    </row>
    <row r="358" spans="3:5" ht="12.75">
      <c r="C358" s="154"/>
      <c r="D358" s="154"/>
      <c r="E358" s="154"/>
    </row>
    <row r="359" spans="3:5" ht="12.75">
      <c r="C359" s="154"/>
      <c r="D359" s="154"/>
      <c r="E359" s="154"/>
    </row>
    <row r="360" spans="3:5" ht="12.75">
      <c r="C360" s="154"/>
      <c r="D360" s="154"/>
      <c r="E360" s="154"/>
    </row>
    <row r="361" spans="3:5" ht="12.75">
      <c r="C361" s="154"/>
      <c r="D361" s="154"/>
      <c r="E361" s="154"/>
    </row>
    <row r="362" spans="3:5" ht="12.75">
      <c r="C362" s="154"/>
      <c r="D362" s="154"/>
      <c r="E362" s="154"/>
    </row>
    <row r="363" spans="3:5" ht="12.75">
      <c r="C363" s="154"/>
      <c r="D363" s="154"/>
      <c r="E363" s="154"/>
    </row>
    <row r="364" spans="3:5" ht="12.75">
      <c r="C364" s="154"/>
      <c r="D364" s="154"/>
      <c r="E364" s="154"/>
    </row>
    <row r="365" spans="3:5" ht="12.75">
      <c r="C365" s="154"/>
      <c r="D365" s="154"/>
      <c r="E365" s="154"/>
    </row>
    <row r="366" spans="3:5" ht="12.75">
      <c r="C366" s="154"/>
      <c r="D366" s="154"/>
      <c r="E366" s="154"/>
    </row>
    <row r="367" spans="3:5" ht="12.75">
      <c r="C367" s="154"/>
      <c r="D367" s="154"/>
      <c r="E367" s="154"/>
    </row>
    <row r="368" spans="3:5" ht="12.75">
      <c r="C368" s="154"/>
      <c r="D368" s="154"/>
      <c r="E368" s="154"/>
    </row>
    <row r="369" spans="3:5" ht="12.75">
      <c r="C369" s="154"/>
      <c r="D369" s="154"/>
      <c r="E369" s="154"/>
    </row>
    <row r="370" spans="3:5" ht="12.75">
      <c r="C370" s="154"/>
      <c r="D370" s="154"/>
      <c r="E370" s="154"/>
    </row>
    <row r="371" spans="3:5" ht="12.75">
      <c r="C371" s="154"/>
      <c r="D371" s="154"/>
      <c r="E371" s="154"/>
    </row>
    <row r="372" spans="3:5" ht="12.75">
      <c r="C372" s="154"/>
      <c r="D372" s="154"/>
      <c r="E372" s="154"/>
    </row>
    <row r="373" spans="3:5" ht="12.75">
      <c r="C373" s="154"/>
      <c r="D373" s="154"/>
      <c r="E373" s="154"/>
    </row>
    <row r="374" spans="3:5" ht="12.75">
      <c r="C374" s="154"/>
      <c r="D374" s="154"/>
      <c r="E374" s="154"/>
    </row>
    <row r="375" spans="3:5" ht="12.75">
      <c r="C375" s="154"/>
      <c r="D375" s="154"/>
      <c r="E375" s="154"/>
    </row>
    <row r="376" spans="3:5" ht="12.75">
      <c r="C376" s="154"/>
      <c r="D376" s="154"/>
      <c r="E376" s="154"/>
    </row>
    <row r="377" spans="3:5" ht="12.75">
      <c r="C377" s="154"/>
      <c r="D377" s="154"/>
      <c r="E377" s="154"/>
    </row>
    <row r="378" spans="3:5" ht="12.75">
      <c r="C378" s="154"/>
      <c r="D378" s="154"/>
      <c r="E378" s="154"/>
    </row>
    <row r="379" spans="3:5" ht="12.75">
      <c r="C379" s="154"/>
      <c r="D379" s="154"/>
      <c r="E379" s="154"/>
    </row>
    <row r="380" spans="3:5" ht="12.75">
      <c r="C380" s="154"/>
      <c r="D380" s="154"/>
      <c r="E380" s="154"/>
    </row>
    <row r="381" spans="3:5" ht="12.75">
      <c r="C381" s="154"/>
      <c r="D381" s="154"/>
      <c r="E381" s="154"/>
    </row>
    <row r="382" spans="3:5" ht="12.75">
      <c r="C382" s="154"/>
      <c r="D382" s="154"/>
      <c r="E382" s="154"/>
    </row>
    <row r="383" spans="3:5" ht="12.75">
      <c r="C383" s="154"/>
      <c r="D383" s="154"/>
      <c r="E383" s="154"/>
    </row>
    <row r="384" spans="3:5" ht="12.75">
      <c r="C384" s="154"/>
      <c r="D384" s="154"/>
      <c r="E384" s="154"/>
    </row>
    <row r="385" spans="3:5" ht="12.75">
      <c r="C385" s="154"/>
      <c r="D385" s="154"/>
      <c r="E385" s="154"/>
    </row>
    <row r="386" spans="3:5" ht="12.75">
      <c r="C386" s="154"/>
      <c r="D386" s="154"/>
      <c r="E386" s="154"/>
    </row>
    <row r="387" spans="3:5" ht="12.75">
      <c r="C387" s="154"/>
      <c r="D387" s="154"/>
      <c r="E387" s="154"/>
    </row>
    <row r="388" spans="3:5" ht="12.75">
      <c r="C388" s="154"/>
      <c r="D388" s="154"/>
      <c r="E388" s="154"/>
    </row>
    <row r="389" spans="3:5" ht="12.75">
      <c r="C389" s="154"/>
      <c r="D389" s="154"/>
      <c r="E389" s="154"/>
    </row>
    <row r="390" spans="3:5" ht="12.75">
      <c r="C390" s="154"/>
      <c r="D390" s="154"/>
      <c r="E390" s="154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&amp;L7/B melléklet&amp;RÉrték típus: Ezer Forint</oddHeader>
    <oddFooter>&amp;L&amp;P/&amp;N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pane ySplit="3" topLeftCell="BM4" activePane="bottomLeft" state="frozen"/>
      <selection pane="topLeft" activeCell="A1" sqref="A1"/>
      <selection pane="bottomLeft" activeCell="A4" sqref="A4:E90"/>
    </sheetView>
  </sheetViews>
  <sheetFormatPr defaultColWidth="9.00390625" defaultRowHeight="12.75"/>
  <cols>
    <col min="1" max="1" width="8.125" style="0" customWidth="1"/>
    <col min="2" max="2" width="39.75390625" style="0" customWidth="1"/>
    <col min="3" max="3" width="11.75390625" style="0" customWidth="1"/>
    <col min="4" max="4" width="11.00390625" style="0" customWidth="1"/>
    <col min="5" max="5" width="11.625" style="0" customWidth="1"/>
  </cols>
  <sheetData>
    <row r="1" spans="1:5" s="156" customFormat="1" ht="19.5" customHeight="1">
      <c r="A1" s="181" t="s">
        <v>721</v>
      </c>
      <c r="B1" s="182"/>
      <c r="C1" s="182"/>
      <c r="D1" s="182"/>
      <c r="E1" s="182"/>
    </row>
    <row r="2" spans="1:5" s="155" customFormat="1" ht="25.5">
      <c r="A2" s="1" t="s">
        <v>603</v>
      </c>
      <c r="B2" s="1" t="s">
        <v>604</v>
      </c>
      <c r="C2" s="1" t="s">
        <v>704</v>
      </c>
      <c r="D2" s="1" t="s">
        <v>705</v>
      </c>
      <c r="E2" s="1" t="s">
        <v>706</v>
      </c>
    </row>
    <row r="3" spans="1:5" s="155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12.75">
      <c r="A4" s="175" t="s">
        <v>382</v>
      </c>
      <c r="B4" s="176" t="s">
        <v>733</v>
      </c>
      <c r="C4" s="197">
        <v>24108</v>
      </c>
      <c r="D4" s="197">
        <v>21218</v>
      </c>
      <c r="E4" s="197">
        <v>21009</v>
      </c>
    </row>
    <row r="5" spans="1:5" ht="12.75">
      <c r="A5" s="175" t="s">
        <v>383</v>
      </c>
      <c r="B5" s="176" t="s">
        <v>734</v>
      </c>
      <c r="C5" s="197">
        <v>390</v>
      </c>
      <c r="D5" s="197">
        <v>1393</v>
      </c>
      <c r="E5" s="197">
        <v>1459</v>
      </c>
    </row>
    <row r="6" spans="1:5" ht="12.75">
      <c r="A6" s="175" t="s">
        <v>384</v>
      </c>
      <c r="B6" s="176" t="s">
        <v>70</v>
      </c>
      <c r="C6" s="197">
        <v>160</v>
      </c>
      <c r="D6" s="197">
        <v>790</v>
      </c>
      <c r="E6" s="197">
        <v>700</v>
      </c>
    </row>
    <row r="7" spans="1:5" ht="25.5">
      <c r="A7" s="172" t="s">
        <v>385</v>
      </c>
      <c r="B7" s="173" t="s">
        <v>735</v>
      </c>
      <c r="C7" s="198">
        <v>24658</v>
      </c>
      <c r="D7" s="198">
        <v>23401</v>
      </c>
      <c r="E7" s="198">
        <v>23168</v>
      </c>
    </row>
    <row r="8" spans="1:5" ht="25.5">
      <c r="A8" s="172" t="s">
        <v>381</v>
      </c>
      <c r="B8" s="173" t="s">
        <v>736</v>
      </c>
      <c r="C8" s="198">
        <v>6555</v>
      </c>
      <c r="D8" s="198">
        <v>5921</v>
      </c>
      <c r="E8" s="198">
        <v>5889</v>
      </c>
    </row>
    <row r="9" spans="1:5" ht="12.75">
      <c r="A9" s="175" t="s">
        <v>386</v>
      </c>
      <c r="B9" s="176" t="s">
        <v>737</v>
      </c>
      <c r="C9" s="197">
        <v>0</v>
      </c>
      <c r="D9" s="197">
        <v>0</v>
      </c>
      <c r="E9" s="197">
        <v>17</v>
      </c>
    </row>
    <row r="10" spans="1:5" ht="12.75">
      <c r="A10" s="172" t="s">
        <v>387</v>
      </c>
      <c r="B10" s="173" t="s">
        <v>738</v>
      </c>
      <c r="C10" s="198">
        <v>16285</v>
      </c>
      <c r="D10" s="198">
        <v>22404</v>
      </c>
      <c r="E10" s="198">
        <v>21439</v>
      </c>
    </row>
    <row r="11" spans="1:5" s="153" customFormat="1" ht="11.25">
      <c r="A11" s="203" t="s">
        <v>388</v>
      </c>
      <c r="B11" s="204" t="s">
        <v>739</v>
      </c>
      <c r="C11" s="205">
        <v>0</v>
      </c>
      <c r="D11" s="205">
        <v>0</v>
      </c>
      <c r="E11" s="205">
        <v>0</v>
      </c>
    </row>
    <row r="12" spans="1:5" s="153" customFormat="1" ht="11.25">
      <c r="A12" s="203" t="s">
        <v>389</v>
      </c>
      <c r="B12" s="204" t="s">
        <v>740</v>
      </c>
      <c r="C12" s="205">
        <v>0</v>
      </c>
      <c r="D12" s="205">
        <v>0</v>
      </c>
      <c r="E12" s="205">
        <v>0</v>
      </c>
    </row>
    <row r="13" spans="1:5" s="153" customFormat="1" ht="11.25">
      <c r="A13" s="203" t="s">
        <v>390</v>
      </c>
      <c r="B13" s="204" t="s">
        <v>741</v>
      </c>
      <c r="C13" s="205">
        <v>0</v>
      </c>
      <c r="D13" s="205">
        <v>0</v>
      </c>
      <c r="E13" s="205">
        <v>0</v>
      </c>
    </row>
    <row r="14" spans="1:5" s="153" customFormat="1" ht="22.5">
      <c r="A14" s="203" t="s">
        <v>610</v>
      </c>
      <c r="B14" s="204" t="s">
        <v>742</v>
      </c>
      <c r="C14" s="205">
        <v>0</v>
      </c>
      <c r="D14" s="205">
        <v>0</v>
      </c>
      <c r="E14" s="205">
        <v>0</v>
      </c>
    </row>
    <row r="15" spans="1:5" s="153" customFormat="1" ht="22.5">
      <c r="A15" s="203" t="s">
        <v>392</v>
      </c>
      <c r="B15" s="204" t="s">
        <v>743</v>
      </c>
      <c r="C15" s="205">
        <v>0</v>
      </c>
      <c r="D15" s="205">
        <v>0</v>
      </c>
      <c r="E15" s="205">
        <v>0</v>
      </c>
    </row>
    <row r="16" spans="1:5" s="153" customFormat="1" ht="38.25" customHeight="1">
      <c r="A16" s="203" t="s">
        <v>611</v>
      </c>
      <c r="B16" s="204" t="s">
        <v>744</v>
      </c>
      <c r="C16" s="205">
        <v>0</v>
      </c>
      <c r="D16" s="205">
        <v>0</v>
      </c>
      <c r="E16" s="205">
        <v>0</v>
      </c>
    </row>
    <row r="17" spans="1:5" s="153" customFormat="1" ht="11.25">
      <c r="A17" s="203" t="s">
        <v>612</v>
      </c>
      <c r="B17" s="204" t="s">
        <v>745</v>
      </c>
      <c r="C17" s="205">
        <v>0</v>
      </c>
      <c r="D17" s="205">
        <v>0</v>
      </c>
      <c r="E17" s="205">
        <v>0</v>
      </c>
    </row>
    <row r="18" spans="1:5" s="153" customFormat="1" ht="22.5">
      <c r="A18" s="203" t="s">
        <v>613</v>
      </c>
      <c r="B18" s="204" t="s">
        <v>746</v>
      </c>
      <c r="C18" s="205">
        <v>0</v>
      </c>
      <c r="D18" s="205">
        <v>0</v>
      </c>
      <c r="E18" s="205">
        <v>0</v>
      </c>
    </row>
    <row r="19" spans="1:5" s="153" customFormat="1" ht="22.5">
      <c r="A19" s="203" t="s">
        <v>393</v>
      </c>
      <c r="B19" s="204" t="s">
        <v>747</v>
      </c>
      <c r="C19" s="205">
        <v>0</v>
      </c>
      <c r="D19" s="205">
        <v>0</v>
      </c>
      <c r="E19" s="205">
        <v>0</v>
      </c>
    </row>
    <row r="20" spans="1:5" s="153" customFormat="1" ht="22.5">
      <c r="A20" s="203" t="s">
        <v>593</v>
      </c>
      <c r="B20" s="204" t="s">
        <v>748</v>
      </c>
      <c r="C20" s="205">
        <v>0</v>
      </c>
      <c r="D20" s="205">
        <v>0</v>
      </c>
      <c r="E20" s="205">
        <v>0</v>
      </c>
    </row>
    <row r="21" spans="1:5" s="153" customFormat="1" ht="11.25">
      <c r="A21" s="203" t="s">
        <v>615</v>
      </c>
      <c r="B21" s="204" t="s">
        <v>749</v>
      </c>
      <c r="C21" s="205">
        <v>0</v>
      </c>
      <c r="D21" s="205">
        <v>0</v>
      </c>
      <c r="E21" s="205">
        <v>0</v>
      </c>
    </row>
    <row r="22" spans="1:5" s="153" customFormat="1" ht="22.5">
      <c r="A22" s="206" t="s">
        <v>616</v>
      </c>
      <c r="B22" s="207" t="s">
        <v>750</v>
      </c>
      <c r="C22" s="208">
        <v>0</v>
      </c>
      <c r="D22" s="208">
        <v>0</v>
      </c>
      <c r="E22" s="208">
        <v>0</v>
      </c>
    </row>
    <row r="23" spans="1:5" ht="12.75">
      <c r="A23" s="172" t="s">
        <v>617</v>
      </c>
      <c r="B23" s="173" t="s">
        <v>751</v>
      </c>
      <c r="C23" s="198">
        <v>0</v>
      </c>
      <c r="D23" s="198">
        <v>0</v>
      </c>
      <c r="E23" s="198">
        <v>0</v>
      </c>
    </row>
    <row r="24" spans="1:5" ht="25.5">
      <c r="A24" s="172" t="s">
        <v>394</v>
      </c>
      <c r="B24" s="173" t="s">
        <v>752</v>
      </c>
      <c r="C24" s="198">
        <v>47498</v>
      </c>
      <c r="D24" s="198">
        <v>51726</v>
      </c>
      <c r="E24" s="198">
        <v>50496</v>
      </c>
    </row>
    <row r="25" spans="1:5" ht="12.75">
      <c r="A25" s="172" t="s">
        <v>395</v>
      </c>
      <c r="B25" s="173" t="s">
        <v>753</v>
      </c>
      <c r="C25" s="198">
        <v>0</v>
      </c>
      <c r="D25" s="198">
        <v>0</v>
      </c>
      <c r="E25" s="198">
        <v>0</v>
      </c>
    </row>
    <row r="26" spans="1:5" ht="12.75">
      <c r="A26" s="172" t="s">
        <v>396</v>
      </c>
      <c r="B26" s="173" t="s">
        <v>754</v>
      </c>
      <c r="C26" s="198">
        <v>0</v>
      </c>
      <c r="D26" s="198">
        <v>0</v>
      </c>
      <c r="E26" s="198">
        <v>0</v>
      </c>
    </row>
    <row r="27" spans="1:5" s="153" customFormat="1" ht="22.5">
      <c r="A27" s="203" t="s">
        <v>397</v>
      </c>
      <c r="B27" s="204" t="s">
        <v>755</v>
      </c>
      <c r="C27" s="205">
        <v>0</v>
      </c>
      <c r="D27" s="205">
        <v>0</v>
      </c>
      <c r="E27" s="205">
        <v>0</v>
      </c>
    </row>
    <row r="28" spans="1:5" s="153" customFormat="1" ht="22.5">
      <c r="A28" s="203" t="s">
        <v>398</v>
      </c>
      <c r="B28" s="204" t="s">
        <v>756</v>
      </c>
      <c r="C28" s="205">
        <v>0</v>
      </c>
      <c r="D28" s="205">
        <v>0</v>
      </c>
      <c r="E28" s="205">
        <v>0</v>
      </c>
    </row>
    <row r="29" spans="1:5" s="153" customFormat="1" ht="33.75">
      <c r="A29" s="203" t="s">
        <v>594</v>
      </c>
      <c r="B29" s="204" t="s">
        <v>757</v>
      </c>
      <c r="C29" s="205">
        <v>0</v>
      </c>
      <c r="D29" s="205">
        <v>0</v>
      </c>
      <c r="E29" s="205">
        <v>0</v>
      </c>
    </row>
    <row r="30" spans="1:5" s="153" customFormat="1" ht="11.25">
      <c r="A30" s="203" t="s">
        <v>595</v>
      </c>
      <c r="B30" s="204" t="s">
        <v>758</v>
      </c>
      <c r="C30" s="205">
        <v>0</v>
      </c>
      <c r="D30" s="205">
        <v>0</v>
      </c>
      <c r="E30" s="205">
        <v>0</v>
      </c>
    </row>
    <row r="31" spans="1:5" s="153" customFormat="1" ht="22.5">
      <c r="A31" s="203" t="s">
        <v>618</v>
      </c>
      <c r="B31" s="204" t="s">
        <v>759</v>
      </c>
      <c r="C31" s="205">
        <v>0</v>
      </c>
      <c r="D31" s="205">
        <v>0</v>
      </c>
      <c r="E31" s="205">
        <v>0</v>
      </c>
    </row>
    <row r="32" spans="1:5" s="153" customFormat="1" ht="22.5">
      <c r="A32" s="203" t="s">
        <v>399</v>
      </c>
      <c r="B32" s="204" t="s">
        <v>760</v>
      </c>
      <c r="C32" s="205">
        <v>0</v>
      </c>
      <c r="D32" s="205">
        <v>0</v>
      </c>
      <c r="E32" s="205">
        <v>0</v>
      </c>
    </row>
    <row r="33" spans="1:5" s="153" customFormat="1" ht="11.25">
      <c r="A33" s="203" t="s">
        <v>596</v>
      </c>
      <c r="B33" s="204" t="s">
        <v>761</v>
      </c>
      <c r="C33" s="205">
        <v>0</v>
      </c>
      <c r="D33" s="205">
        <v>0</v>
      </c>
      <c r="E33" s="205">
        <v>0</v>
      </c>
    </row>
    <row r="34" spans="1:5" s="153" customFormat="1" ht="22.5">
      <c r="A34" s="203" t="s">
        <v>400</v>
      </c>
      <c r="B34" s="204" t="s">
        <v>762</v>
      </c>
      <c r="C34" s="205">
        <v>0</v>
      </c>
      <c r="D34" s="205">
        <v>0</v>
      </c>
      <c r="E34" s="205">
        <v>0</v>
      </c>
    </row>
    <row r="35" spans="1:5" s="153" customFormat="1" ht="11.25">
      <c r="A35" s="203" t="s">
        <v>597</v>
      </c>
      <c r="B35" s="204" t="s">
        <v>763</v>
      </c>
      <c r="C35" s="205">
        <v>0</v>
      </c>
      <c r="D35" s="205">
        <v>0</v>
      </c>
      <c r="E35" s="205">
        <v>0</v>
      </c>
    </row>
    <row r="36" spans="1:5" s="153" customFormat="1" ht="11.25">
      <c r="A36" s="203" t="s">
        <v>401</v>
      </c>
      <c r="B36" s="204" t="s">
        <v>764</v>
      </c>
      <c r="C36" s="205">
        <v>0</v>
      </c>
      <c r="D36" s="205">
        <v>0</v>
      </c>
      <c r="E36" s="205">
        <v>0</v>
      </c>
    </row>
    <row r="37" spans="1:5" s="153" customFormat="1" ht="22.5">
      <c r="A37" s="203" t="s">
        <v>402</v>
      </c>
      <c r="B37" s="204" t="s">
        <v>765</v>
      </c>
      <c r="C37" s="205">
        <v>0</v>
      </c>
      <c r="D37" s="205">
        <v>0</v>
      </c>
      <c r="E37" s="205">
        <v>0</v>
      </c>
    </row>
    <row r="38" spans="1:5" s="153" customFormat="1" ht="22.5">
      <c r="A38" s="206" t="s">
        <v>403</v>
      </c>
      <c r="B38" s="207" t="s">
        <v>766</v>
      </c>
      <c r="C38" s="208">
        <v>0</v>
      </c>
      <c r="D38" s="208">
        <v>0</v>
      </c>
      <c r="E38" s="208">
        <v>0</v>
      </c>
    </row>
    <row r="39" spans="1:5" s="153" customFormat="1" ht="22.5">
      <c r="A39" s="206" t="s">
        <v>404</v>
      </c>
      <c r="B39" s="207" t="s">
        <v>767</v>
      </c>
      <c r="C39" s="208">
        <v>0</v>
      </c>
      <c r="D39" s="208">
        <v>0</v>
      </c>
      <c r="E39" s="208">
        <v>0</v>
      </c>
    </row>
    <row r="40" spans="1:5" ht="25.5">
      <c r="A40" s="172" t="s">
        <v>405</v>
      </c>
      <c r="B40" s="173" t="s">
        <v>768</v>
      </c>
      <c r="C40" s="198">
        <v>47498</v>
      </c>
      <c r="D40" s="198">
        <v>51726</v>
      </c>
      <c r="E40" s="198">
        <v>50496</v>
      </c>
    </row>
    <row r="41" spans="1:5" ht="12.75">
      <c r="A41" s="172" t="s">
        <v>406</v>
      </c>
      <c r="B41" s="173" t="s">
        <v>769</v>
      </c>
      <c r="C41" s="198">
        <v>5100</v>
      </c>
      <c r="D41" s="198">
        <v>8693</v>
      </c>
      <c r="E41" s="198">
        <v>7848</v>
      </c>
    </row>
    <row r="42" spans="1:5" s="153" customFormat="1" ht="11.25">
      <c r="A42" s="203" t="s">
        <v>598</v>
      </c>
      <c r="B42" s="204" t="s">
        <v>770</v>
      </c>
      <c r="C42" s="205">
        <v>0</v>
      </c>
      <c r="D42" s="205">
        <v>0</v>
      </c>
      <c r="E42" s="205">
        <v>7</v>
      </c>
    </row>
    <row r="43" spans="1:5" s="153" customFormat="1" ht="22.5">
      <c r="A43" s="203" t="s">
        <v>619</v>
      </c>
      <c r="B43" s="204" t="s">
        <v>771</v>
      </c>
      <c r="C43" s="205">
        <v>0</v>
      </c>
      <c r="D43" s="205">
        <v>0</v>
      </c>
      <c r="E43" s="205">
        <v>0</v>
      </c>
    </row>
    <row r="44" spans="1:5" s="153" customFormat="1" ht="22.5">
      <c r="A44" s="203" t="s">
        <v>620</v>
      </c>
      <c r="B44" s="204" t="s">
        <v>772</v>
      </c>
      <c r="C44" s="205">
        <v>0</v>
      </c>
      <c r="D44" s="205">
        <v>0</v>
      </c>
      <c r="E44" s="205">
        <v>0</v>
      </c>
    </row>
    <row r="45" spans="1:5" s="153" customFormat="1" ht="33.75">
      <c r="A45" s="203" t="s">
        <v>621</v>
      </c>
      <c r="B45" s="204" t="s">
        <v>773</v>
      </c>
      <c r="C45" s="205">
        <v>0</v>
      </c>
      <c r="D45" s="205">
        <v>0</v>
      </c>
      <c r="E45" s="205">
        <v>0</v>
      </c>
    </row>
    <row r="46" spans="1:5" s="153" customFormat="1" ht="33.75">
      <c r="A46" s="203" t="s">
        <v>622</v>
      </c>
      <c r="B46" s="204" t="s">
        <v>774</v>
      </c>
      <c r="C46" s="205">
        <v>0</v>
      </c>
      <c r="D46" s="205">
        <v>0</v>
      </c>
      <c r="E46" s="205">
        <v>0</v>
      </c>
    </row>
    <row r="47" spans="1:5" s="153" customFormat="1" ht="11.25">
      <c r="A47" s="203" t="s">
        <v>407</v>
      </c>
      <c r="B47" s="204" t="s">
        <v>775</v>
      </c>
      <c r="C47" s="205">
        <v>0</v>
      </c>
      <c r="D47" s="205">
        <v>635</v>
      </c>
      <c r="E47" s="205">
        <v>633</v>
      </c>
    </row>
    <row r="48" spans="1:5" s="153" customFormat="1" ht="22.5">
      <c r="A48" s="206" t="s">
        <v>623</v>
      </c>
      <c r="B48" s="207" t="s">
        <v>776</v>
      </c>
      <c r="C48" s="208">
        <v>0</v>
      </c>
      <c r="D48" s="208">
        <v>635</v>
      </c>
      <c r="E48" s="208">
        <v>633</v>
      </c>
    </row>
    <row r="49" spans="1:5" s="153" customFormat="1" ht="33.75">
      <c r="A49" s="203" t="s">
        <v>599</v>
      </c>
      <c r="B49" s="204" t="s">
        <v>777</v>
      </c>
      <c r="C49" s="205">
        <v>0</v>
      </c>
      <c r="D49" s="205">
        <v>0</v>
      </c>
      <c r="E49" s="205">
        <v>0</v>
      </c>
    </row>
    <row r="50" spans="1:5" s="153" customFormat="1" ht="22.5">
      <c r="A50" s="203" t="s">
        <v>600</v>
      </c>
      <c r="B50" s="204" t="s">
        <v>778</v>
      </c>
      <c r="C50" s="205">
        <v>0</v>
      </c>
      <c r="D50" s="205">
        <v>0</v>
      </c>
      <c r="E50" s="205">
        <v>0</v>
      </c>
    </row>
    <row r="51" spans="1:5" s="153" customFormat="1" ht="22.5">
      <c r="A51" s="203" t="s">
        <v>408</v>
      </c>
      <c r="B51" s="204" t="s">
        <v>779</v>
      </c>
      <c r="C51" s="205">
        <v>0</v>
      </c>
      <c r="D51" s="205">
        <v>0</v>
      </c>
      <c r="E51" s="205">
        <v>0</v>
      </c>
    </row>
    <row r="52" spans="1:5" s="153" customFormat="1" ht="22.5">
      <c r="A52" s="206" t="s">
        <v>409</v>
      </c>
      <c r="B52" s="207" t="s">
        <v>780</v>
      </c>
      <c r="C52" s="208">
        <v>0</v>
      </c>
      <c r="D52" s="208">
        <v>0</v>
      </c>
      <c r="E52" s="208">
        <v>0</v>
      </c>
    </row>
    <row r="53" spans="1:5" s="153" customFormat="1" ht="11.25">
      <c r="A53" s="206" t="s">
        <v>410</v>
      </c>
      <c r="B53" s="207" t="s">
        <v>781</v>
      </c>
      <c r="C53" s="208">
        <v>0</v>
      </c>
      <c r="D53" s="208">
        <v>0</v>
      </c>
      <c r="E53" s="208">
        <v>0</v>
      </c>
    </row>
    <row r="54" spans="1:5" ht="25.5">
      <c r="A54" s="172" t="s">
        <v>411</v>
      </c>
      <c r="B54" s="173" t="s">
        <v>782</v>
      </c>
      <c r="C54" s="198">
        <v>5100</v>
      </c>
      <c r="D54" s="198">
        <v>9328</v>
      </c>
      <c r="E54" s="198">
        <v>8481</v>
      </c>
    </row>
    <row r="55" spans="1:5" s="153" customFormat="1" ht="22.5">
      <c r="A55" s="203" t="s">
        <v>624</v>
      </c>
      <c r="B55" s="204" t="s">
        <v>783</v>
      </c>
      <c r="C55" s="205">
        <v>0</v>
      </c>
      <c r="D55" s="205">
        <v>0</v>
      </c>
      <c r="E55" s="205">
        <v>0</v>
      </c>
    </row>
    <row r="56" spans="1:5" s="153" customFormat="1" ht="11.25">
      <c r="A56" s="203" t="s">
        <v>412</v>
      </c>
      <c r="B56" s="204" t="s">
        <v>784</v>
      </c>
      <c r="C56" s="205">
        <v>0</v>
      </c>
      <c r="D56" s="205">
        <v>0</v>
      </c>
      <c r="E56" s="205">
        <v>0</v>
      </c>
    </row>
    <row r="57" spans="1:5" s="153" customFormat="1" ht="22.5">
      <c r="A57" s="203" t="s">
        <v>625</v>
      </c>
      <c r="B57" s="204" t="s">
        <v>785</v>
      </c>
      <c r="C57" s="205">
        <v>0</v>
      </c>
      <c r="D57" s="205">
        <v>0</v>
      </c>
      <c r="E57" s="205">
        <v>0</v>
      </c>
    </row>
    <row r="58" spans="1:5" s="153" customFormat="1" ht="22.5">
      <c r="A58" s="203" t="s">
        <v>626</v>
      </c>
      <c r="B58" s="204" t="s">
        <v>786</v>
      </c>
      <c r="C58" s="205">
        <v>0</v>
      </c>
      <c r="D58" s="205">
        <v>0</v>
      </c>
      <c r="E58" s="205">
        <v>0</v>
      </c>
    </row>
    <row r="59" spans="1:5" s="153" customFormat="1" ht="11.25">
      <c r="A59" s="203" t="s">
        <v>627</v>
      </c>
      <c r="B59" s="204" t="s">
        <v>787</v>
      </c>
      <c r="C59" s="205">
        <v>0</v>
      </c>
      <c r="D59" s="205">
        <v>0</v>
      </c>
      <c r="E59" s="205">
        <v>0</v>
      </c>
    </row>
    <row r="60" spans="1:5" s="153" customFormat="1" ht="22.5">
      <c r="A60" s="203" t="s">
        <v>413</v>
      </c>
      <c r="B60" s="204" t="s">
        <v>788</v>
      </c>
      <c r="C60" s="205">
        <v>0</v>
      </c>
      <c r="D60" s="205">
        <v>0</v>
      </c>
      <c r="E60" s="205">
        <v>0</v>
      </c>
    </row>
    <row r="61" spans="1:5" s="153" customFormat="1" ht="22.5">
      <c r="A61" s="206" t="s">
        <v>414</v>
      </c>
      <c r="B61" s="207" t="s">
        <v>789</v>
      </c>
      <c r="C61" s="208">
        <v>0</v>
      </c>
      <c r="D61" s="208">
        <v>0</v>
      </c>
      <c r="E61" s="208">
        <v>0</v>
      </c>
    </row>
    <row r="62" spans="1:5" s="153" customFormat="1" ht="22.5">
      <c r="A62" s="203" t="s">
        <v>415</v>
      </c>
      <c r="B62" s="204" t="s">
        <v>790</v>
      </c>
      <c r="C62" s="205">
        <v>0</v>
      </c>
      <c r="D62" s="205">
        <v>0</v>
      </c>
      <c r="E62" s="205">
        <v>0</v>
      </c>
    </row>
    <row r="63" spans="1:5" s="153" customFormat="1" ht="33.75">
      <c r="A63" s="203" t="s">
        <v>601</v>
      </c>
      <c r="B63" s="204" t="s">
        <v>791</v>
      </c>
      <c r="C63" s="205">
        <v>0</v>
      </c>
      <c r="D63" s="205">
        <v>0</v>
      </c>
      <c r="E63" s="205">
        <v>0</v>
      </c>
    </row>
    <row r="64" spans="1:5" s="153" customFormat="1" ht="33.75">
      <c r="A64" s="203" t="s">
        <v>628</v>
      </c>
      <c r="B64" s="204" t="s">
        <v>792</v>
      </c>
      <c r="C64" s="205">
        <v>0</v>
      </c>
      <c r="D64" s="205">
        <v>0</v>
      </c>
      <c r="E64" s="205">
        <v>0</v>
      </c>
    </row>
    <row r="65" spans="1:5" s="153" customFormat="1" ht="22.5">
      <c r="A65" s="203" t="s">
        <v>629</v>
      </c>
      <c r="B65" s="204" t="s">
        <v>793</v>
      </c>
      <c r="C65" s="205">
        <v>0</v>
      </c>
      <c r="D65" s="205">
        <v>0</v>
      </c>
      <c r="E65" s="205">
        <v>0</v>
      </c>
    </row>
    <row r="66" spans="1:5" s="153" customFormat="1" ht="22.5">
      <c r="A66" s="206" t="s">
        <v>630</v>
      </c>
      <c r="B66" s="207" t="s">
        <v>794</v>
      </c>
      <c r="C66" s="208">
        <v>0</v>
      </c>
      <c r="D66" s="208">
        <v>0</v>
      </c>
      <c r="E66" s="208">
        <v>0</v>
      </c>
    </row>
    <row r="67" spans="1:5" s="153" customFormat="1" ht="33.75">
      <c r="A67" s="203" t="s">
        <v>631</v>
      </c>
      <c r="B67" s="204" t="s">
        <v>795</v>
      </c>
      <c r="C67" s="205">
        <v>0</v>
      </c>
      <c r="D67" s="205">
        <v>0</v>
      </c>
      <c r="E67" s="205">
        <v>0</v>
      </c>
    </row>
    <row r="68" spans="1:5" s="153" customFormat="1" ht="33.75">
      <c r="A68" s="203" t="s">
        <v>632</v>
      </c>
      <c r="B68" s="204" t="s">
        <v>796</v>
      </c>
      <c r="C68" s="205">
        <v>0</v>
      </c>
      <c r="D68" s="205">
        <v>0</v>
      </c>
      <c r="E68" s="205">
        <v>0</v>
      </c>
    </row>
    <row r="69" spans="1:5" s="153" customFormat="1" ht="22.5">
      <c r="A69" s="203" t="s">
        <v>633</v>
      </c>
      <c r="B69" s="204" t="s">
        <v>797</v>
      </c>
      <c r="C69" s="205">
        <v>0</v>
      </c>
      <c r="D69" s="205">
        <v>0</v>
      </c>
      <c r="E69" s="205">
        <v>0</v>
      </c>
    </row>
    <row r="70" spans="1:5" s="153" customFormat="1" ht="22.5">
      <c r="A70" s="206" t="s">
        <v>634</v>
      </c>
      <c r="B70" s="207" t="s">
        <v>798</v>
      </c>
      <c r="C70" s="208">
        <v>0</v>
      </c>
      <c r="D70" s="208">
        <v>0</v>
      </c>
      <c r="E70" s="208">
        <v>0</v>
      </c>
    </row>
    <row r="71" spans="1:5" s="153" customFormat="1" ht="22.5">
      <c r="A71" s="206" t="s">
        <v>635</v>
      </c>
      <c r="B71" s="207" t="s">
        <v>799</v>
      </c>
      <c r="C71" s="208">
        <v>0</v>
      </c>
      <c r="D71" s="208">
        <v>0</v>
      </c>
      <c r="E71" s="208">
        <v>0</v>
      </c>
    </row>
    <row r="72" spans="1:5" ht="25.5">
      <c r="A72" s="172" t="s">
        <v>636</v>
      </c>
      <c r="B72" s="173" t="s">
        <v>800</v>
      </c>
      <c r="C72" s="198">
        <v>5100</v>
      </c>
      <c r="D72" s="198">
        <v>9328</v>
      </c>
      <c r="E72" s="198">
        <v>8481</v>
      </c>
    </row>
    <row r="73" spans="1:5" ht="25.5">
      <c r="A73" s="172" t="s">
        <v>638</v>
      </c>
      <c r="B73" s="173" t="s">
        <v>801</v>
      </c>
      <c r="C73" s="198">
        <v>42398</v>
      </c>
      <c r="D73" s="198">
        <v>42398</v>
      </c>
      <c r="E73" s="198">
        <v>42015</v>
      </c>
    </row>
    <row r="74" spans="1:5" s="153" customFormat="1" ht="22.5">
      <c r="A74" s="206" t="s">
        <v>639</v>
      </c>
      <c r="B74" s="207" t="s">
        <v>0</v>
      </c>
      <c r="C74" s="208">
        <v>0</v>
      </c>
      <c r="D74" s="208">
        <v>0</v>
      </c>
      <c r="E74" s="208">
        <v>0</v>
      </c>
    </row>
    <row r="75" spans="1:5" s="153" customFormat="1" ht="22.5">
      <c r="A75" s="203" t="s">
        <v>640</v>
      </c>
      <c r="B75" s="204" t="s">
        <v>1</v>
      </c>
      <c r="C75" s="205">
        <v>0</v>
      </c>
      <c r="D75" s="205">
        <v>0</v>
      </c>
      <c r="E75" s="205">
        <v>0</v>
      </c>
    </row>
    <row r="76" spans="1:5" s="153" customFormat="1" ht="22.5">
      <c r="A76" s="203" t="s">
        <v>641</v>
      </c>
      <c r="B76" s="204" t="s">
        <v>2</v>
      </c>
      <c r="C76" s="205">
        <v>0</v>
      </c>
      <c r="D76" s="205">
        <v>0</v>
      </c>
      <c r="E76" s="205">
        <v>0</v>
      </c>
    </row>
    <row r="77" spans="1:5" s="153" customFormat="1" ht="22.5">
      <c r="A77" s="203" t="s">
        <v>642</v>
      </c>
      <c r="B77" s="204" t="s">
        <v>3</v>
      </c>
      <c r="C77" s="205">
        <v>0</v>
      </c>
      <c r="D77" s="205">
        <v>0</v>
      </c>
      <c r="E77" s="205">
        <v>0</v>
      </c>
    </row>
    <row r="78" spans="1:5" s="153" customFormat="1" ht="22.5">
      <c r="A78" s="206" t="s">
        <v>416</v>
      </c>
      <c r="B78" s="207" t="s">
        <v>4</v>
      </c>
      <c r="C78" s="208">
        <v>0</v>
      </c>
      <c r="D78" s="208">
        <v>0</v>
      </c>
      <c r="E78" s="208">
        <v>0</v>
      </c>
    </row>
    <row r="79" spans="1:5" s="153" customFormat="1" ht="11.25">
      <c r="A79" s="206" t="s">
        <v>643</v>
      </c>
      <c r="B79" s="207" t="s">
        <v>5</v>
      </c>
      <c r="C79" s="208">
        <v>0</v>
      </c>
      <c r="D79" s="208">
        <v>0</v>
      </c>
      <c r="E79" s="208">
        <v>0</v>
      </c>
    </row>
    <row r="80" spans="1:5" s="153" customFormat="1" ht="22.5">
      <c r="A80" s="203" t="s">
        <v>644</v>
      </c>
      <c r="B80" s="204" t="s">
        <v>6</v>
      </c>
      <c r="C80" s="205">
        <v>0</v>
      </c>
      <c r="D80" s="205">
        <v>0</v>
      </c>
      <c r="E80" s="205">
        <v>0</v>
      </c>
    </row>
    <row r="81" spans="1:5" s="153" customFormat="1" ht="22.5">
      <c r="A81" s="203" t="s">
        <v>645</v>
      </c>
      <c r="B81" s="204" t="s">
        <v>7</v>
      </c>
      <c r="C81" s="205">
        <v>0</v>
      </c>
      <c r="D81" s="205">
        <v>0</v>
      </c>
      <c r="E81" s="205">
        <v>0</v>
      </c>
    </row>
    <row r="82" spans="1:5" s="153" customFormat="1" ht="22.5">
      <c r="A82" s="203" t="s">
        <v>646</v>
      </c>
      <c r="B82" s="204" t="s">
        <v>8</v>
      </c>
      <c r="C82" s="205">
        <v>0</v>
      </c>
      <c r="D82" s="205">
        <v>0</v>
      </c>
      <c r="E82" s="205">
        <v>0</v>
      </c>
    </row>
    <row r="83" spans="1:5" ht="12.75">
      <c r="A83" s="175" t="s">
        <v>417</v>
      </c>
      <c r="B83" s="176" t="s">
        <v>9</v>
      </c>
      <c r="C83" s="197">
        <v>42398</v>
      </c>
      <c r="D83" s="197">
        <v>42398</v>
      </c>
      <c r="E83" s="197">
        <v>41971</v>
      </c>
    </row>
    <row r="84" spans="1:5" ht="25.5">
      <c r="A84" s="175" t="s">
        <v>647</v>
      </c>
      <c r="B84" s="176" t="s">
        <v>10</v>
      </c>
      <c r="C84" s="197">
        <v>0</v>
      </c>
      <c r="D84" s="197">
        <v>0</v>
      </c>
      <c r="E84" s="197">
        <v>0</v>
      </c>
    </row>
    <row r="85" spans="1:5" ht="25.5">
      <c r="A85" s="172" t="s">
        <v>648</v>
      </c>
      <c r="B85" s="173" t="s">
        <v>11</v>
      </c>
      <c r="C85" s="198">
        <v>42398</v>
      </c>
      <c r="D85" s="198">
        <v>42398</v>
      </c>
      <c r="E85" s="198">
        <v>41971</v>
      </c>
    </row>
    <row r="86" spans="1:5" ht="25.5">
      <c r="A86" s="172" t="s">
        <v>649</v>
      </c>
      <c r="B86" s="173" t="s">
        <v>12</v>
      </c>
      <c r="C86" s="198">
        <v>0</v>
      </c>
      <c r="D86" s="198">
        <v>0</v>
      </c>
      <c r="E86" s="198">
        <v>0</v>
      </c>
    </row>
    <row r="87" spans="1:5" ht="25.5">
      <c r="A87" s="172" t="s">
        <v>650</v>
      </c>
      <c r="B87" s="173" t="s">
        <v>13</v>
      </c>
      <c r="C87" s="198">
        <v>47498</v>
      </c>
      <c r="D87" s="198">
        <v>51726</v>
      </c>
      <c r="E87" s="198">
        <v>50496</v>
      </c>
    </row>
    <row r="88" spans="1:5" ht="25.5">
      <c r="A88" s="172" t="s">
        <v>651</v>
      </c>
      <c r="B88" s="173" t="s">
        <v>14</v>
      </c>
      <c r="C88" s="198">
        <v>47498</v>
      </c>
      <c r="D88" s="198">
        <v>51726</v>
      </c>
      <c r="E88" s="198">
        <v>50452</v>
      </c>
    </row>
    <row r="89" spans="1:5" ht="12.75">
      <c r="A89" s="172" t="s">
        <v>652</v>
      </c>
      <c r="B89" s="173" t="s">
        <v>69</v>
      </c>
      <c r="C89" s="198">
        <v>0</v>
      </c>
      <c r="D89" s="198">
        <v>0</v>
      </c>
      <c r="E89" s="198">
        <v>44</v>
      </c>
    </row>
    <row r="90" spans="1:5" ht="12.75">
      <c r="A90" s="172" t="s">
        <v>653</v>
      </c>
      <c r="B90" s="173" t="s">
        <v>15</v>
      </c>
      <c r="C90" s="198">
        <v>0</v>
      </c>
      <c r="D90" s="198">
        <v>0</v>
      </c>
      <c r="E90" s="198">
        <v>0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&amp;L7/A melléklet&amp;RÉrték típus: Ezer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pane ySplit="3" topLeftCell="BM4" activePane="bottomLeft" state="frozen"/>
      <selection pane="topLeft" activeCell="A1" sqref="A1:H1"/>
      <selection pane="bottomLeft" activeCell="A4" sqref="A4:E90"/>
    </sheetView>
  </sheetViews>
  <sheetFormatPr defaultColWidth="9.00390625" defaultRowHeight="12.75"/>
  <cols>
    <col min="1" max="1" width="8.125" style="2" customWidth="1"/>
    <col min="2" max="2" width="54.00390625" style="2" customWidth="1"/>
    <col min="3" max="4" width="11.875" style="2" bestFit="1" customWidth="1"/>
    <col min="5" max="5" width="10.625" style="2" bestFit="1" customWidth="1"/>
    <col min="6" max="16384" width="9.125" style="2" customWidth="1"/>
  </cols>
  <sheetData>
    <row r="1" spans="1:5" ht="12.75">
      <c r="A1" s="183" t="s">
        <v>380</v>
      </c>
      <c r="B1" s="184"/>
      <c r="C1" s="184"/>
      <c r="D1" s="184"/>
      <c r="E1" s="184"/>
    </row>
    <row r="2" spans="1:5" ht="25.5">
      <c r="A2" s="1" t="s">
        <v>603</v>
      </c>
      <c r="B2" s="1" t="s">
        <v>604</v>
      </c>
      <c r="C2" s="1" t="s">
        <v>704</v>
      </c>
      <c r="D2" s="1" t="s">
        <v>705</v>
      </c>
      <c r="E2" s="1" t="s">
        <v>706</v>
      </c>
    </row>
    <row r="3" spans="1:5" ht="12.7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16.5" customHeight="1">
      <c r="A4" s="175" t="s">
        <v>382</v>
      </c>
      <c r="B4" s="176" t="s">
        <v>733</v>
      </c>
      <c r="C4" s="197">
        <v>87069</v>
      </c>
      <c r="D4" s="197">
        <v>58152</v>
      </c>
      <c r="E4" s="197">
        <v>56388</v>
      </c>
    </row>
    <row r="5" spans="1:5" ht="16.5" customHeight="1">
      <c r="A5" s="175" t="s">
        <v>383</v>
      </c>
      <c r="B5" s="176" t="s">
        <v>734</v>
      </c>
      <c r="C5" s="197">
        <v>1430</v>
      </c>
      <c r="D5" s="197">
        <v>4674</v>
      </c>
      <c r="E5" s="197">
        <v>4420</v>
      </c>
    </row>
    <row r="6" spans="1:5" ht="16.5" customHeight="1">
      <c r="A6" s="175" t="s">
        <v>384</v>
      </c>
      <c r="B6" s="176" t="s">
        <v>70</v>
      </c>
      <c r="C6" s="197">
        <v>3300</v>
      </c>
      <c r="D6" s="197">
        <v>13865</v>
      </c>
      <c r="E6" s="197">
        <v>11236</v>
      </c>
    </row>
    <row r="7" spans="1:5" ht="15.75" customHeight="1">
      <c r="A7" s="172" t="s">
        <v>385</v>
      </c>
      <c r="B7" s="173" t="s">
        <v>735</v>
      </c>
      <c r="C7" s="198">
        <v>91799</v>
      </c>
      <c r="D7" s="198">
        <v>76691</v>
      </c>
      <c r="E7" s="198">
        <v>72044</v>
      </c>
    </row>
    <row r="8" spans="1:5" ht="29.25" customHeight="1">
      <c r="A8" s="172" t="s">
        <v>381</v>
      </c>
      <c r="B8" s="173" t="s">
        <v>736</v>
      </c>
      <c r="C8" s="198">
        <v>16432</v>
      </c>
      <c r="D8" s="198">
        <v>18473</v>
      </c>
      <c r="E8" s="198">
        <v>18209</v>
      </c>
    </row>
    <row r="9" spans="1:5" ht="17.25" customHeight="1">
      <c r="A9" s="175" t="s">
        <v>386</v>
      </c>
      <c r="B9" s="176" t="s">
        <v>737</v>
      </c>
      <c r="C9" s="197">
        <v>0</v>
      </c>
      <c r="D9" s="197">
        <v>0</v>
      </c>
      <c r="E9" s="197">
        <v>0</v>
      </c>
    </row>
    <row r="10" spans="1:5" ht="14.25" customHeight="1">
      <c r="A10" s="172" t="s">
        <v>387</v>
      </c>
      <c r="B10" s="173" t="s">
        <v>738</v>
      </c>
      <c r="C10" s="198">
        <v>101158</v>
      </c>
      <c r="D10" s="198">
        <v>136085</v>
      </c>
      <c r="E10" s="198">
        <v>114988</v>
      </c>
    </row>
    <row r="11" spans="1:5" s="157" customFormat="1" ht="17.25" customHeight="1">
      <c r="A11" s="175" t="s">
        <v>388</v>
      </c>
      <c r="B11" s="176" t="s">
        <v>739</v>
      </c>
      <c r="C11" s="197">
        <v>0</v>
      </c>
      <c r="D11" s="197">
        <v>0</v>
      </c>
      <c r="E11" s="197">
        <v>0</v>
      </c>
    </row>
    <row r="12" spans="1:5" s="157" customFormat="1" ht="12.75">
      <c r="A12" s="175" t="s">
        <v>389</v>
      </c>
      <c r="B12" s="176" t="s">
        <v>740</v>
      </c>
      <c r="C12" s="197">
        <v>0</v>
      </c>
      <c r="D12" s="197">
        <v>0</v>
      </c>
      <c r="E12" s="197">
        <v>0</v>
      </c>
    </row>
    <row r="13" spans="1:5" s="157" customFormat="1" ht="12.75">
      <c r="A13" s="175" t="s">
        <v>390</v>
      </c>
      <c r="B13" s="176" t="s">
        <v>741</v>
      </c>
      <c r="C13" s="197">
        <v>11640</v>
      </c>
      <c r="D13" s="197">
        <v>8720</v>
      </c>
      <c r="E13" s="197">
        <v>8704</v>
      </c>
    </row>
    <row r="14" spans="1:5" s="157" customFormat="1" ht="25.5">
      <c r="A14" s="175" t="s">
        <v>610</v>
      </c>
      <c r="B14" s="176" t="s">
        <v>742</v>
      </c>
      <c r="C14" s="197">
        <v>0</v>
      </c>
      <c r="D14" s="197">
        <v>0</v>
      </c>
      <c r="E14" s="197">
        <v>0</v>
      </c>
    </row>
    <row r="15" spans="1:5" s="157" customFormat="1" ht="24.75" customHeight="1">
      <c r="A15" s="175" t="s">
        <v>392</v>
      </c>
      <c r="B15" s="176" t="s">
        <v>743</v>
      </c>
      <c r="C15" s="197">
        <v>0</v>
      </c>
      <c r="D15" s="197">
        <v>0</v>
      </c>
      <c r="E15" s="197">
        <v>0</v>
      </c>
    </row>
    <row r="16" spans="1:5" s="157" customFormat="1" ht="25.5">
      <c r="A16" s="175" t="s">
        <v>611</v>
      </c>
      <c r="B16" s="176" t="s">
        <v>744</v>
      </c>
      <c r="C16" s="197">
        <v>0</v>
      </c>
      <c r="D16" s="197">
        <v>0</v>
      </c>
      <c r="E16" s="197">
        <v>0</v>
      </c>
    </row>
    <row r="17" spans="1:5" s="157" customFormat="1" ht="12.75">
      <c r="A17" s="175" t="s">
        <v>612</v>
      </c>
      <c r="B17" s="176" t="s">
        <v>745</v>
      </c>
      <c r="C17" s="197">
        <v>0</v>
      </c>
      <c r="D17" s="197">
        <v>88906</v>
      </c>
      <c r="E17" s="197">
        <v>88904</v>
      </c>
    </row>
    <row r="18" spans="1:5" s="157" customFormat="1" ht="25.5">
      <c r="A18" s="175" t="s">
        <v>613</v>
      </c>
      <c r="B18" s="176" t="s">
        <v>746</v>
      </c>
      <c r="C18" s="197">
        <v>0</v>
      </c>
      <c r="D18" s="197">
        <v>0</v>
      </c>
      <c r="E18" s="197">
        <v>0</v>
      </c>
    </row>
    <row r="19" spans="1:5" s="157" customFormat="1" ht="26.25" customHeight="1">
      <c r="A19" s="175" t="s">
        <v>393</v>
      </c>
      <c r="B19" s="176" t="s">
        <v>747</v>
      </c>
      <c r="C19" s="197">
        <v>0</v>
      </c>
      <c r="D19" s="197">
        <v>0</v>
      </c>
      <c r="E19" s="197">
        <v>0</v>
      </c>
    </row>
    <row r="20" spans="1:5" s="157" customFormat="1" ht="26.25" customHeight="1">
      <c r="A20" s="175" t="s">
        <v>593</v>
      </c>
      <c r="B20" s="176" t="s">
        <v>748</v>
      </c>
      <c r="C20" s="197">
        <v>5780</v>
      </c>
      <c r="D20" s="197">
        <v>15205</v>
      </c>
      <c r="E20" s="197">
        <v>14728</v>
      </c>
    </row>
    <row r="21" spans="1:5" s="157" customFormat="1" ht="12.75">
      <c r="A21" s="175" t="s">
        <v>615</v>
      </c>
      <c r="B21" s="176" t="s">
        <v>749</v>
      </c>
      <c r="C21" s="197">
        <v>3000</v>
      </c>
      <c r="D21" s="197">
        <v>0</v>
      </c>
      <c r="E21" s="197">
        <v>0</v>
      </c>
    </row>
    <row r="22" spans="1:5" ht="25.5">
      <c r="A22" s="172" t="s">
        <v>616</v>
      </c>
      <c r="B22" s="173" t="s">
        <v>750</v>
      </c>
      <c r="C22" s="198">
        <v>8780</v>
      </c>
      <c r="D22" s="198">
        <v>104111</v>
      </c>
      <c r="E22" s="198">
        <v>103632</v>
      </c>
    </row>
    <row r="23" spans="1:5" ht="12.75">
      <c r="A23" s="172" t="s">
        <v>617</v>
      </c>
      <c r="B23" s="173" t="s">
        <v>751</v>
      </c>
      <c r="C23" s="198">
        <v>1420</v>
      </c>
      <c r="D23" s="198">
        <v>3611</v>
      </c>
      <c r="E23" s="198">
        <v>3022</v>
      </c>
    </row>
    <row r="24" spans="1:5" ht="24.75" customHeight="1">
      <c r="A24" s="172" t="s">
        <v>394</v>
      </c>
      <c r="B24" s="173" t="s">
        <v>752</v>
      </c>
      <c r="C24" s="198">
        <v>219589</v>
      </c>
      <c r="D24" s="198">
        <v>338971</v>
      </c>
      <c r="E24" s="198">
        <v>311895</v>
      </c>
    </row>
    <row r="25" spans="1:5" ht="24.75" customHeight="1">
      <c r="A25" s="172" t="s">
        <v>395</v>
      </c>
      <c r="B25" s="173" t="s">
        <v>753</v>
      </c>
      <c r="C25" s="198">
        <v>0</v>
      </c>
      <c r="D25" s="198">
        <v>13910</v>
      </c>
      <c r="E25" s="198">
        <v>13671</v>
      </c>
    </row>
    <row r="26" spans="1:5" ht="12.75">
      <c r="A26" s="172" t="s">
        <v>396</v>
      </c>
      <c r="B26" s="173" t="s">
        <v>754</v>
      </c>
      <c r="C26" s="198">
        <v>96482</v>
      </c>
      <c r="D26" s="198">
        <v>78672</v>
      </c>
      <c r="E26" s="198">
        <v>77645</v>
      </c>
    </row>
    <row r="27" spans="1:5" s="157" customFormat="1" ht="27" customHeight="1">
      <c r="A27" s="175" t="s">
        <v>397</v>
      </c>
      <c r="B27" s="176" t="s">
        <v>755</v>
      </c>
      <c r="C27" s="197">
        <v>0</v>
      </c>
      <c r="D27" s="197">
        <v>0</v>
      </c>
      <c r="E27" s="197">
        <v>0</v>
      </c>
    </row>
    <row r="28" spans="1:5" s="157" customFormat="1" ht="25.5">
      <c r="A28" s="175" t="s">
        <v>398</v>
      </c>
      <c r="B28" s="176" t="s">
        <v>756</v>
      </c>
      <c r="C28" s="197">
        <v>0</v>
      </c>
      <c r="D28" s="197">
        <v>0</v>
      </c>
      <c r="E28" s="197">
        <v>0</v>
      </c>
    </row>
    <row r="29" spans="1:5" s="157" customFormat="1" ht="25.5">
      <c r="A29" s="175" t="s">
        <v>594</v>
      </c>
      <c r="B29" s="176" t="s">
        <v>757</v>
      </c>
      <c r="C29" s="197">
        <v>0</v>
      </c>
      <c r="D29" s="197">
        <v>0</v>
      </c>
      <c r="E29" s="197">
        <v>0</v>
      </c>
    </row>
    <row r="30" spans="1:5" s="157" customFormat="1" ht="12.75">
      <c r="A30" s="175" t="s">
        <v>595</v>
      </c>
      <c r="B30" s="176" t="s">
        <v>758</v>
      </c>
      <c r="C30" s="197">
        <v>0</v>
      </c>
      <c r="D30" s="197">
        <v>0</v>
      </c>
      <c r="E30" s="197">
        <v>0</v>
      </c>
    </row>
    <row r="31" spans="1:5" s="157" customFormat="1" ht="25.5">
      <c r="A31" s="175" t="s">
        <v>618</v>
      </c>
      <c r="B31" s="176" t="s">
        <v>759</v>
      </c>
      <c r="C31" s="197">
        <v>0</v>
      </c>
      <c r="D31" s="197">
        <v>0</v>
      </c>
      <c r="E31" s="197">
        <v>0</v>
      </c>
    </row>
    <row r="32" spans="1:5" s="157" customFormat="1" ht="25.5">
      <c r="A32" s="175" t="s">
        <v>399</v>
      </c>
      <c r="B32" s="176" t="s">
        <v>760</v>
      </c>
      <c r="C32" s="197">
        <v>0</v>
      </c>
      <c r="D32" s="197">
        <v>0</v>
      </c>
      <c r="E32" s="197">
        <v>0</v>
      </c>
    </row>
    <row r="33" spans="1:5" s="157" customFormat="1" ht="19.5" customHeight="1">
      <c r="A33" s="175" t="s">
        <v>596</v>
      </c>
      <c r="B33" s="176" t="s">
        <v>761</v>
      </c>
      <c r="C33" s="197">
        <v>0</v>
      </c>
      <c r="D33" s="197">
        <v>0</v>
      </c>
      <c r="E33" s="197">
        <v>0</v>
      </c>
    </row>
    <row r="34" spans="1:5" s="157" customFormat="1" ht="13.5" customHeight="1">
      <c r="A34" s="175" t="s">
        <v>400</v>
      </c>
      <c r="B34" s="176" t="s">
        <v>762</v>
      </c>
      <c r="C34" s="197">
        <v>0</v>
      </c>
      <c r="D34" s="197">
        <v>0</v>
      </c>
      <c r="E34" s="197">
        <v>0</v>
      </c>
    </row>
    <row r="35" spans="1:5" s="157" customFormat="1" ht="16.5" customHeight="1">
      <c r="A35" s="175" t="s">
        <v>597</v>
      </c>
      <c r="B35" s="176" t="s">
        <v>763</v>
      </c>
      <c r="C35" s="197">
        <v>0</v>
      </c>
      <c r="D35" s="197">
        <v>0</v>
      </c>
      <c r="E35" s="197">
        <v>0</v>
      </c>
    </row>
    <row r="36" spans="1:5" s="157" customFormat="1" ht="16.5" customHeight="1">
      <c r="A36" s="175" t="s">
        <v>401</v>
      </c>
      <c r="B36" s="176" t="s">
        <v>764</v>
      </c>
      <c r="C36" s="197">
        <v>0</v>
      </c>
      <c r="D36" s="197">
        <v>0</v>
      </c>
      <c r="E36" s="197">
        <v>0</v>
      </c>
    </row>
    <row r="37" spans="1:5" s="157" customFormat="1" ht="16.5" customHeight="1">
      <c r="A37" s="175" t="s">
        <v>402</v>
      </c>
      <c r="B37" s="176" t="s">
        <v>765</v>
      </c>
      <c r="C37" s="197">
        <v>0</v>
      </c>
      <c r="D37" s="197">
        <v>0</v>
      </c>
      <c r="E37" s="197">
        <v>0</v>
      </c>
    </row>
    <row r="38" spans="1:5" s="157" customFormat="1" ht="31.5" customHeight="1">
      <c r="A38" s="172" t="s">
        <v>403</v>
      </c>
      <c r="B38" s="173" t="s">
        <v>766</v>
      </c>
      <c r="C38" s="198">
        <v>0</v>
      </c>
      <c r="D38" s="198">
        <v>0</v>
      </c>
      <c r="E38" s="198">
        <v>0</v>
      </c>
    </row>
    <row r="39" spans="1:5" ht="25.5">
      <c r="A39" s="172" t="s">
        <v>404</v>
      </c>
      <c r="B39" s="173" t="s">
        <v>767</v>
      </c>
      <c r="C39" s="198">
        <v>96482</v>
      </c>
      <c r="D39" s="198">
        <v>92582</v>
      </c>
      <c r="E39" s="198">
        <v>91316</v>
      </c>
    </row>
    <row r="40" spans="1:5" ht="26.25" customHeight="1">
      <c r="A40" s="172" t="s">
        <v>405</v>
      </c>
      <c r="B40" s="173" t="s">
        <v>768</v>
      </c>
      <c r="C40" s="198">
        <v>316071</v>
      </c>
      <c r="D40" s="198">
        <v>431553</v>
      </c>
      <c r="E40" s="198">
        <v>403211</v>
      </c>
    </row>
    <row r="41" spans="1:5" ht="35.25" customHeight="1">
      <c r="A41" s="172" t="s">
        <v>406</v>
      </c>
      <c r="B41" s="173" t="s">
        <v>769</v>
      </c>
      <c r="C41" s="198">
        <v>8400</v>
      </c>
      <c r="D41" s="198">
        <v>19681</v>
      </c>
      <c r="E41" s="198">
        <v>19235</v>
      </c>
    </row>
    <row r="42" spans="1:5" ht="12.75">
      <c r="A42" s="175" t="s">
        <v>598</v>
      </c>
      <c r="B42" s="176" t="s">
        <v>770</v>
      </c>
      <c r="C42" s="197">
        <v>0</v>
      </c>
      <c r="D42" s="197">
        <v>415</v>
      </c>
      <c r="E42" s="197">
        <v>412</v>
      </c>
    </row>
    <row r="43" spans="1:5" s="157" customFormat="1" ht="25.5">
      <c r="A43" s="175" t="s">
        <v>619</v>
      </c>
      <c r="B43" s="176" t="s">
        <v>771</v>
      </c>
      <c r="C43" s="197">
        <v>303289</v>
      </c>
      <c r="D43" s="197">
        <v>319547</v>
      </c>
      <c r="E43" s="197">
        <v>319524</v>
      </c>
    </row>
    <row r="44" spans="1:5" s="157" customFormat="1" ht="18.75" customHeight="1">
      <c r="A44" s="175" t="s">
        <v>620</v>
      </c>
      <c r="B44" s="176" t="s">
        <v>772</v>
      </c>
      <c r="C44" s="197">
        <v>0</v>
      </c>
      <c r="D44" s="197">
        <v>0</v>
      </c>
      <c r="E44" s="197">
        <v>572</v>
      </c>
    </row>
    <row r="45" spans="1:5" s="157" customFormat="1" ht="29.25" customHeight="1">
      <c r="A45" s="175" t="s">
        <v>621</v>
      </c>
      <c r="B45" s="176" t="s">
        <v>773</v>
      </c>
      <c r="C45" s="197">
        <v>0</v>
      </c>
      <c r="D45" s="197">
        <v>0</v>
      </c>
      <c r="E45" s="197">
        <v>0</v>
      </c>
    </row>
    <row r="46" spans="1:5" s="157" customFormat="1" ht="25.5" customHeight="1">
      <c r="A46" s="175" t="s">
        <v>622</v>
      </c>
      <c r="B46" s="176" t="s">
        <v>774</v>
      </c>
      <c r="C46" s="197">
        <v>0</v>
      </c>
      <c r="D46" s="197">
        <v>0</v>
      </c>
      <c r="E46" s="197">
        <v>0</v>
      </c>
    </row>
    <row r="47" spans="1:5" ht="16.5" customHeight="1">
      <c r="A47" s="175" t="s">
        <v>407</v>
      </c>
      <c r="B47" s="176" t="s">
        <v>775</v>
      </c>
      <c r="C47" s="197">
        <v>111662</v>
      </c>
      <c r="D47" s="197">
        <v>109803</v>
      </c>
      <c r="E47" s="197">
        <v>87173</v>
      </c>
    </row>
    <row r="48" spans="1:5" ht="30.75" customHeight="1">
      <c r="A48" s="172" t="s">
        <v>623</v>
      </c>
      <c r="B48" s="173" t="s">
        <v>776</v>
      </c>
      <c r="C48" s="198">
        <v>414951</v>
      </c>
      <c r="D48" s="198">
        <v>429350</v>
      </c>
      <c r="E48" s="198">
        <v>407269</v>
      </c>
    </row>
    <row r="49" spans="1:5" s="157" customFormat="1" ht="21.75" customHeight="1">
      <c r="A49" s="175" t="s">
        <v>599</v>
      </c>
      <c r="B49" s="176" t="s">
        <v>777</v>
      </c>
      <c r="C49" s="197">
        <v>0</v>
      </c>
      <c r="D49" s="197">
        <v>0</v>
      </c>
      <c r="E49" s="197">
        <v>0</v>
      </c>
    </row>
    <row r="50" spans="1:5" s="157" customFormat="1" ht="21.75" customHeight="1">
      <c r="A50" s="175" t="s">
        <v>600</v>
      </c>
      <c r="B50" s="176" t="s">
        <v>778</v>
      </c>
      <c r="C50" s="197">
        <v>0</v>
      </c>
      <c r="D50" s="197">
        <v>0</v>
      </c>
      <c r="E50" s="197">
        <v>0</v>
      </c>
    </row>
    <row r="51" spans="1:5" s="157" customFormat="1" ht="18.75" customHeight="1">
      <c r="A51" s="175" t="s">
        <v>408</v>
      </c>
      <c r="B51" s="176" t="s">
        <v>779</v>
      </c>
      <c r="C51" s="197">
        <v>0</v>
      </c>
      <c r="D51" s="197">
        <v>350</v>
      </c>
      <c r="E51" s="197">
        <v>361</v>
      </c>
    </row>
    <row r="52" spans="1:5" ht="12.75" customHeight="1">
      <c r="A52" s="172" t="s">
        <v>409</v>
      </c>
      <c r="B52" s="173" t="s">
        <v>780</v>
      </c>
      <c r="C52" s="198">
        <v>0</v>
      </c>
      <c r="D52" s="198">
        <v>350</v>
      </c>
      <c r="E52" s="198">
        <v>361</v>
      </c>
    </row>
    <row r="53" spans="1:5" ht="12.75">
      <c r="A53" s="172" t="s">
        <v>410</v>
      </c>
      <c r="B53" s="173" t="s">
        <v>781</v>
      </c>
      <c r="C53" s="198">
        <v>25600</v>
      </c>
      <c r="D53" s="198">
        <v>27300</v>
      </c>
      <c r="E53" s="198">
        <v>33598</v>
      </c>
    </row>
    <row r="54" spans="1:5" ht="12.75">
      <c r="A54" s="172" t="s">
        <v>411</v>
      </c>
      <c r="B54" s="173" t="s">
        <v>782</v>
      </c>
      <c r="C54" s="198">
        <v>448951</v>
      </c>
      <c r="D54" s="198">
        <v>476681</v>
      </c>
      <c r="E54" s="198">
        <v>460463</v>
      </c>
    </row>
    <row r="55" spans="1:5" s="157" customFormat="1" ht="27" customHeight="1">
      <c r="A55" s="175" t="s">
        <v>624</v>
      </c>
      <c r="B55" s="176" t="s">
        <v>783</v>
      </c>
      <c r="C55" s="197">
        <v>0</v>
      </c>
      <c r="D55" s="197">
        <v>0</v>
      </c>
      <c r="E55" s="197">
        <v>0</v>
      </c>
    </row>
    <row r="56" spans="1:5" s="157" customFormat="1" ht="21.75" customHeight="1">
      <c r="A56" s="175" t="s">
        <v>412</v>
      </c>
      <c r="B56" s="176" t="s">
        <v>784</v>
      </c>
      <c r="C56" s="197">
        <v>0</v>
      </c>
      <c r="D56" s="197">
        <v>0</v>
      </c>
      <c r="E56" s="197">
        <v>0</v>
      </c>
    </row>
    <row r="57" spans="1:5" s="157" customFormat="1" ht="27.75" customHeight="1">
      <c r="A57" s="175" t="s">
        <v>625</v>
      </c>
      <c r="B57" s="176" t="s">
        <v>785</v>
      </c>
      <c r="C57" s="197">
        <v>0</v>
      </c>
      <c r="D57" s="197">
        <v>0</v>
      </c>
      <c r="E57" s="197">
        <v>0</v>
      </c>
    </row>
    <row r="58" spans="1:5" s="157" customFormat="1" ht="15.75" customHeight="1">
      <c r="A58" s="175" t="s">
        <v>626</v>
      </c>
      <c r="B58" s="176" t="s">
        <v>786</v>
      </c>
      <c r="C58" s="197">
        <v>0</v>
      </c>
      <c r="D58" s="197">
        <v>0</v>
      </c>
      <c r="E58" s="197">
        <v>0</v>
      </c>
    </row>
    <row r="59" spans="1:5" s="157" customFormat="1" ht="18" customHeight="1">
      <c r="A59" s="175" t="s">
        <v>627</v>
      </c>
      <c r="B59" s="176" t="s">
        <v>787</v>
      </c>
      <c r="C59" s="197">
        <v>0</v>
      </c>
      <c r="D59" s="197">
        <v>0</v>
      </c>
      <c r="E59" s="197">
        <v>0</v>
      </c>
    </row>
    <row r="60" spans="1:5" s="157" customFormat="1" ht="17.25" customHeight="1">
      <c r="A60" s="175" t="s">
        <v>413</v>
      </c>
      <c r="B60" s="176" t="s">
        <v>788</v>
      </c>
      <c r="C60" s="197">
        <v>0</v>
      </c>
      <c r="D60" s="197">
        <v>0</v>
      </c>
      <c r="E60" s="197">
        <v>0</v>
      </c>
    </row>
    <row r="61" spans="1:5" s="157" customFormat="1" ht="25.5" customHeight="1">
      <c r="A61" s="172" t="s">
        <v>414</v>
      </c>
      <c r="B61" s="173" t="s">
        <v>789</v>
      </c>
      <c r="C61" s="198">
        <v>0</v>
      </c>
      <c r="D61" s="198">
        <v>0</v>
      </c>
      <c r="E61" s="198">
        <v>0</v>
      </c>
    </row>
    <row r="62" spans="1:5" s="157" customFormat="1" ht="18" customHeight="1">
      <c r="A62" s="175" t="s">
        <v>415</v>
      </c>
      <c r="B62" s="176" t="s">
        <v>790</v>
      </c>
      <c r="C62" s="197">
        <v>0</v>
      </c>
      <c r="D62" s="197">
        <v>0</v>
      </c>
      <c r="E62" s="197">
        <v>0</v>
      </c>
    </row>
    <row r="63" spans="1:5" s="157" customFormat="1" ht="23.25" customHeight="1">
      <c r="A63" s="175" t="s">
        <v>601</v>
      </c>
      <c r="B63" s="176" t="s">
        <v>791</v>
      </c>
      <c r="C63" s="197">
        <v>0</v>
      </c>
      <c r="D63" s="197">
        <v>0</v>
      </c>
      <c r="E63" s="197">
        <v>0</v>
      </c>
    </row>
    <row r="64" spans="1:5" s="157" customFormat="1" ht="24" customHeight="1">
      <c r="A64" s="175" t="s">
        <v>628</v>
      </c>
      <c r="B64" s="176" t="s">
        <v>792</v>
      </c>
      <c r="C64" s="197">
        <v>0</v>
      </c>
      <c r="D64" s="197">
        <v>0</v>
      </c>
      <c r="E64" s="197">
        <v>0</v>
      </c>
    </row>
    <row r="65" spans="1:5" ht="18" customHeight="1">
      <c r="A65" s="175" t="s">
        <v>629</v>
      </c>
      <c r="B65" s="176" t="s">
        <v>793</v>
      </c>
      <c r="C65" s="197">
        <v>96482</v>
      </c>
      <c r="D65" s="197">
        <v>58412</v>
      </c>
      <c r="E65" s="197">
        <v>84324</v>
      </c>
    </row>
    <row r="66" spans="1:5" ht="24.75" customHeight="1">
      <c r="A66" s="172" t="s">
        <v>630</v>
      </c>
      <c r="B66" s="173" t="s">
        <v>794</v>
      </c>
      <c r="C66" s="198">
        <v>96482</v>
      </c>
      <c r="D66" s="198">
        <v>58412</v>
      </c>
      <c r="E66" s="198">
        <v>84324</v>
      </c>
    </row>
    <row r="67" spans="1:5" s="157" customFormat="1" ht="26.25" customHeight="1">
      <c r="A67" s="175" t="s">
        <v>631</v>
      </c>
      <c r="B67" s="176" t="s">
        <v>795</v>
      </c>
      <c r="C67" s="197">
        <v>0</v>
      </c>
      <c r="D67" s="197">
        <v>0</v>
      </c>
      <c r="E67" s="197">
        <v>0</v>
      </c>
    </row>
    <row r="68" spans="1:5" s="157" customFormat="1" ht="25.5">
      <c r="A68" s="175" t="s">
        <v>632</v>
      </c>
      <c r="B68" s="176" t="s">
        <v>796</v>
      </c>
      <c r="C68" s="197">
        <v>0</v>
      </c>
      <c r="D68" s="197">
        <v>23</v>
      </c>
      <c r="E68" s="197">
        <v>23</v>
      </c>
    </row>
    <row r="69" spans="1:5" s="157" customFormat="1" ht="21" customHeight="1">
      <c r="A69" s="175" t="s">
        <v>633</v>
      </c>
      <c r="B69" s="176" t="s">
        <v>797</v>
      </c>
      <c r="C69" s="197">
        <v>0</v>
      </c>
      <c r="D69" s="197">
        <v>0</v>
      </c>
      <c r="E69" s="197">
        <v>23</v>
      </c>
    </row>
    <row r="70" spans="1:5" ht="25.5">
      <c r="A70" s="172" t="s">
        <v>634</v>
      </c>
      <c r="B70" s="173" t="s">
        <v>798</v>
      </c>
      <c r="C70" s="198">
        <v>0</v>
      </c>
      <c r="D70" s="198">
        <v>23</v>
      </c>
      <c r="E70" s="198">
        <v>46</v>
      </c>
    </row>
    <row r="71" spans="1:5" ht="28.5" customHeight="1">
      <c r="A71" s="172" t="s">
        <v>635</v>
      </c>
      <c r="B71" s="173" t="s">
        <v>799</v>
      </c>
      <c r="C71" s="198">
        <v>96482</v>
      </c>
      <c r="D71" s="198">
        <v>58435</v>
      </c>
      <c r="E71" s="198">
        <v>84370</v>
      </c>
    </row>
    <row r="72" spans="1:5" ht="27.75" customHeight="1">
      <c r="A72" s="172" t="s">
        <v>636</v>
      </c>
      <c r="B72" s="173" t="s">
        <v>800</v>
      </c>
      <c r="C72" s="198">
        <v>545433</v>
      </c>
      <c r="D72" s="198">
        <v>535116</v>
      </c>
      <c r="E72" s="198">
        <v>544833</v>
      </c>
    </row>
    <row r="73" spans="1:5" ht="25.5">
      <c r="A73" s="172" t="s">
        <v>638</v>
      </c>
      <c r="B73" s="173" t="s">
        <v>801</v>
      </c>
      <c r="C73" s="198">
        <v>-229362</v>
      </c>
      <c r="D73" s="198">
        <v>-137710</v>
      </c>
      <c r="E73" s="198">
        <v>-148568</v>
      </c>
    </row>
    <row r="74" spans="1:5" ht="27" customHeight="1">
      <c r="A74" s="172" t="s">
        <v>639</v>
      </c>
      <c r="B74" s="173" t="s">
        <v>0</v>
      </c>
      <c r="C74" s="198">
        <v>0</v>
      </c>
      <c r="D74" s="198">
        <v>34147</v>
      </c>
      <c r="E74" s="198">
        <v>6946</v>
      </c>
    </row>
    <row r="75" spans="1:5" ht="25.5">
      <c r="A75" s="175" t="s">
        <v>640</v>
      </c>
      <c r="B75" s="176" t="s">
        <v>1</v>
      </c>
      <c r="C75" s="197">
        <v>0</v>
      </c>
      <c r="D75" s="197">
        <v>0</v>
      </c>
      <c r="E75" s="197">
        <v>0</v>
      </c>
    </row>
    <row r="76" spans="1:5" ht="14.25" customHeight="1">
      <c r="A76" s="175" t="s">
        <v>641</v>
      </c>
      <c r="B76" s="176" t="s">
        <v>2</v>
      </c>
      <c r="C76" s="197">
        <v>254530</v>
      </c>
      <c r="D76" s="197">
        <v>166454</v>
      </c>
      <c r="E76" s="197">
        <v>161643</v>
      </c>
    </row>
    <row r="77" spans="1:5" ht="26.25" customHeight="1">
      <c r="A77" s="175" t="s">
        <v>642</v>
      </c>
      <c r="B77" s="176" t="s">
        <v>3</v>
      </c>
      <c r="C77" s="197">
        <v>0</v>
      </c>
      <c r="D77" s="197">
        <v>0</v>
      </c>
      <c r="E77" s="197">
        <v>0</v>
      </c>
    </row>
    <row r="78" spans="1:5" ht="25.5">
      <c r="A78" s="172" t="s">
        <v>416</v>
      </c>
      <c r="B78" s="173" t="s">
        <v>4</v>
      </c>
      <c r="C78" s="198">
        <v>254530</v>
      </c>
      <c r="D78" s="198">
        <v>166454</v>
      </c>
      <c r="E78" s="198">
        <v>161643</v>
      </c>
    </row>
    <row r="79" spans="1:5" ht="12.75">
      <c r="A79" s="172" t="s">
        <v>643</v>
      </c>
      <c r="B79" s="173" t="s">
        <v>5</v>
      </c>
      <c r="C79" s="198">
        <v>0</v>
      </c>
      <c r="D79" s="198">
        <v>0</v>
      </c>
      <c r="E79" s="198">
        <v>-3930</v>
      </c>
    </row>
    <row r="80" spans="1:5" ht="12.75">
      <c r="A80" s="175" t="s">
        <v>644</v>
      </c>
      <c r="B80" s="176" t="s">
        <v>6</v>
      </c>
      <c r="C80" s="197">
        <v>25168</v>
      </c>
      <c r="D80" s="197">
        <v>49151</v>
      </c>
      <c r="E80" s="197">
        <v>49151</v>
      </c>
    </row>
    <row r="81" spans="1:5" ht="12.75">
      <c r="A81" s="175" t="s">
        <v>645</v>
      </c>
      <c r="B81" s="176" t="s">
        <v>7</v>
      </c>
      <c r="C81" s="197">
        <v>0</v>
      </c>
      <c r="D81" s="197">
        <v>13740</v>
      </c>
      <c r="E81" s="197">
        <v>13740</v>
      </c>
    </row>
    <row r="82" spans="1:5" ht="15.75" customHeight="1">
      <c r="A82" s="175" t="s">
        <v>646</v>
      </c>
      <c r="B82" s="176" t="s">
        <v>8</v>
      </c>
      <c r="C82" s="197">
        <v>0</v>
      </c>
      <c r="D82" s="197">
        <v>0</v>
      </c>
      <c r="E82" s="197">
        <v>0</v>
      </c>
    </row>
    <row r="83" spans="1:5" ht="12.75">
      <c r="A83" s="175" t="s">
        <v>417</v>
      </c>
      <c r="B83" s="176" t="s">
        <v>9</v>
      </c>
      <c r="C83" s="197">
        <v>0</v>
      </c>
      <c r="D83" s="197">
        <v>0</v>
      </c>
      <c r="E83" s="197">
        <v>0</v>
      </c>
    </row>
    <row r="84" spans="1:5" ht="12.75">
      <c r="A84" s="175" t="s">
        <v>647</v>
      </c>
      <c r="B84" s="176" t="s">
        <v>10</v>
      </c>
      <c r="C84" s="197">
        <v>0</v>
      </c>
      <c r="D84" s="197">
        <v>0</v>
      </c>
      <c r="E84" s="197">
        <v>0</v>
      </c>
    </row>
    <row r="85" spans="1:5" ht="25.5">
      <c r="A85" s="172" t="s">
        <v>648</v>
      </c>
      <c r="B85" s="173" t="s">
        <v>11</v>
      </c>
      <c r="C85" s="198">
        <v>25168</v>
      </c>
      <c r="D85" s="198">
        <v>62891</v>
      </c>
      <c r="E85" s="198">
        <v>62891</v>
      </c>
    </row>
    <row r="86" spans="1:5" ht="12.75">
      <c r="A86" s="172" t="s">
        <v>649</v>
      </c>
      <c r="B86" s="173" t="s">
        <v>12</v>
      </c>
      <c r="C86" s="198">
        <v>0</v>
      </c>
      <c r="D86" s="198">
        <v>0</v>
      </c>
      <c r="E86" s="198">
        <v>0</v>
      </c>
    </row>
    <row r="87" spans="1:5" ht="25.5">
      <c r="A87" s="172" t="s">
        <v>650</v>
      </c>
      <c r="B87" s="173" t="s">
        <v>13</v>
      </c>
      <c r="C87" s="198">
        <v>570601</v>
      </c>
      <c r="D87" s="198">
        <v>598007</v>
      </c>
      <c r="E87" s="198">
        <v>560924</v>
      </c>
    </row>
    <row r="88" spans="1:5" ht="25.5">
      <c r="A88" s="172" t="s">
        <v>651</v>
      </c>
      <c r="B88" s="173" t="s">
        <v>14</v>
      </c>
      <c r="C88" s="198">
        <v>570601</v>
      </c>
      <c r="D88" s="198">
        <v>598007</v>
      </c>
      <c r="E88" s="198">
        <v>607724</v>
      </c>
    </row>
    <row r="89" spans="1:5" ht="12.75">
      <c r="A89" s="172" t="s">
        <v>652</v>
      </c>
      <c r="B89" s="173" t="s">
        <v>69</v>
      </c>
      <c r="C89" s="198">
        <v>0</v>
      </c>
      <c r="D89" s="198">
        <v>0</v>
      </c>
      <c r="E89" s="198">
        <v>58211</v>
      </c>
    </row>
    <row r="90" spans="1:5" ht="12.75">
      <c r="A90" s="172" t="s">
        <v>653</v>
      </c>
      <c r="B90" s="173" t="s">
        <v>15</v>
      </c>
      <c r="C90" s="198">
        <v>0</v>
      </c>
      <c r="D90" s="198">
        <v>0</v>
      </c>
      <c r="E90" s="198">
        <v>42120</v>
      </c>
    </row>
  </sheetData>
  <mergeCells count="1">
    <mergeCell ref="A1:E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&amp;L8. melléklet&amp;RÉrték típus: Ezer Forint</oddHeader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Valika</cp:lastModifiedBy>
  <cp:lastPrinted>2014-04-23T12:57:08Z</cp:lastPrinted>
  <dcterms:created xsi:type="dcterms:W3CDTF">2010-05-29T08:47:41Z</dcterms:created>
  <dcterms:modified xsi:type="dcterms:W3CDTF">2014-04-24T11:12:31Z</dcterms:modified>
  <cp:category/>
  <cp:version/>
  <cp:contentType/>
  <cp:contentStatus/>
</cp:coreProperties>
</file>