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\2018 Géderlak\RENDELETEK 2018 Géderlak\4-2018 05 30 mell\"/>
    </mc:Choice>
  </mc:AlternateContent>
  <xr:revisionPtr revIDLastSave="0" documentId="10_ncr:8100000_{14D41F7F-E0E0-4CAD-847E-0B598C0D50E9}" xr6:coauthVersionLast="32" xr6:coauthVersionMax="32" xr10:uidLastSave="{00000000-0000-0000-0000-000000000000}"/>
  <bookViews>
    <workbookView xWindow="120" yWindow="15" windowWidth="19035" windowHeight="12015" xr2:uid="{00000000-000D-0000-FFFF-FFFF00000000}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D75" i="1" l="1"/>
  <c r="D68" i="1"/>
  <c r="D57" i="1"/>
  <c r="D52" i="1"/>
  <c r="D44" i="1"/>
  <c r="D39" i="1"/>
  <c r="D26" i="1"/>
  <c r="D15" i="1"/>
  <c r="D9" i="1"/>
  <c r="D3" i="1"/>
  <c r="D41" i="1" l="1"/>
  <c r="D60" i="1"/>
  <c r="D70" i="1" s="1"/>
  <c r="D77" i="1" s="1"/>
  <c r="E44" i="1"/>
  <c r="E26" i="1"/>
  <c r="C26" i="1"/>
  <c r="E39" i="1" l="1"/>
  <c r="C39" i="1"/>
  <c r="E75" i="1"/>
  <c r="E68" i="1"/>
  <c r="E57" i="1"/>
  <c r="E52" i="1"/>
  <c r="E15" i="1"/>
  <c r="E9" i="1"/>
  <c r="E3" i="1"/>
  <c r="E60" i="1" l="1"/>
  <c r="E70" i="1" s="1"/>
  <c r="E41" i="1"/>
  <c r="E77" i="1" l="1"/>
  <c r="C52" i="1" l="1"/>
  <c r="C44" i="1"/>
  <c r="C57" i="1"/>
  <c r="C3" i="1"/>
  <c r="C75" i="1" l="1"/>
  <c r="C60" i="1" l="1"/>
  <c r="C68" i="1"/>
  <c r="C15" i="1"/>
  <c r="C9" i="1"/>
  <c r="C70" i="1" l="1"/>
  <c r="C41" i="1"/>
  <c r="C77" i="1" l="1"/>
</calcChain>
</file>

<file path=xl/sharedStrings.xml><?xml version="1.0" encoding="utf-8"?>
<sst xmlns="http://schemas.openxmlformats.org/spreadsheetml/2006/main" count="118" uniqueCount="117">
  <si>
    <t>Működési kiadások</t>
  </si>
  <si>
    <t>Személyi juttatások</t>
  </si>
  <si>
    <t>- államigazgtási feladatok személyi juttatása</t>
  </si>
  <si>
    <t>- önként vállalt feladatok személyi juttatása</t>
  </si>
  <si>
    <t>- kötelező feladatok személyi juttatása</t>
  </si>
  <si>
    <t>Járulékok</t>
  </si>
  <si>
    <t>- kötelező feladatok járuléka</t>
  </si>
  <si>
    <t>- államigazgtási feladatok járuléka</t>
  </si>
  <si>
    <t>- önként vállalt feladatok járuléka</t>
  </si>
  <si>
    <t>Dologi kiadások</t>
  </si>
  <si>
    <t>- kötelező feladatok dologi kiadása</t>
  </si>
  <si>
    <t>- államigazgtási feladatok dologi kiadása</t>
  </si>
  <si>
    <t>- önként vállalt feladatok dologi kiadása</t>
  </si>
  <si>
    <t>Köztemetés</t>
  </si>
  <si>
    <t>Közgyógyellátás</t>
  </si>
  <si>
    <t>Temetési segély</t>
  </si>
  <si>
    <t>Önkormányzat által folyosított ellátások összesen</t>
  </si>
  <si>
    <t>1/1</t>
  </si>
  <si>
    <t>1/2</t>
  </si>
  <si>
    <t>1/3</t>
  </si>
  <si>
    <t>2/1</t>
  </si>
  <si>
    <t>2/2</t>
  </si>
  <si>
    <t>2/3</t>
  </si>
  <si>
    <t>3/1</t>
  </si>
  <si>
    <t>3/2</t>
  </si>
  <si>
    <t>3/3</t>
  </si>
  <si>
    <t>4/1</t>
  </si>
  <si>
    <t>4/2</t>
  </si>
  <si>
    <t>4/3</t>
  </si>
  <si>
    <t>4/4</t>
  </si>
  <si>
    <t>Géderlak Óvoda</t>
  </si>
  <si>
    <t>5/3</t>
  </si>
  <si>
    <t>GKSE</t>
  </si>
  <si>
    <t>Horgász egyesület</t>
  </si>
  <si>
    <t>Egyéb</t>
  </si>
  <si>
    <t>Általános tartalék</t>
  </si>
  <si>
    <t>Működési kiadások összesen</t>
  </si>
  <si>
    <t>Beruházások</t>
  </si>
  <si>
    <t>Felújítások</t>
  </si>
  <si>
    <t>Felhalmozási kiadások összesen</t>
  </si>
  <si>
    <t>Egyéb felhalmozási célú támogatás ÁH-n belül</t>
  </si>
  <si>
    <t>Beruházási célú pénzeszköz átadás</t>
  </si>
  <si>
    <t>Felújítási célú pénzeszköz átadás</t>
  </si>
  <si>
    <t>Céltartalék</t>
  </si>
  <si>
    <t>Hiteltörlesztés</t>
  </si>
  <si>
    <t>Támogatási kölcsönök nyújtása</t>
  </si>
  <si>
    <t>Felhalmozási kiadások</t>
  </si>
  <si>
    <t>Fejlesztési kiadások összesen</t>
  </si>
  <si>
    <t>Költségvetési főösszeg</t>
  </si>
  <si>
    <t>Eredeti ei</t>
  </si>
  <si>
    <t>K1</t>
  </si>
  <si>
    <t>K2</t>
  </si>
  <si>
    <t>K3</t>
  </si>
  <si>
    <t>K4</t>
  </si>
  <si>
    <t>K5</t>
  </si>
  <si>
    <t>Egyéb működési célú kiadások</t>
  </si>
  <si>
    <t>K1-5</t>
  </si>
  <si>
    <t>K6</t>
  </si>
  <si>
    <t>K7</t>
  </si>
  <si>
    <t>K8</t>
  </si>
  <si>
    <t>Egyéb felhalmozási célú kiadások</t>
  </si>
  <si>
    <t>K8/1</t>
  </si>
  <si>
    <t>K8/2</t>
  </si>
  <si>
    <t>K8/3</t>
  </si>
  <si>
    <t>K8/4</t>
  </si>
  <si>
    <t>K8/5</t>
  </si>
  <si>
    <t>K8/6</t>
  </si>
  <si>
    <t>K9</t>
  </si>
  <si>
    <t>Finanszírozási kiadások</t>
  </si>
  <si>
    <t>K6-8</t>
  </si>
  <si>
    <t>K9/1</t>
  </si>
  <si>
    <t>K9/2</t>
  </si>
  <si>
    <t>Közös Hivatal</t>
  </si>
  <si>
    <t>Hagyományőrző</t>
  </si>
  <si>
    <t>Szennyvíz Társulás</t>
  </si>
  <si>
    <t>Fejlesztési áfa</t>
  </si>
  <si>
    <t>Települési támogatás</t>
  </si>
  <si>
    <t>5/1/1</t>
  </si>
  <si>
    <t>5/1/2</t>
  </si>
  <si>
    <t>5/2/1</t>
  </si>
  <si>
    <t>5/2/2</t>
  </si>
  <si>
    <t>5/2/3</t>
  </si>
  <si>
    <t>5/2/4</t>
  </si>
  <si>
    <t>K9/3</t>
  </si>
  <si>
    <t>ÁHT-n belüli megelőlegezés visszafizetése</t>
  </si>
  <si>
    <t>Beruházási áfa</t>
  </si>
  <si>
    <t>Felújítási áfa</t>
  </si>
  <si>
    <t>Hivatal eszközbeszerzés</t>
  </si>
  <si>
    <t>Rendezvényterem eszközbeszerzés</t>
  </si>
  <si>
    <t>Csarnoktető felújítás</t>
  </si>
  <si>
    <t>Ebédlő felújítása</t>
  </si>
  <si>
    <t>EÜ. Napelem</t>
  </si>
  <si>
    <t>Beruházás terv készítés (Buszöblök, vendégház)</t>
  </si>
  <si>
    <t>Hivatal külső felújtása</t>
  </si>
  <si>
    <t>3/1/1</t>
  </si>
  <si>
    <t>ASP szolgáltatások</t>
  </si>
  <si>
    <t>2/1/1</t>
  </si>
  <si>
    <t>ASP Járulékok</t>
  </si>
  <si>
    <t>1/1/1</t>
  </si>
  <si>
    <t>ASP személyi juttatások</t>
  </si>
  <si>
    <t>Zöldterületi kisgépbeszerzése</t>
  </si>
  <si>
    <t>5/4</t>
  </si>
  <si>
    <t>Szolidalitási hozzájárulás</t>
  </si>
  <si>
    <t>Fogászati D.bendek 2016. évi elszámolás</t>
  </si>
  <si>
    <t>5/1/3</t>
  </si>
  <si>
    <t>KÖHI 2016. évi elszámolása</t>
  </si>
  <si>
    <t>módosított</t>
  </si>
  <si>
    <t>5/5</t>
  </si>
  <si>
    <t>Elvonások, befizetések</t>
  </si>
  <si>
    <t>5/6</t>
  </si>
  <si>
    <t>Óvodatársulás támogatás</t>
  </si>
  <si>
    <t>4/5</t>
  </si>
  <si>
    <t>Gyermekvédelmi támogatások</t>
  </si>
  <si>
    <t>Napkollektor JETA</t>
  </si>
  <si>
    <t>Települési arculati kézikönyv</t>
  </si>
  <si>
    <t>Teljesített</t>
  </si>
  <si>
    <t>Kisértékű eszközök (pad, gyertya, ventilátor, projekrot)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</si>
</sst>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1" xfId="0" applyNumberFormat="1" applyFont="1" applyBorder="1"/>
    <xf numFmtId="0" fontId="1" fillId="0" borderId="1" xfId="0" applyFont="1" applyBorder="1"/>
    <xf numFmtId="49" fontId="0" fillId="0" borderId="1" xfId="0" applyNumberFormat="1" applyBorder="1" applyAlignment="1">
      <alignment horizontal="right"/>
    </xf>
    <xf numFmtId="0" fontId="0" fillId="0" borderId="1" xfId="0" quotePrefix="1" applyBorder="1"/>
    <xf numFmtId="0" fontId="0" fillId="0" borderId="1" xfId="0" applyBorder="1"/>
    <xf numFmtId="0" fontId="1" fillId="0" borderId="0" xfId="0" applyFont="1" applyBorder="1"/>
    <xf numFmtId="0" fontId="1" fillId="2" borderId="1" xfId="0" applyFont="1" applyFill="1" applyBorder="1"/>
    <xf numFmtId="0" fontId="2" fillId="0" borderId="0" xfId="0" applyFont="1" applyAlignment="1">
      <alignment horizontal="center"/>
    </xf>
    <xf numFmtId="49" fontId="1" fillId="2" borderId="1" xfId="0" applyNumberFormat="1" applyFont="1" applyFill="1" applyBorder="1"/>
    <xf numFmtId="0" fontId="1" fillId="3" borderId="1" xfId="0" applyFont="1" applyFill="1" applyBorder="1"/>
    <xf numFmtId="14" fontId="0" fillId="0" borderId="0" xfId="0" applyNumberFormat="1"/>
    <xf numFmtId="49" fontId="0" fillId="0" borderId="0" xfId="0" applyNumberFormat="1" applyBorder="1" applyAlignment="1">
      <alignment horizontal="right"/>
    </xf>
    <xf numFmtId="0" fontId="0" fillId="0" borderId="0" xfId="0" quotePrefix="1" applyBorder="1"/>
    <xf numFmtId="0" fontId="0" fillId="0" borderId="0" xfId="0" applyBorder="1"/>
    <xf numFmtId="0" fontId="0" fillId="0" borderId="1" xfId="0" applyFont="1" applyBorder="1"/>
    <xf numFmtId="49" fontId="1" fillId="0" borderId="0" xfId="0" applyNumberFormat="1" applyFont="1" applyBorder="1"/>
    <xf numFmtId="49" fontId="0" fillId="0" borderId="1" xfId="0" applyNumberFormat="1" applyBorder="1"/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tabSelected="1" view="pageLayout" zoomScaleNormal="100" workbookViewId="0">
      <selection activeCell="B1" sqref="B1"/>
    </sheetView>
  </sheetViews>
  <sheetFormatPr defaultRowHeight="15" x14ac:dyDescent="0.25"/>
  <cols>
    <col min="1" max="1" width="9.140625" style="1"/>
    <col min="2" max="2" width="45" customWidth="1"/>
    <col min="3" max="3" width="10.140625" bestFit="1" customWidth="1"/>
    <col min="4" max="5" width="10.140625" customWidth="1"/>
  </cols>
  <sheetData>
    <row r="1" spans="1:5" x14ac:dyDescent="0.25">
      <c r="C1" t="s">
        <v>49</v>
      </c>
      <c r="D1" t="s">
        <v>106</v>
      </c>
      <c r="E1" t="s">
        <v>115</v>
      </c>
    </row>
    <row r="2" spans="1:5" x14ac:dyDescent="0.25">
      <c r="B2" s="10" t="s">
        <v>0</v>
      </c>
      <c r="C2" s="13">
        <v>42736</v>
      </c>
      <c r="D2" s="13">
        <v>43100</v>
      </c>
      <c r="E2" s="13">
        <v>43100</v>
      </c>
    </row>
    <row r="3" spans="1:5" s="2" customFormat="1" x14ac:dyDescent="0.25">
      <c r="A3" s="3" t="s">
        <v>50</v>
      </c>
      <c r="B3" s="4" t="s">
        <v>1</v>
      </c>
      <c r="C3" s="4">
        <f>SUM(C4:C7)</f>
        <v>29774000</v>
      </c>
      <c r="D3" s="4">
        <f>SUM(D4:D7)</f>
        <v>72401000</v>
      </c>
      <c r="E3" s="4">
        <f>SUM(E4:E7)</f>
        <v>55854949</v>
      </c>
    </row>
    <row r="4" spans="1:5" x14ac:dyDescent="0.25">
      <c r="A4" s="5" t="s">
        <v>17</v>
      </c>
      <c r="B4" s="6" t="s">
        <v>4</v>
      </c>
      <c r="C4" s="7">
        <v>28754000</v>
      </c>
      <c r="D4" s="7">
        <v>71381000</v>
      </c>
      <c r="E4" s="7">
        <v>55854949</v>
      </c>
    </row>
    <row r="5" spans="1:5" x14ac:dyDescent="0.25">
      <c r="A5" s="5" t="s">
        <v>98</v>
      </c>
      <c r="B5" s="6" t="s">
        <v>99</v>
      </c>
      <c r="C5" s="7">
        <v>1020000</v>
      </c>
      <c r="D5" s="7">
        <v>1020000</v>
      </c>
      <c r="E5" s="7">
        <v>0</v>
      </c>
    </row>
    <row r="6" spans="1:5" x14ac:dyDescent="0.25">
      <c r="A6" s="5" t="s">
        <v>18</v>
      </c>
      <c r="B6" s="6" t="s">
        <v>2</v>
      </c>
      <c r="C6" s="7">
        <v>0</v>
      </c>
      <c r="D6" s="7">
        <v>0</v>
      </c>
      <c r="E6" s="7">
        <v>0</v>
      </c>
    </row>
    <row r="7" spans="1:5" x14ac:dyDescent="0.25">
      <c r="A7" s="5" t="s">
        <v>19</v>
      </c>
      <c r="B7" s="6" t="s">
        <v>3</v>
      </c>
      <c r="C7" s="7">
        <v>0</v>
      </c>
      <c r="D7" s="7">
        <v>0</v>
      </c>
      <c r="E7" s="7">
        <v>0</v>
      </c>
    </row>
    <row r="8" spans="1:5" x14ac:dyDescent="0.25">
      <c r="A8" s="14"/>
      <c r="B8" s="15"/>
      <c r="C8" s="16"/>
      <c r="D8" s="16"/>
      <c r="E8" s="16"/>
    </row>
    <row r="9" spans="1:5" s="2" customFormat="1" x14ac:dyDescent="0.25">
      <c r="A9" s="3" t="s">
        <v>51</v>
      </c>
      <c r="B9" s="4" t="s">
        <v>5</v>
      </c>
      <c r="C9" s="4">
        <f>SUM(C10:C13)</f>
        <v>8220000</v>
      </c>
      <c r="D9" s="4">
        <f>SUM(D10:D13)</f>
        <v>11392000</v>
      </c>
      <c r="E9" s="4">
        <f>SUM(E10:E13)</f>
        <v>10299370</v>
      </c>
    </row>
    <row r="10" spans="1:5" x14ac:dyDescent="0.25">
      <c r="A10" s="5" t="s">
        <v>20</v>
      </c>
      <c r="B10" s="6" t="s">
        <v>6</v>
      </c>
      <c r="C10" s="7">
        <v>7944000</v>
      </c>
      <c r="D10" s="7">
        <v>11116000</v>
      </c>
      <c r="E10" s="7">
        <v>10299370</v>
      </c>
    </row>
    <row r="11" spans="1:5" x14ac:dyDescent="0.25">
      <c r="A11" s="5" t="s">
        <v>96</v>
      </c>
      <c r="B11" s="6" t="s">
        <v>97</v>
      </c>
      <c r="C11" s="7">
        <v>276000</v>
      </c>
      <c r="D11" s="7">
        <v>276000</v>
      </c>
      <c r="E11" s="7">
        <v>0</v>
      </c>
    </row>
    <row r="12" spans="1:5" x14ac:dyDescent="0.25">
      <c r="A12" s="5" t="s">
        <v>21</v>
      </c>
      <c r="B12" s="6" t="s">
        <v>7</v>
      </c>
      <c r="C12" s="7">
        <v>0</v>
      </c>
      <c r="D12" s="7">
        <v>0</v>
      </c>
      <c r="E12" s="7">
        <v>0</v>
      </c>
    </row>
    <row r="13" spans="1:5" x14ac:dyDescent="0.25">
      <c r="A13" s="5" t="s">
        <v>22</v>
      </c>
      <c r="B13" s="6" t="s">
        <v>8</v>
      </c>
      <c r="C13" s="7">
        <v>0</v>
      </c>
      <c r="D13" s="7">
        <v>0</v>
      </c>
      <c r="E13" s="7">
        <v>0</v>
      </c>
    </row>
    <row r="14" spans="1:5" x14ac:dyDescent="0.25">
      <c r="A14" s="14"/>
      <c r="B14" s="15"/>
      <c r="C14" s="16"/>
      <c r="D14" s="16"/>
      <c r="E14" s="16"/>
    </row>
    <row r="15" spans="1:5" s="2" customFormat="1" x14ac:dyDescent="0.25">
      <c r="A15" s="3" t="s">
        <v>52</v>
      </c>
      <c r="B15" s="4" t="s">
        <v>9</v>
      </c>
      <c r="C15" s="4">
        <f>SUM(C16:C19)</f>
        <v>37315000</v>
      </c>
      <c r="D15" s="4">
        <f>SUM(D16:D19)</f>
        <v>45657000</v>
      </c>
      <c r="E15" s="4">
        <f>SUM(E16:E19)</f>
        <v>44417378</v>
      </c>
    </row>
    <row r="16" spans="1:5" x14ac:dyDescent="0.25">
      <c r="A16" s="5" t="s">
        <v>23</v>
      </c>
      <c r="B16" s="6" t="s">
        <v>10</v>
      </c>
      <c r="C16" s="7">
        <v>35005000</v>
      </c>
      <c r="D16" s="7">
        <v>43347000</v>
      </c>
      <c r="E16" s="7">
        <v>44417378</v>
      </c>
    </row>
    <row r="17" spans="1:5" x14ac:dyDescent="0.25">
      <c r="A17" s="5" t="s">
        <v>94</v>
      </c>
      <c r="B17" s="6" t="s">
        <v>95</v>
      </c>
      <c r="C17" s="7">
        <v>2310000</v>
      </c>
      <c r="D17" s="7">
        <v>2310000</v>
      </c>
      <c r="E17" s="7">
        <v>0</v>
      </c>
    </row>
    <row r="18" spans="1:5" x14ac:dyDescent="0.25">
      <c r="A18" s="5" t="s">
        <v>24</v>
      </c>
      <c r="B18" s="6" t="s">
        <v>11</v>
      </c>
      <c r="C18" s="7">
        <v>0</v>
      </c>
      <c r="D18" s="7">
        <v>0</v>
      </c>
      <c r="E18" s="7">
        <v>0</v>
      </c>
    </row>
    <row r="19" spans="1:5" x14ac:dyDescent="0.25">
      <c r="A19" s="5" t="s">
        <v>25</v>
      </c>
      <c r="B19" s="6" t="s">
        <v>12</v>
      </c>
      <c r="C19" s="7">
        <v>0</v>
      </c>
      <c r="D19" s="7">
        <v>0</v>
      </c>
      <c r="E19" s="7">
        <v>0</v>
      </c>
    </row>
    <row r="21" spans="1:5" x14ac:dyDescent="0.25">
      <c r="A21" s="5" t="s">
        <v>26</v>
      </c>
      <c r="B21" s="7" t="s">
        <v>76</v>
      </c>
      <c r="C21" s="7">
        <v>7979000</v>
      </c>
      <c r="D21" s="7">
        <v>7979000</v>
      </c>
      <c r="E21" s="7">
        <v>5207459</v>
      </c>
    </row>
    <row r="22" spans="1:5" x14ac:dyDescent="0.25">
      <c r="A22" s="5" t="s">
        <v>27</v>
      </c>
      <c r="B22" s="7" t="s">
        <v>13</v>
      </c>
      <c r="C22" s="7">
        <v>160000</v>
      </c>
      <c r="D22" s="7">
        <v>160000</v>
      </c>
      <c r="E22" s="7">
        <v>119166</v>
      </c>
    </row>
    <row r="23" spans="1:5" x14ac:dyDescent="0.25">
      <c r="A23" s="5" t="s">
        <v>28</v>
      </c>
      <c r="B23" s="7" t="s">
        <v>14</v>
      </c>
      <c r="C23" s="7">
        <v>0</v>
      </c>
      <c r="D23" s="7">
        <v>0</v>
      </c>
      <c r="E23" s="7">
        <v>0</v>
      </c>
    </row>
    <row r="24" spans="1:5" x14ac:dyDescent="0.25">
      <c r="A24" s="5" t="s">
        <v>29</v>
      </c>
      <c r="B24" s="7" t="s">
        <v>15</v>
      </c>
      <c r="C24" s="7">
        <v>360000</v>
      </c>
      <c r="D24" s="7">
        <v>360000</v>
      </c>
      <c r="E24" s="7">
        <v>355000</v>
      </c>
    </row>
    <row r="25" spans="1:5" x14ac:dyDescent="0.25">
      <c r="A25" s="5" t="s">
        <v>111</v>
      </c>
      <c r="B25" s="7" t="s">
        <v>112</v>
      </c>
      <c r="C25" s="7">
        <v>0</v>
      </c>
      <c r="D25" s="7">
        <v>869000</v>
      </c>
      <c r="E25" s="7">
        <v>869000</v>
      </c>
    </row>
    <row r="26" spans="1:5" s="2" customFormat="1" x14ac:dyDescent="0.25">
      <c r="A26" s="3" t="s">
        <v>53</v>
      </c>
      <c r="B26" s="4" t="s">
        <v>16</v>
      </c>
      <c r="C26" s="4">
        <f>SUM(C21:C25)</f>
        <v>8499000</v>
      </c>
      <c r="D26" s="4">
        <f>SUM(D21:D25)</f>
        <v>9368000</v>
      </c>
      <c r="E26" s="4">
        <f>SUM(E21:E25)</f>
        <v>6550625</v>
      </c>
    </row>
    <row r="28" spans="1:5" x14ac:dyDescent="0.25">
      <c r="A28" s="5" t="s">
        <v>77</v>
      </c>
      <c r="B28" s="7" t="s">
        <v>103</v>
      </c>
      <c r="C28" s="7">
        <v>186000</v>
      </c>
      <c r="D28" s="7">
        <v>186000</v>
      </c>
      <c r="E28" s="7">
        <v>193378</v>
      </c>
    </row>
    <row r="29" spans="1:5" x14ac:dyDescent="0.25">
      <c r="A29" s="5" t="s">
        <v>78</v>
      </c>
      <c r="B29" s="7" t="s">
        <v>74</v>
      </c>
      <c r="C29" s="7">
        <v>0</v>
      </c>
      <c r="D29" s="7">
        <v>0</v>
      </c>
      <c r="E29" s="7">
        <v>0</v>
      </c>
    </row>
    <row r="30" spans="1:5" x14ac:dyDescent="0.25">
      <c r="A30" s="5" t="s">
        <v>104</v>
      </c>
      <c r="B30" s="7" t="s">
        <v>105</v>
      </c>
      <c r="C30" s="7">
        <v>837000</v>
      </c>
      <c r="D30" s="7">
        <v>837000</v>
      </c>
      <c r="E30" s="7">
        <v>837000</v>
      </c>
    </row>
    <row r="31" spans="1:5" x14ac:dyDescent="0.25">
      <c r="A31" s="5" t="s">
        <v>79</v>
      </c>
      <c r="B31" s="7" t="s">
        <v>32</v>
      </c>
      <c r="C31" s="7">
        <v>1750000</v>
      </c>
      <c r="D31" s="7">
        <v>2150000</v>
      </c>
      <c r="E31" s="7">
        <v>2250000</v>
      </c>
    </row>
    <row r="32" spans="1:5" x14ac:dyDescent="0.25">
      <c r="A32" s="5" t="s">
        <v>80</v>
      </c>
      <c r="B32" s="7" t="s">
        <v>33</v>
      </c>
      <c r="C32" s="7">
        <v>250000</v>
      </c>
      <c r="D32" s="7">
        <v>250000</v>
      </c>
      <c r="E32" s="7">
        <v>250000</v>
      </c>
    </row>
    <row r="33" spans="1:5" x14ac:dyDescent="0.25">
      <c r="A33" s="5" t="s">
        <v>81</v>
      </c>
      <c r="B33" s="7" t="s">
        <v>73</v>
      </c>
      <c r="C33" s="7">
        <v>300000</v>
      </c>
      <c r="D33" s="7">
        <v>300000</v>
      </c>
      <c r="E33" s="7">
        <v>400000</v>
      </c>
    </row>
    <row r="34" spans="1:5" x14ac:dyDescent="0.25">
      <c r="A34" s="5" t="s">
        <v>82</v>
      </c>
      <c r="B34" s="7" t="s">
        <v>34</v>
      </c>
      <c r="C34" s="7">
        <v>200000</v>
      </c>
      <c r="D34" s="7">
        <v>300000</v>
      </c>
      <c r="E34" s="7">
        <v>40000</v>
      </c>
    </row>
    <row r="35" spans="1:5" x14ac:dyDescent="0.25">
      <c r="A35" s="5" t="s">
        <v>31</v>
      </c>
      <c r="B35" s="17" t="s">
        <v>35</v>
      </c>
      <c r="C35" s="17">
        <v>2103176</v>
      </c>
      <c r="D35" s="17">
        <v>556176</v>
      </c>
      <c r="E35" s="17">
        <v>0</v>
      </c>
    </row>
    <row r="36" spans="1:5" x14ac:dyDescent="0.25">
      <c r="A36" s="5" t="s">
        <v>101</v>
      </c>
      <c r="B36" s="17" t="s">
        <v>102</v>
      </c>
      <c r="C36" s="17">
        <v>511035</v>
      </c>
      <c r="D36" s="17">
        <v>511035</v>
      </c>
      <c r="E36" s="17">
        <v>0</v>
      </c>
    </row>
    <row r="37" spans="1:5" x14ac:dyDescent="0.25">
      <c r="A37" s="5" t="s">
        <v>107</v>
      </c>
      <c r="B37" s="17" t="s">
        <v>108</v>
      </c>
      <c r="C37" s="17">
        <v>0</v>
      </c>
      <c r="D37" s="17">
        <v>371000</v>
      </c>
      <c r="E37" s="17">
        <v>370133</v>
      </c>
    </row>
    <row r="38" spans="1:5" x14ac:dyDescent="0.25">
      <c r="A38" s="5" t="s">
        <v>109</v>
      </c>
      <c r="B38" s="17" t="s">
        <v>110</v>
      </c>
      <c r="C38" s="17">
        <v>0</v>
      </c>
      <c r="D38" s="17">
        <v>17648000</v>
      </c>
      <c r="E38" s="17">
        <v>17639742</v>
      </c>
    </row>
    <row r="39" spans="1:5" x14ac:dyDescent="0.25">
      <c r="A39" s="3" t="s">
        <v>54</v>
      </c>
      <c r="B39" s="4" t="s">
        <v>55</v>
      </c>
      <c r="C39" s="4">
        <f>SUM(C28:C38)</f>
        <v>6137211</v>
      </c>
      <c r="D39" s="4">
        <f>SUM(D28:D38)</f>
        <v>23109211</v>
      </c>
      <c r="E39" s="4">
        <f>SUM(E28:E38)</f>
        <v>21980253</v>
      </c>
    </row>
    <row r="41" spans="1:5" x14ac:dyDescent="0.25">
      <c r="A41" s="11" t="s">
        <v>56</v>
      </c>
      <c r="B41" s="9" t="s">
        <v>36</v>
      </c>
      <c r="C41" s="9">
        <f>SUM(C39,C26,C15,C9,C3,)</f>
        <v>89945211</v>
      </c>
      <c r="D41" s="9">
        <f>SUM(D39,D26,D15,D9,D3,)</f>
        <v>161927211</v>
      </c>
      <c r="E41" s="9">
        <f>SUM(E39,E26,E15,E9,E3,)</f>
        <v>139102575</v>
      </c>
    </row>
    <row r="43" spans="1:5" x14ac:dyDescent="0.25">
      <c r="B43" s="10" t="s">
        <v>46</v>
      </c>
    </row>
    <row r="44" spans="1:5" x14ac:dyDescent="0.25">
      <c r="A44" s="20" t="s">
        <v>57</v>
      </c>
      <c r="B44" s="21" t="s">
        <v>37</v>
      </c>
      <c r="C44" s="21">
        <f>SUM(C45:C49)</f>
        <v>3975000</v>
      </c>
      <c r="D44" s="21">
        <f>SUM(D45:D51)</f>
        <v>10553000</v>
      </c>
      <c r="E44" s="21">
        <f>SUM(E45:E51)</f>
        <v>9674852</v>
      </c>
    </row>
    <row r="45" spans="1:5" x14ac:dyDescent="0.25">
      <c r="A45" s="5"/>
      <c r="B45" s="7" t="s">
        <v>88</v>
      </c>
      <c r="C45" s="7">
        <v>1575000</v>
      </c>
      <c r="D45" s="7">
        <v>1575000</v>
      </c>
      <c r="E45" s="7">
        <v>1574803</v>
      </c>
    </row>
    <row r="46" spans="1:5" x14ac:dyDescent="0.25">
      <c r="A46" s="5"/>
      <c r="B46" s="7" t="s">
        <v>92</v>
      </c>
      <c r="C46" s="7">
        <v>196750</v>
      </c>
      <c r="D46" s="7">
        <v>0</v>
      </c>
      <c r="E46" s="7">
        <v>0</v>
      </c>
    </row>
    <row r="47" spans="1:5" x14ac:dyDescent="0.25">
      <c r="A47" s="5"/>
      <c r="B47" s="7" t="s">
        <v>116</v>
      </c>
      <c r="C47" s="7">
        <v>0</v>
      </c>
      <c r="D47" s="7">
        <v>0</v>
      </c>
      <c r="E47" s="7">
        <v>400556</v>
      </c>
    </row>
    <row r="48" spans="1:5" x14ac:dyDescent="0.25">
      <c r="A48" s="5"/>
      <c r="B48" s="7" t="s">
        <v>100</v>
      </c>
      <c r="C48" s="7">
        <v>787502</v>
      </c>
      <c r="D48" s="7">
        <v>2227502</v>
      </c>
      <c r="E48" s="7">
        <v>2310000</v>
      </c>
    </row>
    <row r="49" spans="1:5" x14ac:dyDescent="0.25">
      <c r="A49" s="22"/>
      <c r="B49" s="17" t="s">
        <v>87</v>
      </c>
      <c r="C49" s="17">
        <v>1415748</v>
      </c>
      <c r="D49" s="17">
        <v>2888748</v>
      </c>
      <c r="E49" s="17">
        <v>1472834</v>
      </c>
    </row>
    <row r="50" spans="1:5" x14ac:dyDescent="0.25">
      <c r="A50" s="22"/>
      <c r="B50" s="17" t="s">
        <v>114</v>
      </c>
      <c r="C50" s="17">
        <v>0</v>
      </c>
      <c r="D50" s="17">
        <v>250000</v>
      </c>
      <c r="E50" s="17">
        <v>250000</v>
      </c>
    </row>
    <row r="51" spans="1:5" x14ac:dyDescent="0.25">
      <c r="A51" s="22"/>
      <c r="B51" s="17" t="s">
        <v>113</v>
      </c>
      <c r="C51" s="17">
        <v>0</v>
      </c>
      <c r="D51" s="17">
        <v>3611750</v>
      </c>
      <c r="E51" s="17">
        <v>3666659</v>
      </c>
    </row>
    <row r="52" spans="1:5" x14ac:dyDescent="0.25">
      <c r="A52" s="20" t="s">
        <v>58</v>
      </c>
      <c r="B52" s="21" t="s">
        <v>38</v>
      </c>
      <c r="C52" s="21">
        <f>SUM(C53:C56)</f>
        <v>19429000</v>
      </c>
      <c r="D52" s="21">
        <f>SUM(D53:D56)</f>
        <v>25916000</v>
      </c>
      <c r="E52" s="21">
        <f>SUM(E53:E56)</f>
        <v>13484393</v>
      </c>
    </row>
    <row r="53" spans="1:5" x14ac:dyDescent="0.25">
      <c r="A53" s="5"/>
      <c r="B53" s="7" t="s">
        <v>89</v>
      </c>
      <c r="C53" s="7">
        <v>3329619</v>
      </c>
      <c r="D53" s="7">
        <v>0</v>
      </c>
      <c r="E53" s="7">
        <v>0</v>
      </c>
    </row>
    <row r="54" spans="1:5" x14ac:dyDescent="0.25">
      <c r="A54" s="5"/>
      <c r="B54" s="7" t="s">
        <v>91</v>
      </c>
      <c r="C54" s="7">
        <v>183333</v>
      </c>
      <c r="D54" s="7">
        <v>0</v>
      </c>
      <c r="E54" s="7">
        <v>0</v>
      </c>
    </row>
    <row r="55" spans="1:5" x14ac:dyDescent="0.25">
      <c r="A55" s="5"/>
      <c r="B55" s="7" t="s">
        <v>90</v>
      </c>
      <c r="C55" s="7">
        <v>1751524</v>
      </c>
      <c r="D55" s="7">
        <v>11751476</v>
      </c>
      <c r="E55" s="7">
        <v>13484393</v>
      </c>
    </row>
    <row r="56" spans="1:5" x14ac:dyDescent="0.25">
      <c r="A56" s="5"/>
      <c r="B56" s="7" t="s">
        <v>93</v>
      </c>
      <c r="C56" s="7">
        <v>14164524</v>
      </c>
      <c r="D56" s="7">
        <v>14164524</v>
      </c>
      <c r="E56" s="7">
        <v>0</v>
      </c>
    </row>
    <row r="57" spans="1:5" x14ac:dyDescent="0.25">
      <c r="A57" s="20" t="s">
        <v>54</v>
      </c>
      <c r="B57" s="21" t="s">
        <v>75</v>
      </c>
      <c r="C57" s="21">
        <f>SUM(C58:C59)</f>
        <v>6319000</v>
      </c>
      <c r="D57" s="21">
        <f>SUM(D58:D59)</f>
        <v>7842000</v>
      </c>
      <c r="E57" s="21">
        <f>SUM(E58:E59)</f>
        <v>6185498</v>
      </c>
    </row>
    <row r="58" spans="1:5" x14ac:dyDescent="0.25">
      <c r="A58" s="5"/>
      <c r="B58" s="7" t="s">
        <v>85</v>
      </c>
      <c r="C58" s="7">
        <v>1073170</v>
      </c>
      <c r="D58" s="7">
        <v>2596170</v>
      </c>
      <c r="E58" s="7">
        <v>2544712</v>
      </c>
    </row>
    <row r="59" spans="1:5" x14ac:dyDescent="0.25">
      <c r="A59" s="5"/>
      <c r="B59" s="7" t="s">
        <v>86</v>
      </c>
      <c r="C59" s="7">
        <v>5245830</v>
      </c>
      <c r="D59" s="7">
        <v>5245830</v>
      </c>
      <c r="E59" s="7">
        <v>3640786</v>
      </c>
    </row>
    <row r="60" spans="1:5" s="2" customFormat="1" x14ac:dyDescent="0.25">
      <c r="A60" s="3"/>
      <c r="B60" s="4" t="s">
        <v>47</v>
      </c>
      <c r="C60" s="4">
        <f>SUM(C57,C52,C44)</f>
        <v>29723000</v>
      </c>
      <c r="D60" s="4">
        <f>SUM(D57,D52,D44)</f>
        <v>44311000</v>
      </c>
      <c r="E60" s="4">
        <f>SUM(E57,E52,E44)</f>
        <v>29344743</v>
      </c>
    </row>
    <row r="62" spans="1:5" x14ac:dyDescent="0.25">
      <c r="A62" s="5" t="s">
        <v>61</v>
      </c>
      <c r="B62" s="7" t="s">
        <v>40</v>
      </c>
      <c r="C62" s="7">
        <v>4143000</v>
      </c>
      <c r="D62" s="7">
        <v>4144000</v>
      </c>
      <c r="E62" s="7">
        <v>4142400</v>
      </c>
    </row>
    <row r="63" spans="1:5" x14ac:dyDescent="0.25">
      <c r="A63" s="5" t="s">
        <v>62</v>
      </c>
      <c r="B63" s="7" t="s">
        <v>41</v>
      </c>
      <c r="C63" s="7">
        <v>0</v>
      </c>
      <c r="D63" s="7">
        <v>0</v>
      </c>
      <c r="E63" s="7">
        <v>0</v>
      </c>
    </row>
    <row r="64" spans="1:5" x14ac:dyDescent="0.25">
      <c r="A64" s="5" t="s">
        <v>63</v>
      </c>
      <c r="B64" s="7" t="s">
        <v>42</v>
      </c>
      <c r="C64" s="7">
        <v>0</v>
      </c>
      <c r="D64" s="7">
        <v>0</v>
      </c>
      <c r="E64" s="7">
        <v>0</v>
      </c>
    </row>
    <row r="65" spans="1:5" s="2" customFormat="1" x14ac:dyDescent="0.25">
      <c r="A65" s="5" t="s">
        <v>64</v>
      </c>
      <c r="B65" s="17" t="s">
        <v>43</v>
      </c>
      <c r="C65" s="17">
        <v>4000000</v>
      </c>
      <c r="D65" s="17">
        <v>2071000</v>
      </c>
      <c r="E65" s="17">
        <v>0</v>
      </c>
    </row>
    <row r="66" spans="1:5" s="2" customFormat="1" x14ac:dyDescent="0.25">
      <c r="A66" s="5" t="s">
        <v>65</v>
      </c>
      <c r="B66" s="17" t="s">
        <v>44</v>
      </c>
      <c r="C66" s="17">
        <v>0</v>
      </c>
      <c r="D66" s="17">
        <v>0</v>
      </c>
      <c r="E66" s="17">
        <v>0</v>
      </c>
    </row>
    <row r="67" spans="1:5" s="2" customFormat="1" x14ac:dyDescent="0.25">
      <c r="A67" s="5" t="s">
        <v>66</v>
      </c>
      <c r="B67" s="17" t="s">
        <v>45</v>
      </c>
      <c r="C67" s="17">
        <v>0</v>
      </c>
      <c r="D67" s="17">
        <v>0</v>
      </c>
      <c r="E67" s="17">
        <v>0</v>
      </c>
    </row>
    <row r="68" spans="1:5" s="2" customFormat="1" x14ac:dyDescent="0.25">
      <c r="A68" s="3" t="s">
        <v>59</v>
      </c>
      <c r="B68" s="4" t="s">
        <v>60</v>
      </c>
      <c r="C68" s="4">
        <f>SUM(C62:C67)</f>
        <v>8143000</v>
      </c>
      <c r="D68" s="4">
        <f>SUM(D62:D67)</f>
        <v>6215000</v>
      </c>
      <c r="E68" s="4">
        <f>SUM(E62:E67)</f>
        <v>4142400</v>
      </c>
    </row>
    <row r="69" spans="1:5" s="2" customFormat="1" x14ac:dyDescent="0.25">
      <c r="A69" s="18"/>
      <c r="B69" s="8"/>
      <c r="C69" s="8"/>
      <c r="D69" s="8"/>
      <c r="E69" s="8"/>
    </row>
    <row r="70" spans="1:5" s="2" customFormat="1" x14ac:dyDescent="0.25">
      <c r="A70" s="11" t="s">
        <v>69</v>
      </c>
      <c r="B70" s="9" t="s">
        <v>39</v>
      </c>
      <c r="C70" s="9">
        <f>SUM(C68,C60,)</f>
        <v>37866000</v>
      </c>
      <c r="D70" s="9">
        <f>SUM(D68,D60,)</f>
        <v>50526000</v>
      </c>
      <c r="E70" s="9">
        <f>SUM(E68,E60,)</f>
        <v>33487143</v>
      </c>
    </row>
    <row r="72" spans="1:5" x14ac:dyDescent="0.25">
      <c r="A72" s="19" t="s">
        <v>70</v>
      </c>
      <c r="B72" s="7" t="s">
        <v>72</v>
      </c>
      <c r="C72" s="7">
        <v>58285000</v>
      </c>
      <c r="D72" s="7">
        <v>65533000</v>
      </c>
      <c r="E72" s="7">
        <v>64102781</v>
      </c>
    </row>
    <row r="73" spans="1:5" x14ac:dyDescent="0.25">
      <c r="A73" s="19" t="s">
        <v>71</v>
      </c>
      <c r="B73" s="7" t="s">
        <v>30</v>
      </c>
      <c r="C73" s="7">
        <v>32640000</v>
      </c>
      <c r="D73" s="7">
        <v>15961000</v>
      </c>
      <c r="E73" s="7">
        <v>15849396</v>
      </c>
    </row>
    <row r="74" spans="1:5" x14ac:dyDescent="0.25">
      <c r="A74" s="19" t="s">
        <v>83</v>
      </c>
      <c r="B74" s="7" t="s">
        <v>84</v>
      </c>
      <c r="C74" s="7">
        <v>3763789</v>
      </c>
      <c r="D74" s="7">
        <v>3763789</v>
      </c>
      <c r="E74" s="7">
        <v>3763789</v>
      </c>
    </row>
    <row r="75" spans="1:5" s="2" customFormat="1" x14ac:dyDescent="0.25">
      <c r="A75" s="3" t="s">
        <v>67</v>
      </c>
      <c r="B75" s="4" t="s">
        <v>68</v>
      </c>
      <c r="C75" s="4">
        <f>SUM(C72:C74)</f>
        <v>94688789</v>
      </c>
      <c r="D75" s="4">
        <f>SUM(D72:D74)</f>
        <v>85257789</v>
      </c>
      <c r="E75" s="4">
        <f>SUM(E72:E74)</f>
        <v>83715966</v>
      </c>
    </row>
    <row r="77" spans="1:5" x14ac:dyDescent="0.25">
      <c r="A77" s="23" t="s">
        <v>48</v>
      </c>
      <c r="B77" s="24"/>
      <c r="C77" s="12">
        <f>SUM(C70,C41,C75,)</f>
        <v>222500000</v>
      </c>
      <c r="D77" s="12">
        <f>SUM(D70,D41,D75,)</f>
        <v>297711000</v>
      </c>
      <c r="E77" s="12">
        <f>SUM(E70,E41,E75,)</f>
        <v>256305684</v>
      </c>
    </row>
  </sheetData>
  <mergeCells count="1">
    <mergeCell ref="A77:B77"/>
  </mergeCells>
  <pageMargins left="0.7" right="0.7" top="0.75" bottom="0.75" header="0.3" footer="0.3"/>
  <pageSetup paperSize="9" orientation="portrait" r:id="rId1"/>
  <headerFooter>
    <oddHeader>&amp;L4/2018. (V.30.) számú rendelet 
2. számú melléklete&amp;CGéderlak Községi Önkormányzat
2017 évi költségvetése&amp;RForintban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2018-05-25T07:47:51Z</cp:lastPrinted>
  <dcterms:created xsi:type="dcterms:W3CDTF">2013-01-29T09:43:44Z</dcterms:created>
  <dcterms:modified xsi:type="dcterms:W3CDTF">2018-05-30T12:18:36Z</dcterms:modified>
</cp:coreProperties>
</file>