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4" i="1" l="1"/>
  <c r="D23" i="1"/>
  <c r="E21" i="1"/>
  <c r="F17" i="1"/>
  <c r="F16" i="1"/>
  <c r="E15" i="1"/>
  <c r="B15" i="1"/>
  <c r="F15" i="1" s="1"/>
  <c r="F14" i="1"/>
  <c r="F13" i="1"/>
  <c r="E12" i="1"/>
  <c r="E23" i="1" s="1"/>
  <c r="B12" i="1"/>
  <c r="F12" i="1" s="1"/>
  <c r="F11" i="1"/>
  <c r="F10" i="1"/>
  <c r="F9" i="1"/>
  <c r="F8" i="1"/>
  <c r="A1" i="1"/>
  <c r="B23" i="1" l="1"/>
</calcChain>
</file>

<file path=xl/sharedStrings.xml><?xml version="1.0" encoding="utf-8"?>
<sst xmlns="http://schemas.openxmlformats.org/spreadsheetml/2006/main" count="36" uniqueCount="27">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</sst>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b/>
      <u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1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15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6" fillId="3" borderId="17" xfId="0" applyNumberFormat="1" applyFont="1" applyFill="1" applyBorder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</cellXfs>
  <cellStyles count="39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1"/>
    <cellStyle name="Normál 2 3" xfId="28"/>
    <cellStyle name="Normál 3" xfId="29"/>
    <cellStyle name="Normál 3 2" xfId="30"/>
    <cellStyle name="Normál 3 2 2" xfId="31"/>
    <cellStyle name="Normál 4" xfId="32"/>
    <cellStyle name="Normál 4 2" xfId="33"/>
    <cellStyle name="Normál 5" xfId="34"/>
    <cellStyle name="Normál 5 2" xfId="35"/>
    <cellStyle name="Normál 6" xfId="36"/>
    <cellStyle name="Normál 6 2" xfId="37"/>
    <cellStyle name="Százalék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>
        <row r="125">
          <cell r="C125">
            <v>263245726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4"/>
  <sheetViews>
    <sheetView tabSelected="1" topLeftCell="A10" zoomScaleSheetLayoutView="115" workbookViewId="0">
      <selection activeCell="E34" sqref="E34"/>
    </sheetView>
  </sheetViews>
  <sheetFormatPr defaultRowHeight="12.75" x14ac:dyDescent="0.2"/>
  <cols>
    <col min="1" max="1" width="60.6640625" style="3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 ",[1]ALAPADATOK!A7," ",[1]ALAPADATOK!B7," ",[1]ALAPADATOK!C7," ",[1]ALAPADATOK!D7," ",[1]ALAPADATOK!E7," ",[1]ALAPADATOK!F7," ",[1]ALAPADATOK!G7," ",[1]ALAPADATOK!H7)</f>
        <v>8. melléklet a 14. / 2020. ( V.28. ) önkormányzati rendelethez</v>
      </c>
      <c r="B1" s="1"/>
      <c r="C1" s="1"/>
      <c r="D1" s="1"/>
      <c r="E1" s="1"/>
      <c r="F1" s="1"/>
    </row>
    <row r="3" spans="1:7" ht="24.75" customHeight="1" x14ac:dyDescent="0.2">
      <c r="A3" s="5" t="s">
        <v>0</v>
      </c>
      <c r="B3" s="5"/>
      <c r="C3" s="5"/>
      <c r="D3" s="5"/>
      <c r="E3" s="5"/>
      <c r="F3" s="5"/>
    </row>
    <row r="4" spans="1:7" ht="23.25" customHeight="1" thickBot="1" x14ac:dyDescent="0.3">
      <c r="A4" s="6"/>
      <c r="B4" s="7"/>
      <c r="C4" s="7"/>
      <c r="D4" s="7"/>
      <c r="E4" s="7"/>
      <c r="F4" s="8" t="s">
        <v>1</v>
      </c>
    </row>
    <row r="5" spans="1:7" s="13" customFormat="1" ht="48.75" customHeight="1" thickBot="1" x14ac:dyDescent="0.2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1" t="s">
        <v>7</v>
      </c>
      <c r="G5" s="12"/>
    </row>
    <row r="6" spans="1:7" s="17" customFormat="1" ht="15" customHeight="1" x14ac:dyDescent="0.2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6">
        <v>6</v>
      </c>
    </row>
    <row r="7" spans="1:7" s="17" customFormat="1" ht="15" customHeight="1" x14ac:dyDescent="0.2">
      <c r="A7" s="18" t="s">
        <v>8</v>
      </c>
      <c r="B7" s="19"/>
      <c r="C7" s="19"/>
      <c r="D7" s="19"/>
      <c r="E7" s="19"/>
      <c r="F7" s="20"/>
    </row>
    <row r="8" spans="1:7" s="26" customFormat="1" ht="15.95" customHeight="1" x14ac:dyDescent="0.2">
      <c r="A8" s="21" t="s">
        <v>9</v>
      </c>
      <c r="B8" s="22">
        <v>80112238</v>
      </c>
      <c r="C8" s="23" t="s">
        <v>10</v>
      </c>
      <c r="D8" s="24"/>
      <c r="E8" s="24">
        <v>80112238</v>
      </c>
      <c r="F8" s="25">
        <f>B8-D8-E8</f>
        <v>0</v>
      </c>
    </row>
    <row r="9" spans="1:7" ht="15.95" customHeight="1" x14ac:dyDescent="0.2">
      <c r="A9" s="21" t="s">
        <v>11</v>
      </c>
      <c r="B9" s="22">
        <v>2286000</v>
      </c>
      <c r="C9" s="23" t="s">
        <v>12</v>
      </c>
      <c r="D9" s="24"/>
      <c r="E9" s="24">
        <v>2286000</v>
      </c>
      <c r="F9" s="25">
        <f t="shared" ref="F9:F17" si="0">B9-D9-E9</f>
        <v>0</v>
      </c>
    </row>
    <row r="10" spans="1:7" ht="15.95" customHeight="1" x14ac:dyDescent="0.2">
      <c r="A10" s="21" t="s">
        <v>13</v>
      </c>
      <c r="B10" s="22">
        <v>6350000</v>
      </c>
      <c r="C10" s="23" t="s">
        <v>12</v>
      </c>
      <c r="D10" s="24"/>
      <c r="E10" s="24">
        <v>6350000</v>
      </c>
      <c r="F10" s="25">
        <f t="shared" si="0"/>
        <v>0</v>
      </c>
    </row>
    <row r="11" spans="1:7" ht="15.95" customHeight="1" x14ac:dyDescent="0.2">
      <c r="A11" s="21" t="s">
        <v>14</v>
      </c>
      <c r="B11" s="27">
        <v>952500</v>
      </c>
      <c r="C11" s="23" t="s">
        <v>12</v>
      </c>
      <c r="D11" s="24"/>
      <c r="E11" s="24">
        <v>952500</v>
      </c>
      <c r="F11" s="25">
        <f t="shared" si="0"/>
        <v>0</v>
      </c>
    </row>
    <row r="12" spans="1:7" s="31" customFormat="1" ht="15.95" customHeight="1" x14ac:dyDescent="0.2">
      <c r="A12" s="21" t="s">
        <v>15</v>
      </c>
      <c r="B12" s="28">
        <f>48292993+677185+322815</f>
        <v>49292993</v>
      </c>
      <c r="C12" s="23" t="s">
        <v>16</v>
      </c>
      <c r="D12" s="24">
        <v>36051833</v>
      </c>
      <c r="E12" s="29">
        <f>12241160+677185+322815</f>
        <v>13241160</v>
      </c>
      <c r="F12" s="30">
        <f t="shared" si="0"/>
        <v>0</v>
      </c>
    </row>
    <row r="13" spans="1:7" ht="15.95" customHeight="1" x14ac:dyDescent="0.2">
      <c r="A13" s="21" t="s">
        <v>17</v>
      </c>
      <c r="B13" s="32">
        <v>2540000</v>
      </c>
      <c r="C13" s="23" t="s">
        <v>12</v>
      </c>
      <c r="D13" s="24"/>
      <c r="E13" s="24">
        <v>2540000</v>
      </c>
      <c r="F13" s="30">
        <f t="shared" si="0"/>
        <v>0</v>
      </c>
    </row>
    <row r="14" spans="1:7" ht="25.5" x14ac:dyDescent="0.2">
      <c r="A14" s="21" t="s">
        <v>18</v>
      </c>
      <c r="B14" s="32">
        <v>260000000</v>
      </c>
      <c r="C14" s="23" t="s">
        <v>10</v>
      </c>
      <c r="D14" s="24">
        <v>168306402</v>
      </c>
      <c r="E14" s="24">
        <v>91693598</v>
      </c>
      <c r="F14" s="33">
        <f t="shared" si="0"/>
        <v>0</v>
      </c>
    </row>
    <row r="15" spans="1:7" s="34" customFormat="1" ht="25.5" x14ac:dyDescent="0.2">
      <c r="A15" s="21" t="s">
        <v>19</v>
      </c>
      <c r="B15" s="32">
        <f>20000000+269240</f>
        <v>20269240</v>
      </c>
      <c r="C15" s="23" t="s">
        <v>10</v>
      </c>
      <c r="D15" s="24">
        <v>450000</v>
      </c>
      <c r="E15" s="24">
        <f>19550000+269240</f>
        <v>19819240</v>
      </c>
      <c r="F15" s="33">
        <f t="shared" si="0"/>
        <v>0</v>
      </c>
    </row>
    <row r="16" spans="1:7" ht="25.5" x14ac:dyDescent="0.2">
      <c r="A16" s="21" t="s">
        <v>20</v>
      </c>
      <c r="B16" s="32">
        <v>34941060</v>
      </c>
      <c r="C16" s="23" t="s">
        <v>10</v>
      </c>
      <c r="D16" s="24"/>
      <c r="E16" s="24">
        <v>34941060</v>
      </c>
      <c r="F16" s="33">
        <f t="shared" si="0"/>
        <v>0</v>
      </c>
    </row>
    <row r="17" spans="1:6" x14ac:dyDescent="0.2">
      <c r="A17" s="21" t="s">
        <v>21</v>
      </c>
      <c r="B17" s="32">
        <v>10000000</v>
      </c>
      <c r="C17" s="23" t="s">
        <v>12</v>
      </c>
      <c r="D17" s="24"/>
      <c r="E17" s="24">
        <v>10000000</v>
      </c>
      <c r="F17" s="33">
        <f t="shared" si="0"/>
        <v>0</v>
      </c>
    </row>
    <row r="18" spans="1:6" x14ac:dyDescent="0.2">
      <c r="A18" s="35" t="s">
        <v>22</v>
      </c>
      <c r="B18" s="36"/>
      <c r="C18" s="36"/>
      <c r="D18" s="36"/>
      <c r="E18" s="36"/>
      <c r="F18" s="37"/>
    </row>
    <row r="19" spans="1:6" s="38" customFormat="1" x14ac:dyDescent="0.2">
      <c r="A19" s="21" t="s">
        <v>23</v>
      </c>
      <c r="B19" s="32">
        <v>600000</v>
      </c>
      <c r="C19" s="23" t="s">
        <v>12</v>
      </c>
      <c r="D19" s="24"/>
      <c r="E19" s="24">
        <v>600000</v>
      </c>
      <c r="F19" s="33"/>
    </row>
    <row r="20" spans="1:6" x14ac:dyDescent="0.2">
      <c r="A20" s="35" t="s">
        <v>24</v>
      </c>
      <c r="B20" s="36"/>
      <c r="C20" s="36"/>
      <c r="D20" s="36"/>
      <c r="E20" s="36"/>
      <c r="F20" s="37"/>
    </row>
    <row r="21" spans="1:6" s="38" customFormat="1" x14ac:dyDescent="0.2">
      <c r="A21" s="21" t="s">
        <v>25</v>
      </c>
      <c r="B21" s="32">
        <v>1054700</v>
      </c>
      <c r="C21" s="23" t="s">
        <v>10</v>
      </c>
      <c r="D21" s="24">
        <v>344770</v>
      </c>
      <c r="E21" s="24">
        <f>B21-D21</f>
        <v>709930</v>
      </c>
      <c r="F21" s="33"/>
    </row>
    <row r="22" spans="1:6" ht="13.5" thickBot="1" x14ac:dyDescent="0.25">
      <c r="A22" s="39"/>
      <c r="B22" s="40"/>
      <c r="C22" s="41"/>
      <c r="D22" s="42"/>
      <c r="E22" s="42"/>
      <c r="F22" s="43"/>
    </row>
    <row r="23" spans="1:6" ht="13.5" thickBot="1" x14ac:dyDescent="0.25">
      <c r="A23" s="44" t="s">
        <v>26</v>
      </c>
      <c r="B23" s="45">
        <f>SUM(B8:B22)</f>
        <v>468398731</v>
      </c>
      <c r="C23" s="46"/>
      <c r="D23" s="45">
        <f>SUM(D8:D22)</f>
        <v>205153005</v>
      </c>
      <c r="E23" s="45">
        <f>SUM(E8:E22)</f>
        <v>263245726</v>
      </c>
      <c r="F23" s="47">
        <v>0</v>
      </c>
    </row>
    <row r="24" spans="1:6" x14ac:dyDescent="0.2">
      <c r="E24" s="2">
        <f>'[1]1.1.sz.mell. '!C125</f>
        <v>263245726</v>
      </c>
    </row>
  </sheetData>
  <mergeCells count="5">
    <mergeCell ref="A1:F1"/>
    <mergeCell ref="A3:F3"/>
    <mergeCell ref="A7:F7"/>
    <mergeCell ref="A18:F18"/>
    <mergeCell ref="A20:F20"/>
  </mergeCells>
  <printOptions horizontalCentered="1"/>
  <pageMargins left="0.7" right="0.7" top="0.75" bottom="0.75" header="0.3" footer="0.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2020-05-29T09:35:14Z</dcterms:created>
  <dcterms:modified xsi:type="dcterms:W3CDTF">2020-05-29T09:35:14Z</dcterms:modified>
</cp:coreProperties>
</file>