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8mell_zárszám2015" sheetId="1" r:id="rId1"/>
  </sheets>
  <definedNames>
    <definedName name="_xlnm.Print_Area" localSheetId="0">'8mell_zárszám2015'!$A$1:$G$91</definedName>
  </definedNames>
  <calcPr calcId="152511"/>
</workbook>
</file>

<file path=xl/calcChain.xml><?xml version="1.0" encoding="utf-8"?>
<calcChain xmlns="http://schemas.openxmlformats.org/spreadsheetml/2006/main">
  <c r="G31" i="1" l="1"/>
  <c r="G11" i="1"/>
  <c r="G17" i="1"/>
  <c r="G28" i="1" l="1"/>
  <c r="G34" i="1"/>
  <c r="G40" i="1"/>
  <c r="G62" i="1"/>
  <c r="G67" i="1"/>
  <c r="G68" i="1" l="1"/>
  <c r="G41" i="1"/>
  <c r="F62" i="1"/>
  <c r="C62" i="1"/>
  <c r="F67" i="1" l="1"/>
  <c r="F68" i="1" s="1"/>
  <c r="C67" i="1"/>
  <c r="C68" i="1" s="1"/>
  <c r="F40" i="1"/>
  <c r="E40" i="1"/>
  <c r="D40" i="1"/>
  <c r="C40" i="1"/>
  <c r="F34" i="1"/>
  <c r="E34" i="1"/>
  <c r="D34" i="1"/>
  <c r="C34" i="1"/>
  <c r="F31" i="1"/>
  <c r="E31" i="1"/>
  <c r="D31" i="1"/>
  <c r="C31" i="1"/>
  <c r="F11" i="1"/>
  <c r="F28" i="1" s="1"/>
  <c r="F41" i="1" s="1"/>
  <c r="E11" i="1"/>
  <c r="E28" i="1" s="1"/>
  <c r="E41" i="1" s="1"/>
  <c r="D11" i="1"/>
  <c r="D28" i="1" s="1"/>
  <c r="D41" i="1" s="1"/>
  <c r="C11" i="1"/>
  <c r="C28" i="1" s="1"/>
  <c r="C41" i="1" s="1"/>
  <c r="E10" i="1"/>
</calcChain>
</file>

<file path=xl/sharedStrings.xml><?xml version="1.0" encoding="utf-8"?>
<sst xmlns="http://schemas.openxmlformats.org/spreadsheetml/2006/main" count="153" uniqueCount="122">
  <si>
    <t>8. számú melléklet</t>
  </si>
  <si>
    <t>TAMÁSI VÁROS ÖNKORMÁNYZAT KÖLTSÉGVETÉSI SZERVEINEK 2015. ÉVI ENGEDÉLYEZETT LÉTSZÁMA, TOVÁBBÁ KÖLTSÉGVETÉSI SZERVENKÉNT A KÖZFOGLALKOZTATOTTAK LÉTSZÁMA</t>
  </si>
  <si>
    <t>Sor-</t>
  </si>
  <si>
    <t>2015.I.1-ei</t>
  </si>
  <si>
    <t>Előzőből</t>
  </si>
  <si>
    <t>2015. évi</t>
  </si>
  <si>
    <t>szám</t>
  </si>
  <si>
    <t>Megnevezés</t>
  </si>
  <si>
    <t>nyitó</t>
  </si>
  <si>
    <t>átlag</t>
  </si>
  <si>
    <t>záró</t>
  </si>
  <si>
    <t>létszám</t>
  </si>
  <si>
    <t>pedagógus</t>
  </si>
  <si>
    <t>létszámkeret</t>
  </si>
  <si>
    <t>I.</t>
  </si>
  <si>
    <t>Önkormányzathoz tartozó kormányzati funkciókon</t>
  </si>
  <si>
    <t>1)</t>
  </si>
  <si>
    <t>081071 Üdülőhelyi szolgáltatás (sóstói táborban gondnok: 1 fő 2015.05.01.-2015.09.30.)</t>
  </si>
  <si>
    <t>2)</t>
  </si>
  <si>
    <t>066020 Város- és községgazdálkodás, egyéb szolgáltatások</t>
  </si>
  <si>
    <t xml:space="preserve">        ebből: - utazásközvetítés,utazásszervezés,egyéb foglalás (Turinform iroda) (önként vállalt)</t>
  </si>
  <si>
    <t xml:space="preserve">                  - diákmunka (10, illetve 11 fő 1-1 hóra napi 6 óra)</t>
  </si>
  <si>
    <t>3)</t>
  </si>
  <si>
    <t>074031Család- és nővédelmi egészségügyi gondozás (védőnői szolgálat)</t>
  </si>
  <si>
    <t>4)</t>
  </si>
  <si>
    <t>074032 Ifjúsági egészségügyi gondozás (iskola védőnői ellátás)</t>
  </si>
  <si>
    <t>5)</t>
  </si>
  <si>
    <t>011130 Önkormányzatok és önk-i hivatalok jogalkotó és általános igazgatási tevékenysége</t>
  </si>
  <si>
    <t xml:space="preserve">       ebből: - választott tisztségviselő</t>
  </si>
  <si>
    <t>6)</t>
  </si>
  <si>
    <t>081030 Sportlétesítménye működtetése és fejlesztése (gondnok sportpályán)</t>
  </si>
  <si>
    <t>7)</t>
  </si>
  <si>
    <t>8)</t>
  </si>
  <si>
    <t>041233 Hosszabb időtartamú közfoglalkoztatás (közfoglalkozatás irányítói)</t>
  </si>
  <si>
    <t>9)</t>
  </si>
  <si>
    <t>10)</t>
  </si>
  <si>
    <t>11)</t>
  </si>
  <si>
    <t>12)</t>
  </si>
  <si>
    <t>Önkormányzat összesen:</t>
  </si>
  <si>
    <t>II.</t>
  </si>
  <si>
    <t>Költségvetési szerveknél:</t>
  </si>
  <si>
    <t>Tamási Közös Önkormányzati Hivatalhoz tartozó kormányzati funkciókon</t>
  </si>
  <si>
    <t>Közös Önkormányzati Hivatal összesen:</t>
  </si>
  <si>
    <t>Tamási Aranyerdő Óvoda és Bölcsőde:</t>
  </si>
  <si>
    <t>Tamási Aranyerdő Óvoda és Bölcsőde összesen:</t>
  </si>
  <si>
    <t>Önkormányzat és  költségvetési szervek összesen:</t>
  </si>
  <si>
    <t>III.</t>
  </si>
  <si>
    <t>Közfoglalkoztatottak létszáma önkormányzat költségvetésében:</t>
  </si>
  <si>
    <t>terv szerint</t>
  </si>
  <si>
    <t>foglalkoztatás</t>
  </si>
  <si>
    <t>2015.évi</t>
  </si>
  <si>
    <t>foglalkoztatott</t>
  </si>
  <si>
    <t>tervezett</t>
  </si>
  <si>
    <t>összeslétszám</t>
  </si>
  <si>
    <t xml:space="preserve">időtartama </t>
  </si>
  <si>
    <t xml:space="preserve">041233 Hosszabb időtartamú közfoglalkoztatás </t>
  </si>
  <si>
    <t xml:space="preserve">   1) Mezőgazdasági program</t>
  </si>
  <si>
    <t>2 hó/ napi 8 óra</t>
  </si>
  <si>
    <t xml:space="preserve">   2) Helyi sajátosságokra épülő program</t>
  </si>
  <si>
    <t xml:space="preserve">   3) Belvízelvezetés</t>
  </si>
  <si>
    <t xml:space="preserve">   4) Téli egyéb értékteremtő</t>
  </si>
  <si>
    <t xml:space="preserve">   5) Illegális hulladéklerakó felszámolása</t>
  </si>
  <si>
    <t xml:space="preserve">   6) Adminisztratív és egyéb foglalkoztatás</t>
  </si>
  <si>
    <t xml:space="preserve">   </t>
  </si>
  <si>
    <t xml:space="preserve">   7) Motorfűrész kezelő és mezőgazdasági munkás képzés</t>
  </si>
  <si>
    <t>3 hó/napi 8 óra</t>
  </si>
  <si>
    <t>5 hó/napi 8 óra</t>
  </si>
  <si>
    <t>4 hó/napi 8 óra</t>
  </si>
  <si>
    <t>Összesen:</t>
  </si>
  <si>
    <t>041237 Közfoglalkoztatási mintaprogram</t>
  </si>
  <si>
    <t xml:space="preserve">  1) Belterületi közutak karbantartása</t>
  </si>
  <si>
    <t>10 hó/ napi 8 óra</t>
  </si>
  <si>
    <t xml:space="preserve">  2) Mezőgazdaság</t>
  </si>
  <si>
    <t xml:space="preserve">  3)Helyi sajátosságokra épülő</t>
  </si>
  <si>
    <t>Közfoglalkoztatottak összesen:</t>
  </si>
  <si>
    <t>Megjegyzés:</t>
  </si>
  <si>
    <t xml:space="preserve">  még további 36 hónapra áll fenn 2018.10.31-ig.</t>
  </si>
  <si>
    <t xml:space="preserve">  a  létszám növekedés 2 fő, éves átlag 1,3 fő.</t>
  </si>
  <si>
    <t xml:space="preserve">   csökkentette,  a Városi Művelődési Központ létszámát egy fővel növelte 2015. 05. 01-től.</t>
  </si>
  <si>
    <t xml:space="preserve">   hivatal létszámát 2 fővel csökkentette 2015.07.01-től, valamint a 118/2015. (VI.30.) számú határozatával 1 fővel növelte a köztisztviselői létszámot 2015.07.01-től a főépítészi megbízás </t>
  </si>
  <si>
    <t xml:space="preserve">  egyidejű megszüntetésével.</t>
  </si>
  <si>
    <t xml:space="preserve">    az intézmény átlag, illetve záró létszáma növekedett.</t>
  </si>
  <si>
    <t xml:space="preserve">    pedagógiai asszisztens munkörben 2015. szeptember 1. napjától.</t>
  </si>
  <si>
    <t xml:space="preserve">    így a köznevelési intézménnyel kapcsolatos kormányzati funkcióira 12 fő, a közös önkormányzati hivatalhoz 2 fő az engedélyezett létszámnövekedés éves szinten.</t>
  </si>
  <si>
    <r>
      <t xml:space="preserve">                  - geotermia fűtésrendszer üzemeltetéséhez 1 fő 2015.09.01-től</t>
    </r>
    <r>
      <rPr>
        <vertAlign val="superscript"/>
        <sz val="12"/>
        <rFont val="Times New Roman"/>
        <family val="1"/>
        <charset val="238"/>
      </rPr>
      <t xml:space="preserve">8 </t>
    </r>
    <r>
      <rPr>
        <sz val="12"/>
        <rFont val="Times New Roman"/>
        <family val="1"/>
        <charset val="238"/>
      </rPr>
      <t>(önként vállalt)</t>
    </r>
  </si>
  <si>
    <r>
      <t>074054 Komplex egészségfejlesztő, prevenciós programok</t>
    </r>
    <r>
      <rPr>
        <vertAlign val="superscript"/>
        <sz val="12"/>
        <rFont val="Times New Roman"/>
        <family val="1"/>
        <charset val="238"/>
      </rPr>
      <t>2</t>
    </r>
  </si>
  <si>
    <r>
      <t>041237 Közfoglalkoztatási mintaprogram</t>
    </r>
    <r>
      <rPr>
        <vertAlign val="superscript"/>
        <sz val="12"/>
        <rFont val="Times New Roman"/>
        <family val="1"/>
        <charset val="238"/>
      </rPr>
      <t>3</t>
    </r>
  </si>
  <si>
    <r>
      <t xml:space="preserve">            - köztisztviselő</t>
    </r>
    <r>
      <rPr>
        <vertAlign val="superscript"/>
        <sz val="12"/>
        <rFont val="Times New Roman"/>
        <family val="1"/>
        <charset val="238"/>
      </rPr>
      <t>4; 9;12</t>
    </r>
  </si>
  <si>
    <r>
      <t>Városi Művelődési Központ</t>
    </r>
    <r>
      <rPr>
        <b/>
        <vertAlign val="superscript"/>
        <sz val="12"/>
        <rFont val="Times New Roman"/>
        <family val="1"/>
        <charset val="238"/>
      </rPr>
      <t>7</t>
    </r>
  </si>
  <si>
    <r>
      <t>Könnyü László Városi Könyvtár és Helytörténeti Gyűjtemény</t>
    </r>
    <r>
      <rPr>
        <b/>
        <vertAlign val="superscript"/>
        <sz val="12"/>
        <rFont val="Times New Roman"/>
        <family val="1"/>
        <charset val="238"/>
      </rPr>
      <t>7</t>
    </r>
  </si>
  <si>
    <r>
      <t xml:space="preserve"> - Tamási Aranyerdő Óvoda</t>
    </r>
    <r>
      <rPr>
        <vertAlign val="superscript"/>
        <sz val="12"/>
        <rFont val="Times New Roman"/>
        <family val="1"/>
        <charset val="238"/>
      </rPr>
      <t>5; 11</t>
    </r>
  </si>
  <si>
    <r>
      <t xml:space="preserve"> - Városi Bölcsőde</t>
    </r>
    <r>
      <rPr>
        <vertAlign val="superscript"/>
        <sz val="12"/>
        <rFont val="Times New Roman"/>
        <family val="1"/>
        <charset val="238"/>
      </rPr>
      <t>6; 10</t>
    </r>
  </si>
  <si>
    <t xml:space="preserve">   8) Hoszabb időtartamú közfoglalkoztatás</t>
  </si>
  <si>
    <t xml:space="preserve">   9) Hoszabb időtartamú közfoglalkoztatás</t>
  </si>
  <si>
    <t xml:space="preserve">  10) Hoszabb időtartamú közfoglalkoztatás</t>
  </si>
  <si>
    <t xml:space="preserve">  11) Hoszabb időtartamú közfoglalkoztatás</t>
  </si>
  <si>
    <t xml:space="preserve">  12) Hoszabb időtartamú közfoglalkoztatás</t>
  </si>
  <si>
    <t xml:space="preserve">  13) Hoszabb időtartamú közfoglalkoztatás</t>
  </si>
  <si>
    <r>
      <t>107055 Falugondnoki, tanyagondnoki szolgáltatás</t>
    </r>
    <r>
      <rPr>
        <vertAlign val="superscript"/>
        <sz val="12"/>
        <rFont val="Times New Roman"/>
        <family val="1"/>
        <charset val="238"/>
      </rPr>
      <t>13</t>
    </r>
  </si>
  <si>
    <t xml:space="preserve">  14) Hoszabb időtartamú közfoglalkoztatás</t>
  </si>
  <si>
    <t xml:space="preserve">  15) Hoszabb időtartamú közfoglalkoztatás</t>
  </si>
  <si>
    <t>1 hó/napi 8 óra</t>
  </si>
  <si>
    <t>2015. évi tényleges statisztikai átlaglétszám</t>
  </si>
  <si>
    <r>
      <t xml:space="preserve">                       -  Komplex térségi integrációt segítő programok (egyéb bérrendszer hatálya alá tartozók)</t>
    </r>
    <r>
      <rPr>
        <vertAlign val="superscript"/>
        <sz val="12"/>
        <rFont val="Times New Roman"/>
        <family val="1"/>
        <charset val="238"/>
      </rPr>
      <t>1</t>
    </r>
  </si>
  <si>
    <r>
      <t xml:space="preserve"> 091220 Köznevelési intézmény 1-4. évfolyamán tanulók nevelésével, oktatásával összefüggő működtetési feladatok</t>
    </r>
    <r>
      <rPr>
        <vertAlign val="superscript"/>
        <sz val="12"/>
        <rFont val="Times New Roman"/>
        <family val="1"/>
        <charset val="238"/>
      </rPr>
      <t>12</t>
    </r>
  </si>
  <si>
    <r>
      <t xml:space="preserve"> 092120 Köznevelési intézmény 5-8. évfolyamán tanulók nevelésével, oktatásával összefüggő működtetési feladatok</t>
    </r>
    <r>
      <rPr>
        <vertAlign val="superscript"/>
        <sz val="12"/>
        <rFont val="Times New Roman"/>
        <family val="1"/>
        <charset val="238"/>
      </rPr>
      <t>12</t>
    </r>
  </si>
  <si>
    <r>
      <t xml:space="preserve"> 091250 Alapfokú művészetoktatásával összefüggő működtetési feladatok</t>
    </r>
    <r>
      <rPr>
        <vertAlign val="superscript"/>
        <sz val="12"/>
        <rFont val="Times New Roman"/>
        <family val="1"/>
        <charset val="238"/>
      </rPr>
      <t>12</t>
    </r>
  </si>
  <si>
    <t xml:space="preserve">            - egyéb bérrendszer hatálya alá tartozók (részmunkaidős takarító,informatikus, sofőr, )</t>
  </si>
  <si>
    <r>
      <t>1</t>
    </r>
    <r>
      <rPr>
        <sz val="12"/>
        <rFont val="Times New Roman"/>
        <family val="1"/>
        <charset val="238"/>
      </rPr>
      <t xml:space="preserve"> A 2013.07.01.-2015.06.30. közötti időszakban több személy foglalkoztatása valósulhatott meg a Komplex telep program keretein belül. 2015. évet érintően 1 fő foglalkoztatására kerül sor a projekt befejezéséig heti 40 órában. </t>
    </r>
  </si>
  <si>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 xml:space="preserve">A TÁMOP-6.1.2/LHH/11-B-2012-0030 EFI program (2014.12.01-2015.10.31.) keretében 2 fő teljes munkaidős, 1 fő napi 4 órás foglalkoztatására kerül sor, a  2 fő foglalkoztatása </t>
    </r>
  </si>
  <si>
    <r>
      <t xml:space="preserve">3 </t>
    </r>
    <r>
      <rPr>
        <sz val="12"/>
        <rFont val="Times New Roman"/>
        <family val="1"/>
        <charset val="238"/>
      </rPr>
      <t xml:space="preserve">Tamási Város Önkormányzati Képviselő-testülete 126/2014.(IX.24.) számú határozatával döntött, hogy a kistérségi startmunka mezőgazdasági programelem az ÉVÜ Kft-től átkerül </t>
    </r>
  </si>
  <si>
    <r>
      <t xml:space="preserve">   </t>
    </r>
    <r>
      <rPr>
        <sz val="12"/>
        <rFont val="Times New Roman"/>
        <family val="1"/>
        <charset val="238"/>
      </rPr>
      <t>az önkormányzathoz 2015. 03.01-től., mely kapcsán 2 fő programirányítói létszámot engedélyezett</t>
    </r>
  </si>
  <si>
    <r>
      <t xml:space="preserve">4 </t>
    </r>
    <r>
      <rPr>
        <sz val="12"/>
        <rFont val="Times New Roman"/>
        <family val="1"/>
        <charset val="238"/>
      </rPr>
      <t>Tamási Város Önkormányzati Képviselő-testülete 190/2014.(XII.17.) számú határozatával 1 fő köztisztviselői létszámemelést engedélyezett 2015. február 1. napjától. a DDR    Ivóvízminőség-javító  társulás pénzügyi feladatainak ellátása kapcsán.</t>
    </r>
  </si>
  <si>
    <r>
      <rPr>
        <vertAlign val="superscript"/>
        <sz val="12"/>
        <rFont val="Times New Roman"/>
        <family val="1"/>
        <charset val="238"/>
      </rPr>
      <t>5</t>
    </r>
    <r>
      <rPr>
        <sz val="12"/>
        <rFont val="Times New Roman"/>
        <family val="1"/>
        <charset val="238"/>
      </rPr>
      <t>Az óvodánál 2015. szeptember 1-től egy csoport fejlesztés kapcsán 3 fő (2 fő óvónő, 1 fő dajka) a létszám növekedés, éves átlaga 1 fő.</t>
    </r>
  </si>
  <si>
    <r>
      <rPr>
        <vertAlign val="superscript"/>
        <sz val="12"/>
        <rFont val="Times New Roman"/>
        <family val="1"/>
        <charset val="238"/>
      </rPr>
      <t>6</t>
    </r>
    <r>
      <rPr>
        <sz val="12"/>
        <rFont val="Times New Roman"/>
        <family val="1"/>
        <charset val="238"/>
      </rPr>
      <t xml:space="preserve"> Tamási Város Önkormányzati Képviselő-testülete  a 173/2014.(XI.26.) számú határozatával a bölcsődénél egy csoport indításáról döntött 2015. 01.01-től 8 hónapra, mely kapcsán   </t>
    </r>
  </si>
  <si>
    <r>
      <rPr>
        <vertAlign val="superscript"/>
        <sz val="12"/>
        <rFont val="Times New Roman"/>
        <family val="1"/>
        <charset val="238"/>
      </rPr>
      <t xml:space="preserve">7 </t>
    </r>
    <r>
      <rPr>
        <sz val="12"/>
        <rFont val="Times New Roman"/>
        <family val="1"/>
        <charset val="238"/>
      </rPr>
      <t xml:space="preserve">Tamási Város Önkormányzati Képviselő-testülete a 69/2015.(IV.29.) számú határozatával a Könnyü László Városi  Könyvtár és Helytörténeti Gyűjtemény létszámát egy fővel </t>
    </r>
  </si>
  <si>
    <r>
      <rPr>
        <vertAlign val="superscript"/>
        <sz val="12"/>
        <rFont val="Times New Roman"/>
        <family val="1"/>
        <charset val="238"/>
      </rPr>
      <t xml:space="preserve">8 </t>
    </r>
    <r>
      <rPr>
        <sz val="12"/>
        <rFont val="Times New Roman"/>
        <family val="1"/>
        <charset val="238"/>
      </rPr>
      <t>Tamási Város Önkormányzati Képviselő-testülete a 137/2015. (VII.29.) számú határozatával a geotermia fűtésrendszer üzemeltetéséhez 2015.09.01-től egy fő alkalmazásáról döntött.</t>
    </r>
  </si>
  <si>
    <r>
      <rPr>
        <vertAlign val="superscript"/>
        <sz val="12"/>
        <rFont val="Times New Roman"/>
        <family val="1"/>
        <charset val="238"/>
      </rPr>
      <t>9</t>
    </r>
    <r>
      <rPr>
        <sz val="12"/>
        <rFont val="Times New Roman"/>
        <family val="1"/>
        <charset val="238"/>
      </rPr>
      <t xml:space="preserve"> Tamási Város Önkormányzati Képviselő-testülete a 66/2015 (IV.29.) számú határozatával a DÁM Gazdasági Ellátó Szervezet alapító okiratának elfogadásával egyidejűleg a székhely </t>
    </r>
  </si>
  <si>
    <r>
      <rPr>
        <vertAlign val="superscript"/>
        <sz val="12"/>
        <rFont val="Times New Roman"/>
        <family val="1"/>
        <charset val="238"/>
      </rPr>
      <t xml:space="preserve">10 </t>
    </r>
    <r>
      <rPr>
        <sz val="12"/>
        <rFont val="Times New Roman"/>
        <family val="1"/>
        <charset val="238"/>
      </rPr>
      <t>Tamási Város Önkormányzati Képviselő-testülete a 115/2015 (VI.30.) számú határozatával a bőlcsödei 3. csoport működését 2015/2016 nevelési évre meghosszabbította, ennek okán</t>
    </r>
  </si>
  <si>
    <r>
      <rPr>
        <vertAlign val="superscript"/>
        <sz val="12"/>
        <rFont val="Times New Roman"/>
        <family val="1"/>
        <charset val="238"/>
      </rPr>
      <t>11</t>
    </r>
    <r>
      <rPr>
        <sz val="12"/>
        <rFont val="Times New Roman"/>
        <family val="1"/>
        <charset val="238"/>
      </rPr>
      <t xml:space="preserve">Tamási Város Önkormányzati Képviselő-testülete a 144/2015 (VIII.18.) számú határozatával a Tamási Aranyerdő Óvoda és Bölcsőde intézményben  1 fő létszámemelést engedélyezett </t>
    </r>
  </si>
  <si>
    <r>
      <rPr>
        <vertAlign val="superscript"/>
        <sz val="12"/>
        <rFont val="Times New Roman"/>
        <family val="1"/>
        <charset val="238"/>
      </rPr>
      <t>12</t>
    </r>
    <r>
      <rPr>
        <sz val="12"/>
        <rFont val="Times New Roman"/>
        <family val="1"/>
        <charset val="238"/>
      </rPr>
      <t>Tamási Város Önkormányzati Képviselő-testülete a 143/2015.(VIII.18.) számú határozatával az általános iskola működtetése kapcsán döntött az átkerülő létszámokról,</t>
    </r>
  </si>
  <si>
    <r>
      <rPr>
        <vertAlign val="superscript"/>
        <sz val="12"/>
        <rFont val="Times New Roman"/>
        <family val="1"/>
        <charset val="238"/>
      </rPr>
      <t>13</t>
    </r>
    <r>
      <rPr>
        <sz val="12"/>
        <rFont val="Times New Roman"/>
        <family val="1"/>
        <charset val="238"/>
      </rPr>
      <t>Tamási Város Önkormányzati Képviselő-testülete a 47/2015.(III.25.) számú határozatával 1 fő létszámemelést engedélyezett a tanyagondnoki feladatok ellátására.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</si>
</sst>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u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" fillId="0" borderId="7" xfId="1" applyFont="1" applyFill="1" applyBorder="1" applyAlignment="1">
      <alignment horizontal="left"/>
    </xf>
    <xf numFmtId="0" fontId="3" fillId="0" borderId="8" xfId="1" applyFont="1" applyFill="1" applyBorder="1" applyAlignment="1">
      <alignment horizontal="left"/>
    </xf>
    <xf numFmtId="0" fontId="2" fillId="0" borderId="10" xfId="1" applyFont="1" applyFill="1" applyBorder="1" applyAlignment="1">
      <alignment horizontal="right"/>
    </xf>
    <xf numFmtId="0" fontId="2" fillId="0" borderId="8" xfId="1" applyFont="1" applyFill="1" applyBorder="1"/>
    <xf numFmtId="164" fontId="2" fillId="0" borderId="8" xfId="0" applyNumberFormat="1" applyFont="1" applyFill="1" applyBorder="1" applyAlignment="1">
      <alignment horizontal="center"/>
    </xf>
    <xf numFmtId="0" fontId="2" fillId="0" borderId="11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7" xfId="1" applyFont="1" applyFill="1" applyBorder="1" applyAlignment="1">
      <alignment horizontal="right"/>
    </xf>
    <xf numFmtId="0" fontId="2" fillId="0" borderId="11" xfId="1" applyFont="1" applyFill="1" applyBorder="1" applyAlignment="1">
      <alignment horizontal="right"/>
    </xf>
    <xf numFmtId="0" fontId="2" fillId="0" borderId="13" xfId="0" applyFont="1" applyFill="1" applyBorder="1" applyAlignment="1">
      <alignment horizontal="center"/>
    </xf>
    <xf numFmtId="0" fontId="2" fillId="0" borderId="11" xfId="1" applyFont="1" applyFill="1" applyBorder="1" applyAlignment="1">
      <alignment wrapText="1"/>
    </xf>
    <xf numFmtId="11" fontId="2" fillId="0" borderId="11" xfId="1" applyNumberFormat="1" applyFont="1" applyFill="1" applyBorder="1" applyAlignment="1">
      <alignment wrapText="1"/>
    </xf>
    <xf numFmtId="11" fontId="2" fillId="0" borderId="5" xfId="1" applyNumberFormat="1" applyFont="1" applyFill="1" applyBorder="1" applyAlignment="1">
      <alignment wrapText="1"/>
    </xf>
    <xf numFmtId="0" fontId="2" fillId="0" borderId="14" xfId="1" applyFont="1" applyFill="1" applyBorder="1" applyAlignment="1">
      <alignment horizontal="right"/>
    </xf>
    <xf numFmtId="11" fontId="2" fillId="0" borderId="14" xfId="1" applyNumberFormat="1" applyFont="1" applyFill="1" applyBorder="1" applyAlignment="1">
      <alignment wrapText="1"/>
    </xf>
    <xf numFmtId="0" fontId="2" fillId="0" borderId="14" xfId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1" applyFont="1" applyFill="1" applyBorder="1" applyAlignment="1">
      <alignment horizontal="right"/>
    </xf>
    <xf numFmtId="0" fontId="3" fillId="0" borderId="19" xfId="1" applyFont="1" applyFill="1" applyBorder="1" applyAlignment="1">
      <alignment horizontal="center"/>
    </xf>
    <xf numFmtId="0" fontId="3" fillId="0" borderId="17" xfId="1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0" fontId="3" fillId="0" borderId="20" xfId="1" applyFont="1" applyFill="1" applyBorder="1" applyAlignment="1">
      <alignment horizontal="center"/>
    </xf>
    <xf numFmtId="0" fontId="3" fillId="0" borderId="19" xfId="1" applyFont="1" applyFill="1" applyBorder="1"/>
    <xf numFmtId="0" fontId="3" fillId="0" borderId="17" xfId="1" applyFont="1" applyFill="1" applyBorder="1"/>
    <xf numFmtId="0" fontId="2" fillId="0" borderId="17" xfId="1" applyFont="1" applyFill="1" applyBorder="1" applyAlignment="1">
      <alignment horizontal="center"/>
    </xf>
    <xf numFmtId="0" fontId="3" fillId="0" borderId="21" xfId="1" applyFont="1" applyFill="1" applyBorder="1" applyAlignment="1">
      <alignment horizontal="center"/>
    </xf>
    <xf numFmtId="0" fontId="3" fillId="0" borderId="22" xfId="1" applyFont="1" applyFill="1" applyBorder="1" applyAlignment="1">
      <alignment horizontal="center"/>
    </xf>
    <xf numFmtId="0" fontId="2" fillId="0" borderId="20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right"/>
    </xf>
    <xf numFmtId="0" fontId="3" fillId="0" borderId="8" xfId="1" applyFont="1" applyFill="1" applyBorder="1"/>
    <xf numFmtId="0" fontId="3" fillId="0" borderId="23" xfId="1" applyFont="1" applyFill="1" applyBorder="1" applyAlignment="1">
      <alignment horizontal="center"/>
    </xf>
    <xf numFmtId="0" fontId="3" fillId="0" borderId="24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right"/>
    </xf>
    <xf numFmtId="0" fontId="2" fillId="0" borderId="19" xfId="1" applyFont="1" applyFill="1" applyBorder="1" applyAlignment="1">
      <alignment horizontal="right"/>
    </xf>
    <xf numFmtId="0" fontId="2" fillId="0" borderId="25" xfId="1" applyFont="1" applyFill="1" applyBorder="1"/>
    <xf numFmtId="0" fontId="2" fillId="0" borderId="25" xfId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1" applyFont="1" applyFill="1" applyBorder="1" applyAlignment="1">
      <alignment horizontal="right"/>
    </xf>
    <xf numFmtId="0" fontId="3" fillId="0" borderId="26" xfId="1" applyFont="1" applyFill="1" applyBorder="1" applyAlignment="1">
      <alignment horizontal="right"/>
    </xf>
    <xf numFmtId="0" fontId="3" fillId="0" borderId="22" xfId="1" applyFont="1" applyFill="1" applyBorder="1"/>
    <xf numFmtId="0" fontId="3" fillId="0" borderId="22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164" fontId="3" fillId="0" borderId="22" xfId="1" applyNumberFormat="1" applyFont="1" applyFill="1" applyBorder="1" applyAlignment="1">
      <alignment horizontal="center"/>
    </xf>
    <xf numFmtId="0" fontId="3" fillId="0" borderId="4" xfId="1" applyFont="1" applyFill="1" applyBorder="1" applyAlignment="1">
      <alignment horizontal="right" vertical="top"/>
    </xf>
    <xf numFmtId="0" fontId="3" fillId="0" borderId="11" xfId="1" applyFont="1" applyFill="1" applyBorder="1" applyAlignment="1">
      <alignment wrapText="1"/>
    </xf>
    <xf numFmtId="0" fontId="3" fillId="0" borderId="29" xfId="1" applyFont="1" applyFill="1" applyBorder="1" applyAlignment="1">
      <alignment horizontal="center"/>
    </xf>
    <xf numFmtId="0" fontId="2" fillId="0" borderId="30" xfId="1" applyFont="1" applyFill="1" applyBorder="1" applyAlignment="1">
      <alignment horizontal="right"/>
    </xf>
    <xf numFmtId="0" fontId="2" fillId="0" borderId="14" xfId="1" applyFont="1" applyFill="1" applyBorder="1"/>
    <xf numFmtId="0" fontId="3" fillId="0" borderId="31" xfId="1" applyFont="1" applyFill="1" applyBorder="1" applyAlignment="1"/>
    <xf numFmtId="0" fontId="3" fillId="0" borderId="22" xfId="1" applyFont="1" applyFill="1" applyBorder="1" applyAlignment="1">
      <alignment wrapText="1"/>
    </xf>
    <xf numFmtId="0" fontId="3" fillId="0" borderId="27" xfId="1" applyFont="1" applyFill="1" applyBorder="1" applyAlignment="1">
      <alignment horizontal="center"/>
    </xf>
    <xf numFmtId="1" fontId="3" fillId="0" borderId="22" xfId="1" applyNumberFormat="1" applyFont="1" applyFill="1" applyBorder="1" applyAlignment="1">
      <alignment horizontal="center"/>
    </xf>
    <xf numFmtId="0" fontId="3" fillId="0" borderId="33" xfId="1" applyFont="1" applyFill="1" applyBorder="1" applyAlignment="1">
      <alignment horizontal="left"/>
    </xf>
    <xf numFmtId="0" fontId="3" fillId="0" borderId="28" xfId="1" applyFont="1" applyFill="1" applyBorder="1" applyAlignment="1"/>
    <xf numFmtId="0" fontId="3" fillId="0" borderId="5" xfId="1" applyFont="1" applyFill="1" applyBorder="1" applyAlignment="1">
      <alignment horizontal="center"/>
    </xf>
    <xf numFmtId="0" fontId="2" fillId="0" borderId="30" xfId="1" applyFont="1" applyFill="1" applyBorder="1" applyAlignment="1">
      <alignment horizontal="center"/>
    </xf>
    <xf numFmtId="0" fontId="6" fillId="0" borderId="14" xfId="1" applyFont="1" applyFill="1" applyBorder="1"/>
    <xf numFmtId="0" fontId="2" fillId="0" borderId="13" xfId="1" applyFont="1" applyFill="1" applyBorder="1" applyAlignment="1">
      <alignment horizontal="center"/>
    </xf>
    <xf numFmtId="0" fontId="2" fillId="0" borderId="38" xfId="1" applyFont="1" applyFill="1" applyBorder="1" applyAlignment="1">
      <alignment horizontal="left"/>
    </xf>
    <xf numFmtId="0" fontId="2" fillId="0" borderId="39" xfId="1" applyFont="1" applyFill="1" applyBorder="1" applyAlignment="1">
      <alignment horizontal="left"/>
    </xf>
    <xf numFmtId="0" fontId="2" fillId="0" borderId="9" xfId="1" applyFont="1" applyFill="1" applyBorder="1" applyAlignment="1">
      <alignment horizontal="center"/>
    </xf>
    <xf numFmtId="0" fontId="2" fillId="0" borderId="37" xfId="1" applyFont="1" applyFill="1" applyBorder="1" applyAlignment="1">
      <alignment horizontal="left"/>
    </xf>
    <xf numFmtId="0" fontId="2" fillId="0" borderId="36" xfId="1" applyFont="1" applyFill="1" applyBorder="1" applyAlignment="1">
      <alignment horizontal="left"/>
    </xf>
    <xf numFmtId="0" fontId="2" fillId="0" borderId="26" xfId="1" applyFont="1" applyFill="1" applyBorder="1" applyAlignment="1">
      <alignment horizontal="right"/>
    </xf>
    <xf numFmtId="0" fontId="2" fillId="0" borderId="22" xfId="1" applyFont="1" applyFill="1" applyBorder="1" applyAlignment="1">
      <alignment horizontal="right"/>
    </xf>
    <xf numFmtId="0" fontId="2" fillId="0" borderId="22" xfId="1" applyFont="1" applyFill="1" applyBorder="1" applyAlignment="1">
      <alignment horizontal="center"/>
    </xf>
    <xf numFmtId="0" fontId="2" fillId="0" borderId="41" xfId="1" applyFont="1" applyFill="1" applyBorder="1" applyAlignment="1">
      <alignment horizontal="left"/>
    </xf>
    <xf numFmtId="0" fontId="2" fillId="0" borderId="32" xfId="1" applyFont="1" applyFill="1" applyBorder="1" applyAlignment="1">
      <alignment horizontal="left"/>
    </xf>
    <xf numFmtId="0" fontId="2" fillId="0" borderId="27" xfId="1" applyFont="1" applyFill="1" applyBorder="1" applyAlignment="1">
      <alignment horizontal="center"/>
    </xf>
    <xf numFmtId="0" fontId="6" fillId="0" borderId="8" xfId="1" applyFont="1" applyFill="1" applyBorder="1"/>
    <xf numFmtId="0" fontId="2" fillId="0" borderId="35" xfId="1" applyFont="1" applyFill="1" applyBorder="1" applyAlignment="1">
      <alignment horizontal="left"/>
    </xf>
    <xf numFmtId="0" fontId="2" fillId="0" borderId="0" xfId="0" applyFont="1" applyFill="1"/>
    <xf numFmtId="0" fontId="2" fillId="0" borderId="16" xfId="1" applyFont="1" applyFill="1" applyBorder="1" applyAlignment="1">
      <alignment horizontal="right"/>
    </xf>
    <xf numFmtId="0" fontId="2" fillId="2" borderId="16" xfId="0" applyFont="1" applyFill="1" applyBorder="1" applyAlignment="1">
      <alignment horizontal="left"/>
    </xf>
    <xf numFmtId="0" fontId="2" fillId="2" borderId="17" xfId="1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5" xfId="1" applyFont="1" applyFill="1" applyBorder="1"/>
    <xf numFmtId="0" fontId="2" fillId="0" borderId="23" xfId="1" applyFont="1" applyFill="1" applyBorder="1" applyAlignment="1">
      <alignment horizontal="left"/>
    </xf>
    <xf numFmtId="0" fontId="2" fillId="0" borderId="40" xfId="1" applyFont="1" applyFill="1" applyBorder="1" applyAlignment="1">
      <alignment horizontal="center"/>
    </xf>
    <xf numFmtId="0" fontId="2" fillId="0" borderId="44" xfId="1" applyFont="1" applyFill="1" applyBorder="1" applyAlignment="1">
      <alignment horizontal="center"/>
    </xf>
    <xf numFmtId="0" fontId="2" fillId="0" borderId="40" xfId="1" applyFont="1" applyFill="1" applyBorder="1" applyAlignment="1">
      <alignment horizontal="left"/>
    </xf>
    <xf numFmtId="0" fontId="2" fillId="0" borderId="15" xfId="1" applyFont="1" applyFill="1" applyBorder="1" applyAlignment="1">
      <alignment horizontal="left"/>
    </xf>
    <xf numFmtId="0" fontId="3" fillId="0" borderId="28" xfId="1" applyFont="1" applyFill="1" applyBorder="1" applyAlignment="1">
      <alignment horizontal="center"/>
    </xf>
    <xf numFmtId="0" fontId="2" fillId="0" borderId="23" xfId="1" applyFont="1" applyFill="1" applyBorder="1" applyAlignment="1">
      <alignment horizontal="center"/>
    </xf>
    <xf numFmtId="0" fontId="2" fillId="0" borderId="37" xfId="1" applyFont="1" applyFill="1" applyBorder="1" applyAlignment="1">
      <alignment horizontal="center"/>
    </xf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center" wrapText="1"/>
    </xf>
    <xf numFmtId="0" fontId="3" fillId="0" borderId="31" xfId="1" applyFont="1" applyFill="1" applyBorder="1" applyAlignment="1">
      <alignment horizontal="left"/>
    </xf>
    <xf numFmtId="0" fontId="3" fillId="0" borderId="32" xfId="1" applyFont="1" applyFill="1" applyBorder="1" applyAlignment="1">
      <alignment horizontal="left"/>
    </xf>
    <xf numFmtId="0" fontId="3" fillId="0" borderId="28" xfId="1" applyFont="1" applyFill="1" applyBorder="1" applyAlignment="1">
      <alignment horizontal="center"/>
    </xf>
    <xf numFmtId="0" fontId="3" fillId="0" borderId="34" xfId="1" applyFont="1" applyFill="1" applyBorder="1" applyAlignment="1">
      <alignment horizontal="center"/>
    </xf>
    <xf numFmtId="0" fontId="2" fillId="0" borderId="35" xfId="1" applyFont="1" applyFill="1" applyBorder="1" applyAlignment="1">
      <alignment horizontal="center"/>
    </xf>
    <xf numFmtId="0" fontId="2" fillId="0" borderId="36" xfId="1" applyFont="1" applyFill="1" applyBorder="1" applyAlignment="1">
      <alignment horizontal="center"/>
    </xf>
    <xf numFmtId="0" fontId="3" fillId="0" borderId="41" xfId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38" xfId="1" applyFont="1" applyFill="1" applyBorder="1" applyAlignment="1">
      <alignment horizontal="center"/>
    </xf>
    <xf numFmtId="0" fontId="2" fillId="0" borderId="39" xfId="1" applyFont="1" applyFill="1" applyBorder="1" applyAlignment="1">
      <alignment horizontal="center"/>
    </xf>
    <xf numFmtId="0" fontId="2" fillId="0" borderId="40" xfId="1" applyFont="1" applyFill="1" applyBorder="1" applyAlignment="1">
      <alignment horizontal="left"/>
    </xf>
    <xf numFmtId="0" fontId="2" fillId="0" borderId="15" xfId="1" applyFont="1" applyFill="1" applyBorder="1" applyAlignment="1">
      <alignment horizontal="left"/>
    </xf>
    <xf numFmtId="0" fontId="2" fillId="0" borderId="42" xfId="0" applyFont="1" applyFill="1" applyBorder="1" applyAlignment="1">
      <alignment horizontal="center" vertical="top" wrapText="1"/>
    </xf>
    <xf numFmtId="0" fontId="2" fillId="0" borderId="43" xfId="0" applyFont="1" applyFill="1" applyBorder="1" applyAlignment="1">
      <alignment horizontal="center" vertical="top" wrapText="1"/>
    </xf>
    <xf numFmtId="0" fontId="2" fillId="0" borderId="45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left"/>
    </xf>
    <xf numFmtId="0" fontId="3" fillId="0" borderId="0" xfId="0" applyFont="1" applyFill="1"/>
    <xf numFmtId="164" fontId="2" fillId="0" borderId="0" xfId="0" applyNumberFormat="1" applyFont="1" applyFill="1"/>
    <xf numFmtId="164" fontId="3" fillId="0" borderId="0" xfId="0" applyNumberFormat="1" applyFont="1" applyFill="1"/>
    <xf numFmtId="0" fontId="4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4" fillId="0" borderId="0" xfId="0" applyFont="1" applyFill="1"/>
  </cellXfs>
  <cellStyles count="2">
    <cellStyle name="Normál" xfId="0" builtinId="0"/>
    <cellStyle name="Normál_Munka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"/>
  <sheetViews>
    <sheetView tabSelected="1" zoomScaleNormal="100" workbookViewId="0">
      <selection activeCell="B69" sqref="B69"/>
    </sheetView>
  </sheetViews>
  <sheetFormatPr defaultRowHeight="15.75" x14ac:dyDescent="0.25"/>
  <cols>
    <col min="1" max="1" width="9.140625" style="92"/>
    <col min="2" max="2" width="84.28515625" style="92" customWidth="1"/>
    <col min="3" max="3" width="12.7109375" style="92" customWidth="1"/>
    <col min="4" max="4" width="10.7109375" style="92" customWidth="1"/>
    <col min="5" max="5" width="12" style="92" customWidth="1"/>
    <col min="6" max="6" width="12.140625" style="92" customWidth="1"/>
    <col min="7" max="8" width="11.7109375" style="92" customWidth="1"/>
    <col min="9" max="9" width="12" style="92" customWidth="1"/>
    <col min="10" max="10" width="10.85546875" style="92" customWidth="1"/>
    <col min="11" max="257" width="9.140625" style="92"/>
    <col min="258" max="258" width="84.28515625" style="92" customWidth="1"/>
    <col min="259" max="259" width="12.7109375" style="92" customWidth="1"/>
    <col min="260" max="260" width="10.7109375" style="92" customWidth="1"/>
    <col min="261" max="261" width="12" style="92" customWidth="1"/>
    <col min="262" max="262" width="19.140625" style="92" customWidth="1"/>
    <col min="263" max="263" width="9.140625" style="92"/>
    <col min="264" max="264" width="11.7109375" style="92" customWidth="1"/>
    <col min="265" max="265" width="12" style="92" customWidth="1"/>
    <col min="266" max="266" width="10.85546875" style="92" customWidth="1"/>
    <col min="267" max="513" width="9.140625" style="92"/>
    <col min="514" max="514" width="84.28515625" style="92" customWidth="1"/>
    <col min="515" max="515" width="12.7109375" style="92" customWidth="1"/>
    <col min="516" max="516" width="10.7109375" style="92" customWidth="1"/>
    <col min="517" max="517" width="12" style="92" customWidth="1"/>
    <col min="518" max="518" width="19.140625" style="92" customWidth="1"/>
    <col min="519" max="519" width="9.140625" style="92"/>
    <col min="520" max="520" width="11.7109375" style="92" customWidth="1"/>
    <col min="521" max="521" width="12" style="92" customWidth="1"/>
    <col min="522" max="522" width="10.85546875" style="92" customWidth="1"/>
    <col min="523" max="769" width="9.140625" style="92"/>
    <col min="770" max="770" width="84.28515625" style="92" customWidth="1"/>
    <col min="771" max="771" width="12.7109375" style="92" customWidth="1"/>
    <col min="772" max="772" width="10.7109375" style="92" customWidth="1"/>
    <col min="773" max="773" width="12" style="92" customWidth="1"/>
    <col min="774" max="774" width="19.140625" style="92" customWidth="1"/>
    <col min="775" max="775" width="9.140625" style="92"/>
    <col min="776" max="776" width="11.7109375" style="92" customWidth="1"/>
    <col min="777" max="777" width="12" style="92" customWidth="1"/>
    <col min="778" max="778" width="10.85546875" style="92" customWidth="1"/>
    <col min="779" max="1025" width="9.140625" style="92"/>
    <col min="1026" max="1026" width="84.28515625" style="92" customWidth="1"/>
    <col min="1027" max="1027" width="12.7109375" style="92" customWidth="1"/>
    <col min="1028" max="1028" width="10.7109375" style="92" customWidth="1"/>
    <col min="1029" max="1029" width="12" style="92" customWidth="1"/>
    <col min="1030" max="1030" width="19.140625" style="92" customWidth="1"/>
    <col min="1031" max="1031" width="9.140625" style="92"/>
    <col min="1032" max="1032" width="11.7109375" style="92" customWidth="1"/>
    <col min="1033" max="1033" width="12" style="92" customWidth="1"/>
    <col min="1034" max="1034" width="10.85546875" style="92" customWidth="1"/>
    <col min="1035" max="1281" width="9.140625" style="92"/>
    <col min="1282" max="1282" width="84.28515625" style="92" customWidth="1"/>
    <col min="1283" max="1283" width="12.7109375" style="92" customWidth="1"/>
    <col min="1284" max="1284" width="10.7109375" style="92" customWidth="1"/>
    <col min="1285" max="1285" width="12" style="92" customWidth="1"/>
    <col min="1286" max="1286" width="19.140625" style="92" customWidth="1"/>
    <col min="1287" max="1287" width="9.140625" style="92"/>
    <col min="1288" max="1288" width="11.7109375" style="92" customWidth="1"/>
    <col min="1289" max="1289" width="12" style="92" customWidth="1"/>
    <col min="1290" max="1290" width="10.85546875" style="92" customWidth="1"/>
    <col min="1291" max="1537" width="9.140625" style="92"/>
    <col min="1538" max="1538" width="84.28515625" style="92" customWidth="1"/>
    <col min="1539" max="1539" width="12.7109375" style="92" customWidth="1"/>
    <col min="1540" max="1540" width="10.7109375" style="92" customWidth="1"/>
    <col min="1541" max="1541" width="12" style="92" customWidth="1"/>
    <col min="1542" max="1542" width="19.140625" style="92" customWidth="1"/>
    <col min="1543" max="1543" width="9.140625" style="92"/>
    <col min="1544" max="1544" width="11.7109375" style="92" customWidth="1"/>
    <col min="1545" max="1545" width="12" style="92" customWidth="1"/>
    <col min="1546" max="1546" width="10.85546875" style="92" customWidth="1"/>
    <col min="1547" max="1793" width="9.140625" style="92"/>
    <col min="1794" max="1794" width="84.28515625" style="92" customWidth="1"/>
    <col min="1795" max="1795" width="12.7109375" style="92" customWidth="1"/>
    <col min="1796" max="1796" width="10.7109375" style="92" customWidth="1"/>
    <col min="1797" max="1797" width="12" style="92" customWidth="1"/>
    <col min="1798" max="1798" width="19.140625" style="92" customWidth="1"/>
    <col min="1799" max="1799" width="9.140625" style="92"/>
    <col min="1800" max="1800" width="11.7109375" style="92" customWidth="1"/>
    <col min="1801" max="1801" width="12" style="92" customWidth="1"/>
    <col min="1802" max="1802" width="10.85546875" style="92" customWidth="1"/>
    <col min="1803" max="2049" width="9.140625" style="92"/>
    <col min="2050" max="2050" width="84.28515625" style="92" customWidth="1"/>
    <col min="2051" max="2051" width="12.7109375" style="92" customWidth="1"/>
    <col min="2052" max="2052" width="10.7109375" style="92" customWidth="1"/>
    <col min="2053" max="2053" width="12" style="92" customWidth="1"/>
    <col min="2054" max="2054" width="19.140625" style="92" customWidth="1"/>
    <col min="2055" max="2055" width="9.140625" style="92"/>
    <col min="2056" max="2056" width="11.7109375" style="92" customWidth="1"/>
    <col min="2057" max="2057" width="12" style="92" customWidth="1"/>
    <col min="2058" max="2058" width="10.85546875" style="92" customWidth="1"/>
    <col min="2059" max="2305" width="9.140625" style="92"/>
    <col min="2306" max="2306" width="84.28515625" style="92" customWidth="1"/>
    <col min="2307" max="2307" width="12.7109375" style="92" customWidth="1"/>
    <col min="2308" max="2308" width="10.7109375" style="92" customWidth="1"/>
    <col min="2309" max="2309" width="12" style="92" customWidth="1"/>
    <col min="2310" max="2310" width="19.140625" style="92" customWidth="1"/>
    <col min="2311" max="2311" width="9.140625" style="92"/>
    <col min="2312" max="2312" width="11.7109375" style="92" customWidth="1"/>
    <col min="2313" max="2313" width="12" style="92" customWidth="1"/>
    <col min="2314" max="2314" width="10.85546875" style="92" customWidth="1"/>
    <col min="2315" max="2561" width="9.140625" style="92"/>
    <col min="2562" max="2562" width="84.28515625" style="92" customWidth="1"/>
    <col min="2563" max="2563" width="12.7109375" style="92" customWidth="1"/>
    <col min="2564" max="2564" width="10.7109375" style="92" customWidth="1"/>
    <col min="2565" max="2565" width="12" style="92" customWidth="1"/>
    <col min="2566" max="2566" width="19.140625" style="92" customWidth="1"/>
    <col min="2567" max="2567" width="9.140625" style="92"/>
    <col min="2568" max="2568" width="11.7109375" style="92" customWidth="1"/>
    <col min="2569" max="2569" width="12" style="92" customWidth="1"/>
    <col min="2570" max="2570" width="10.85546875" style="92" customWidth="1"/>
    <col min="2571" max="2817" width="9.140625" style="92"/>
    <col min="2818" max="2818" width="84.28515625" style="92" customWidth="1"/>
    <col min="2819" max="2819" width="12.7109375" style="92" customWidth="1"/>
    <col min="2820" max="2820" width="10.7109375" style="92" customWidth="1"/>
    <col min="2821" max="2821" width="12" style="92" customWidth="1"/>
    <col min="2822" max="2822" width="19.140625" style="92" customWidth="1"/>
    <col min="2823" max="2823" width="9.140625" style="92"/>
    <col min="2824" max="2824" width="11.7109375" style="92" customWidth="1"/>
    <col min="2825" max="2825" width="12" style="92" customWidth="1"/>
    <col min="2826" max="2826" width="10.85546875" style="92" customWidth="1"/>
    <col min="2827" max="3073" width="9.140625" style="92"/>
    <col min="3074" max="3074" width="84.28515625" style="92" customWidth="1"/>
    <col min="3075" max="3075" width="12.7109375" style="92" customWidth="1"/>
    <col min="3076" max="3076" width="10.7109375" style="92" customWidth="1"/>
    <col min="3077" max="3077" width="12" style="92" customWidth="1"/>
    <col min="3078" max="3078" width="19.140625" style="92" customWidth="1"/>
    <col min="3079" max="3079" width="9.140625" style="92"/>
    <col min="3080" max="3080" width="11.7109375" style="92" customWidth="1"/>
    <col min="3081" max="3081" width="12" style="92" customWidth="1"/>
    <col min="3082" max="3082" width="10.85546875" style="92" customWidth="1"/>
    <col min="3083" max="3329" width="9.140625" style="92"/>
    <col min="3330" max="3330" width="84.28515625" style="92" customWidth="1"/>
    <col min="3331" max="3331" width="12.7109375" style="92" customWidth="1"/>
    <col min="3332" max="3332" width="10.7109375" style="92" customWidth="1"/>
    <col min="3333" max="3333" width="12" style="92" customWidth="1"/>
    <col min="3334" max="3334" width="19.140625" style="92" customWidth="1"/>
    <col min="3335" max="3335" width="9.140625" style="92"/>
    <col min="3336" max="3336" width="11.7109375" style="92" customWidth="1"/>
    <col min="3337" max="3337" width="12" style="92" customWidth="1"/>
    <col min="3338" max="3338" width="10.85546875" style="92" customWidth="1"/>
    <col min="3339" max="3585" width="9.140625" style="92"/>
    <col min="3586" max="3586" width="84.28515625" style="92" customWidth="1"/>
    <col min="3587" max="3587" width="12.7109375" style="92" customWidth="1"/>
    <col min="3588" max="3588" width="10.7109375" style="92" customWidth="1"/>
    <col min="3589" max="3589" width="12" style="92" customWidth="1"/>
    <col min="3590" max="3590" width="19.140625" style="92" customWidth="1"/>
    <col min="3591" max="3591" width="9.140625" style="92"/>
    <col min="3592" max="3592" width="11.7109375" style="92" customWidth="1"/>
    <col min="3593" max="3593" width="12" style="92" customWidth="1"/>
    <col min="3594" max="3594" width="10.85546875" style="92" customWidth="1"/>
    <col min="3595" max="3841" width="9.140625" style="92"/>
    <col min="3842" max="3842" width="84.28515625" style="92" customWidth="1"/>
    <col min="3843" max="3843" width="12.7109375" style="92" customWidth="1"/>
    <col min="3844" max="3844" width="10.7109375" style="92" customWidth="1"/>
    <col min="3845" max="3845" width="12" style="92" customWidth="1"/>
    <col min="3846" max="3846" width="19.140625" style="92" customWidth="1"/>
    <col min="3847" max="3847" width="9.140625" style="92"/>
    <col min="3848" max="3848" width="11.7109375" style="92" customWidth="1"/>
    <col min="3849" max="3849" width="12" style="92" customWidth="1"/>
    <col min="3850" max="3850" width="10.85546875" style="92" customWidth="1"/>
    <col min="3851" max="4097" width="9.140625" style="92"/>
    <col min="4098" max="4098" width="84.28515625" style="92" customWidth="1"/>
    <col min="4099" max="4099" width="12.7109375" style="92" customWidth="1"/>
    <col min="4100" max="4100" width="10.7109375" style="92" customWidth="1"/>
    <col min="4101" max="4101" width="12" style="92" customWidth="1"/>
    <col min="4102" max="4102" width="19.140625" style="92" customWidth="1"/>
    <col min="4103" max="4103" width="9.140625" style="92"/>
    <col min="4104" max="4104" width="11.7109375" style="92" customWidth="1"/>
    <col min="4105" max="4105" width="12" style="92" customWidth="1"/>
    <col min="4106" max="4106" width="10.85546875" style="92" customWidth="1"/>
    <col min="4107" max="4353" width="9.140625" style="92"/>
    <col min="4354" max="4354" width="84.28515625" style="92" customWidth="1"/>
    <col min="4355" max="4355" width="12.7109375" style="92" customWidth="1"/>
    <col min="4356" max="4356" width="10.7109375" style="92" customWidth="1"/>
    <col min="4357" max="4357" width="12" style="92" customWidth="1"/>
    <col min="4358" max="4358" width="19.140625" style="92" customWidth="1"/>
    <col min="4359" max="4359" width="9.140625" style="92"/>
    <col min="4360" max="4360" width="11.7109375" style="92" customWidth="1"/>
    <col min="4361" max="4361" width="12" style="92" customWidth="1"/>
    <col min="4362" max="4362" width="10.85546875" style="92" customWidth="1"/>
    <col min="4363" max="4609" width="9.140625" style="92"/>
    <col min="4610" max="4610" width="84.28515625" style="92" customWidth="1"/>
    <col min="4611" max="4611" width="12.7109375" style="92" customWidth="1"/>
    <col min="4612" max="4612" width="10.7109375" style="92" customWidth="1"/>
    <col min="4613" max="4613" width="12" style="92" customWidth="1"/>
    <col min="4614" max="4614" width="19.140625" style="92" customWidth="1"/>
    <col min="4615" max="4615" width="9.140625" style="92"/>
    <col min="4616" max="4616" width="11.7109375" style="92" customWidth="1"/>
    <col min="4617" max="4617" width="12" style="92" customWidth="1"/>
    <col min="4618" max="4618" width="10.85546875" style="92" customWidth="1"/>
    <col min="4619" max="4865" width="9.140625" style="92"/>
    <col min="4866" max="4866" width="84.28515625" style="92" customWidth="1"/>
    <col min="4867" max="4867" width="12.7109375" style="92" customWidth="1"/>
    <col min="4868" max="4868" width="10.7109375" style="92" customWidth="1"/>
    <col min="4869" max="4869" width="12" style="92" customWidth="1"/>
    <col min="4870" max="4870" width="19.140625" style="92" customWidth="1"/>
    <col min="4871" max="4871" width="9.140625" style="92"/>
    <col min="4872" max="4872" width="11.7109375" style="92" customWidth="1"/>
    <col min="4873" max="4873" width="12" style="92" customWidth="1"/>
    <col min="4874" max="4874" width="10.85546875" style="92" customWidth="1"/>
    <col min="4875" max="5121" width="9.140625" style="92"/>
    <col min="5122" max="5122" width="84.28515625" style="92" customWidth="1"/>
    <col min="5123" max="5123" width="12.7109375" style="92" customWidth="1"/>
    <col min="5124" max="5124" width="10.7109375" style="92" customWidth="1"/>
    <col min="5125" max="5125" width="12" style="92" customWidth="1"/>
    <col min="5126" max="5126" width="19.140625" style="92" customWidth="1"/>
    <col min="5127" max="5127" width="9.140625" style="92"/>
    <col min="5128" max="5128" width="11.7109375" style="92" customWidth="1"/>
    <col min="5129" max="5129" width="12" style="92" customWidth="1"/>
    <col min="5130" max="5130" width="10.85546875" style="92" customWidth="1"/>
    <col min="5131" max="5377" width="9.140625" style="92"/>
    <col min="5378" max="5378" width="84.28515625" style="92" customWidth="1"/>
    <col min="5379" max="5379" width="12.7109375" style="92" customWidth="1"/>
    <col min="5380" max="5380" width="10.7109375" style="92" customWidth="1"/>
    <col min="5381" max="5381" width="12" style="92" customWidth="1"/>
    <col min="5382" max="5382" width="19.140625" style="92" customWidth="1"/>
    <col min="5383" max="5383" width="9.140625" style="92"/>
    <col min="5384" max="5384" width="11.7109375" style="92" customWidth="1"/>
    <col min="5385" max="5385" width="12" style="92" customWidth="1"/>
    <col min="5386" max="5386" width="10.85546875" style="92" customWidth="1"/>
    <col min="5387" max="5633" width="9.140625" style="92"/>
    <col min="5634" max="5634" width="84.28515625" style="92" customWidth="1"/>
    <col min="5635" max="5635" width="12.7109375" style="92" customWidth="1"/>
    <col min="5636" max="5636" width="10.7109375" style="92" customWidth="1"/>
    <col min="5637" max="5637" width="12" style="92" customWidth="1"/>
    <col min="5638" max="5638" width="19.140625" style="92" customWidth="1"/>
    <col min="5639" max="5639" width="9.140625" style="92"/>
    <col min="5640" max="5640" width="11.7109375" style="92" customWidth="1"/>
    <col min="5641" max="5641" width="12" style="92" customWidth="1"/>
    <col min="5642" max="5642" width="10.85546875" style="92" customWidth="1"/>
    <col min="5643" max="5889" width="9.140625" style="92"/>
    <col min="5890" max="5890" width="84.28515625" style="92" customWidth="1"/>
    <col min="5891" max="5891" width="12.7109375" style="92" customWidth="1"/>
    <col min="5892" max="5892" width="10.7109375" style="92" customWidth="1"/>
    <col min="5893" max="5893" width="12" style="92" customWidth="1"/>
    <col min="5894" max="5894" width="19.140625" style="92" customWidth="1"/>
    <col min="5895" max="5895" width="9.140625" style="92"/>
    <col min="5896" max="5896" width="11.7109375" style="92" customWidth="1"/>
    <col min="5897" max="5897" width="12" style="92" customWidth="1"/>
    <col min="5898" max="5898" width="10.85546875" style="92" customWidth="1"/>
    <col min="5899" max="6145" width="9.140625" style="92"/>
    <col min="6146" max="6146" width="84.28515625" style="92" customWidth="1"/>
    <col min="6147" max="6147" width="12.7109375" style="92" customWidth="1"/>
    <col min="6148" max="6148" width="10.7109375" style="92" customWidth="1"/>
    <col min="6149" max="6149" width="12" style="92" customWidth="1"/>
    <col min="6150" max="6150" width="19.140625" style="92" customWidth="1"/>
    <col min="6151" max="6151" width="9.140625" style="92"/>
    <col min="6152" max="6152" width="11.7109375" style="92" customWidth="1"/>
    <col min="6153" max="6153" width="12" style="92" customWidth="1"/>
    <col min="6154" max="6154" width="10.85546875" style="92" customWidth="1"/>
    <col min="6155" max="6401" width="9.140625" style="92"/>
    <col min="6402" max="6402" width="84.28515625" style="92" customWidth="1"/>
    <col min="6403" max="6403" width="12.7109375" style="92" customWidth="1"/>
    <col min="6404" max="6404" width="10.7109375" style="92" customWidth="1"/>
    <col min="6405" max="6405" width="12" style="92" customWidth="1"/>
    <col min="6406" max="6406" width="19.140625" style="92" customWidth="1"/>
    <col min="6407" max="6407" width="9.140625" style="92"/>
    <col min="6408" max="6408" width="11.7109375" style="92" customWidth="1"/>
    <col min="6409" max="6409" width="12" style="92" customWidth="1"/>
    <col min="6410" max="6410" width="10.85546875" style="92" customWidth="1"/>
    <col min="6411" max="6657" width="9.140625" style="92"/>
    <col min="6658" max="6658" width="84.28515625" style="92" customWidth="1"/>
    <col min="6659" max="6659" width="12.7109375" style="92" customWidth="1"/>
    <col min="6660" max="6660" width="10.7109375" style="92" customWidth="1"/>
    <col min="6661" max="6661" width="12" style="92" customWidth="1"/>
    <col min="6662" max="6662" width="19.140625" style="92" customWidth="1"/>
    <col min="6663" max="6663" width="9.140625" style="92"/>
    <col min="6664" max="6664" width="11.7109375" style="92" customWidth="1"/>
    <col min="6665" max="6665" width="12" style="92" customWidth="1"/>
    <col min="6666" max="6666" width="10.85546875" style="92" customWidth="1"/>
    <col min="6667" max="6913" width="9.140625" style="92"/>
    <col min="6914" max="6914" width="84.28515625" style="92" customWidth="1"/>
    <col min="6915" max="6915" width="12.7109375" style="92" customWidth="1"/>
    <col min="6916" max="6916" width="10.7109375" style="92" customWidth="1"/>
    <col min="6917" max="6917" width="12" style="92" customWidth="1"/>
    <col min="6918" max="6918" width="19.140625" style="92" customWidth="1"/>
    <col min="6919" max="6919" width="9.140625" style="92"/>
    <col min="6920" max="6920" width="11.7109375" style="92" customWidth="1"/>
    <col min="6921" max="6921" width="12" style="92" customWidth="1"/>
    <col min="6922" max="6922" width="10.85546875" style="92" customWidth="1"/>
    <col min="6923" max="7169" width="9.140625" style="92"/>
    <col min="7170" max="7170" width="84.28515625" style="92" customWidth="1"/>
    <col min="7171" max="7171" width="12.7109375" style="92" customWidth="1"/>
    <col min="7172" max="7172" width="10.7109375" style="92" customWidth="1"/>
    <col min="7173" max="7173" width="12" style="92" customWidth="1"/>
    <col min="7174" max="7174" width="19.140625" style="92" customWidth="1"/>
    <col min="7175" max="7175" width="9.140625" style="92"/>
    <col min="7176" max="7176" width="11.7109375" style="92" customWidth="1"/>
    <col min="7177" max="7177" width="12" style="92" customWidth="1"/>
    <col min="7178" max="7178" width="10.85546875" style="92" customWidth="1"/>
    <col min="7179" max="7425" width="9.140625" style="92"/>
    <col min="7426" max="7426" width="84.28515625" style="92" customWidth="1"/>
    <col min="7427" max="7427" width="12.7109375" style="92" customWidth="1"/>
    <col min="7428" max="7428" width="10.7109375" style="92" customWidth="1"/>
    <col min="7429" max="7429" width="12" style="92" customWidth="1"/>
    <col min="7430" max="7430" width="19.140625" style="92" customWidth="1"/>
    <col min="7431" max="7431" width="9.140625" style="92"/>
    <col min="7432" max="7432" width="11.7109375" style="92" customWidth="1"/>
    <col min="7433" max="7433" width="12" style="92" customWidth="1"/>
    <col min="7434" max="7434" width="10.85546875" style="92" customWidth="1"/>
    <col min="7435" max="7681" width="9.140625" style="92"/>
    <col min="7682" max="7682" width="84.28515625" style="92" customWidth="1"/>
    <col min="7683" max="7683" width="12.7109375" style="92" customWidth="1"/>
    <col min="7684" max="7684" width="10.7109375" style="92" customWidth="1"/>
    <col min="7685" max="7685" width="12" style="92" customWidth="1"/>
    <col min="7686" max="7686" width="19.140625" style="92" customWidth="1"/>
    <col min="7687" max="7687" width="9.140625" style="92"/>
    <col min="7688" max="7688" width="11.7109375" style="92" customWidth="1"/>
    <col min="7689" max="7689" width="12" style="92" customWidth="1"/>
    <col min="7690" max="7690" width="10.85546875" style="92" customWidth="1"/>
    <col min="7691" max="7937" width="9.140625" style="92"/>
    <col min="7938" max="7938" width="84.28515625" style="92" customWidth="1"/>
    <col min="7939" max="7939" width="12.7109375" style="92" customWidth="1"/>
    <col min="7940" max="7940" width="10.7109375" style="92" customWidth="1"/>
    <col min="7941" max="7941" width="12" style="92" customWidth="1"/>
    <col min="7942" max="7942" width="19.140625" style="92" customWidth="1"/>
    <col min="7943" max="7943" width="9.140625" style="92"/>
    <col min="7944" max="7944" width="11.7109375" style="92" customWidth="1"/>
    <col min="7945" max="7945" width="12" style="92" customWidth="1"/>
    <col min="7946" max="7946" width="10.85546875" style="92" customWidth="1"/>
    <col min="7947" max="8193" width="9.140625" style="92"/>
    <col min="8194" max="8194" width="84.28515625" style="92" customWidth="1"/>
    <col min="8195" max="8195" width="12.7109375" style="92" customWidth="1"/>
    <col min="8196" max="8196" width="10.7109375" style="92" customWidth="1"/>
    <col min="8197" max="8197" width="12" style="92" customWidth="1"/>
    <col min="8198" max="8198" width="19.140625" style="92" customWidth="1"/>
    <col min="8199" max="8199" width="9.140625" style="92"/>
    <col min="8200" max="8200" width="11.7109375" style="92" customWidth="1"/>
    <col min="8201" max="8201" width="12" style="92" customWidth="1"/>
    <col min="8202" max="8202" width="10.85546875" style="92" customWidth="1"/>
    <col min="8203" max="8449" width="9.140625" style="92"/>
    <col min="8450" max="8450" width="84.28515625" style="92" customWidth="1"/>
    <col min="8451" max="8451" width="12.7109375" style="92" customWidth="1"/>
    <col min="8452" max="8452" width="10.7109375" style="92" customWidth="1"/>
    <col min="8453" max="8453" width="12" style="92" customWidth="1"/>
    <col min="8454" max="8454" width="19.140625" style="92" customWidth="1"/>
    <col min="8455" max="8455" width="9.140625" style="92"/>
    <col min="8456" max="8456" width="11.7109375" style="92" customWidth="1"/>
    <col min="8457" max="8457" width="12" style="92" customWidth="1"/>
    <col min="8458" max="8458" width="10.85546875" style="92" customWidth="1"/>
    <col min="8459" max="8705" width="9.140625" style="92"/>
    <col min="8706" max="8706" width="84.28515625" style="92" customWidth="1"/>
    <col min="8707" max="8707" width="12.7109375" style="92" customWidth="1"/>
    <col min="8708" max="8708" width="10.7109375" style="92" customWidth="1"/>
    <col min="8709" max="8709" width="12" style="92" customWidth="1"/>
    <col min="8710" max="8710" width="19.140625" style="92" customWidth="1"/>
    <col min="8711" max="8711" width="9.140625" style="92"/>
    <col min="8712" max="8712" width="11.7109375" style="92" customWidth="1"/>
    <col min="8713" max="8713" width="12" style="92" customWidth="1"/>
    <col min="8714" max="8714" width="10.85546875" style="92" customWidth="1"/>
    <col min="8715" max="8961" width="9.140625" style="92"/>
    <col min="8962" max="8962" width="84.28515625" style="92" customWidth="1"/>
    <col min="8963" max="8963" width="12.7109375" style="92" customWidth="1"/>
    <col min="8964" max="8964" width="10.7109375" style="92" customWidth="1"/>
    <col min="8965" max="8965" width="12" style="92" customWidth="1"/>
    <col min="8966" max="8966" width="19.140625" style="92" customWidth="1"/>
    <col min="8967" max="8967" width="9.140625" style="92"/>
    <col min="8968" max="8968" width="11.7109375" style="92" customWidth="1"/>
    <col min="8969" max="8969" width="12" style="92" customWidth="1"/>
    <col min="8970" max="8970" width="10.85546875" style="92" customWidth="1"/>
    <col min="8971" max="9217" width="9.140625" style="92"/>
    <col min="9218" max="9218" width="84.28515625" style="92" customWidth="1"/>
    <col min="9219" max="9219" width="12.7109375" style="92" customWidth="1"/>
    <col min="9220" max="9220" width="10.7109375" style="92" customWidth="1"/>
    <col min="9221" max="9221" width="12" style="92" customWidth="1"/>
    <col min="9222" max="9222" width="19.140625" style="92" customWidth="1"/>
    <col min="9223" max="9223" width="9.140625" style="92"/>
    <col min="9224" max="9224" width="11.7109375" style="92" customWidth="1"/>
    <col min="9225" max="9225" width="12" style="92" customWidth="1"/>
    <col min="9226" max="9226" width="10.85546875" style="92" customWidth="1"/>
    <col min="9227" max="9473" width="9.140625" style="92"/>
    <col min="9474" max="9474" width="84.28515625" style="92" customWidth="1"/>
    <col min="9475" max="9475" width="12.7109375" style="92" customWidth="1"/>
    <col min="9476" max="9476" width="10.7109375" style="92" customWidth="1"/>
    <col min="9477" max="9477" width="12" style="92" customWidth="1"/>
    <col min="9478" max="9478" width="19.140625" style="92" customWidth="1"/>
    <col min="9479" max="9479" width="9.140625" style="92"/>
    <col min="9480" max="9480" width="11.7109375" style="92" customWidth="1"/>
    <col min="9481" max="9481" width="12" style="92" customWidth="1"/>
    <col min="9482" max="9482" width="10.85546875" style="92" customWidth="1"/>
    <col min="9483" max="9729" width="9.140625" style="92"/>
    <col min="9730" max="9730" width="84.28515625" style="92" customWidth="1"/>
    <col min="9731" max="9731" width="12.7109375" style="92" customWidth="1"/>
    <col min="9732" max="9732" width="10.7109375" style="92" customWidth="1"/>
    <col min="9733" max="9733" width="12" style="92" customWidth="1"/>
    <col min="9734" max="9734" width="19.140625" style="92" customWidth="1"/>
    <col min="9735" max="9735" width="9.140625" style="92"/>
    <col min="9736" max="9736" width="11.7109375" style="92" customWidth="1"/>
    <col min="9737" max="9737" width="12" style="92" customWidth="1"/>
    <col min="9738" max="9738" width="10.85546875" style="92" customWidth="1"/>
    <col min="9739" max="9985" width="9.140625" style="92"/>
    <col min="9986" max="9986" width="84.28515625" style="92" customWidth="1"/>
    <col min="9987" max="9987" width="12.7109375" style="92" customWidth="1"/>
    <col min="9988" max="9988" width="10.7109375" style="92" customWidth="1"/>
    <col min="9989" max="9989" width="12" style="92" customWidth="1"/>
    <col min="9990" max="9990" width="19.140625" style="92" customWidth="1"/>
    <col min="9991" max="9991" width="9.140625" style="92"/>
    <col min="9992" max="9992" width="11.7109375" style="92" customWidth="1"/>
    <col min="9993" max="9993" width="12" style="92" customWidth="1"/>
    <col min="9994" max="9994" width="10.85546875" style="92" customWidth="1"/>
    <col min="9995" max="10241" width="9.140625" style="92"/>
    <col min="10242" max="10242" width="84.28515625" style="92" customWidth="1"/>
    <col min="10243" max="10243" width="12.7109375" style="92" customWidth="1"/>
    <col min="10244" max="10244" width="10.7109375" style="92" customWidth="1"/>
    <col min="10245" max="10245" width="12" style="92" customWidth="1"/>
    <col min="10246" max="10246" width="19.140625" style="92" customWidth="1"/>
    <col min="10247" max="10247" width="9.140625" style="92"/>
    <col min="10248" max="10248" width="11.7109375" style="92" customWidth="1"/>
    <col min="10249" max="10249" width="12" style="92" customWidth="1"/>
    <col min="10250" max="10250" width="10.85546875" style="92" customWidth="1"/>
    <col min="10251" max="10497" width="9.140625" style="92"/>
    <col min="10498" max="10498" width="84.28515625" style="92" customWidth="1"/>
    <col min="10499" max="10499" width="12.7109375" style="92" customWidth="1"/>
    <col min="10500" max="10500" width="10.7109375" style="92" customWidth="1"/>
    <col min="10501" max="10501" width="12" style="92" customWidth="1"/>
    <col min="10502" max="10502" width="19.140625" style="92" customWidth="1"/>
    <col min="10503" max="10503" width="9.140625" style="92"/>
    <col min="10504" max="10504" width="11.7109375" style="92" customWidth="1"/>
    <col min="10505" max="10505" width="12" style="92" customWidth="1"/>
    <col min="10506" max="10506" width="10.85546875" style="92" customWidth="1"/>
    <col min="10507" max="10753" width="9.140625" style="92"/>
    <col min="10754" max="10754" width="84.28515625" style="92" customWidth="1"/>
    <col min="10755" max="10755" width="12.7109375" style="92" customWidth="1"/>
    <col min="10756" max="10756" width="10.7109375" style="92" customWidth="1"/>
    <col min="10757" max="10757" width="12" style="92" customWidth="1"/>
    <col min="10758" max="10758" width="19.140625" style="92" customWidth="1"/>
    <col min="10759" max="10759" width="9.140625" style="92"/>
    <col min="10760" max="10760" width="11.7109375" style="92" customWidth="1"/>
    <col min="10761" max="10761" width="12" style="92" customWidth="1"/>
    <col min="10762" max="10762" width="10.85546875" style="92" customWidth="1"/>
    <col min="10763" max="11009" width="9.140625" style="92"/>
    <col min="11010" max="11010" width="84.28515625" style="92" customWidth="1"/>
    <col min="11011" max="11011" width="12.7109375" style="92" customWidth="1"/>
    <col min="11012" max="11012" width="10.7109375" style="92" customWidth="1"/>
    <col min="11013" max="11013" width="12" style="92" customWidth="1"/>
    <col min="11014" max="11014" width="19.140625" style="92" customWidth="1"/>
    <col min="11015" max="11015" width="9.140625" style="92"/>
    <col min="11016" max="11016" width="11.7109375" style="92" customWidth="1"/>
    <col min="11017" max="11017" width="12" style="92" customWidth="1"/>
    <col min="11018" max="11018" width="10.85546875" style="92" customWidth="1"/>
    <col min="11019" max="11265" width="9.140625" style="92"/>
    <col min="11266" max="11266" width="84.28515625" style="92" customWidth="1"/>
    <col min="11267" max="11267" width="12.7109375" style="92" customWidth="1"/>
    <col min="11268" max="11268" width="10.7109375" style="92" customWidth="1"/>
    <col min="11269" max="11269" width="12" style="92" customWidth="1"/>
    <col min="11270" max="11270" width="19.140625" style="92" customWidth="1"/>
    <col min="11271" max="11271" width="9.140625" style="92"/>
    <col min="11272" max="11272" width="11.7109375" style="92" customWidth="1"/>
    <col min="11273" max="11273" width="12" style="92" customWidth="1"/>
    <col min="11274" max="11274" width="10.85546875" style="92" customWidth="1"/>
    <col min="11275" max="11521" width="9.140625" style="92"/>
    <col min="11522" max="11522" width="84.28515625" style="92" customWidth="1"/>
    <col min="11523" max="11523" width="12.7109375" style="92" customWidth="1"/>
    <col min="11524" max="11524" width="10.7109375" style="92" customWidth="1"/>
    <col min="11525" max="11525" width="12" style="92" customWidth="1"/>
    <col min="11526" max="11526" width="19.140625" style="92" customWidth="1"/>
    <col min="11527" max="11527" width="9.140625" style="92"/>
    <col min="11528" max="11528" width="11.7109375" style="92" customWidth="1"/>
    <col min="11529" max="11529" width="12" style="92" customWidth="1"/>
    <col min="11530" max="11530" width="10.85546875" style="92" customWidth="1"/>
    <col min="11531" max="11777" width="9.140625" style="92"/>
    <col min="11778" max="11778" width="84.28515625" style="92" customWidth="1"/>
    <col min="11779" max="11779" width="12.7109375" style="92" customWidth="1"/>
    <col min="11780" max="11780" width="10.7109375" style="92" customWidth="1"/>
    <col min="11781" max="11781" width="12" style="92" customWidth="1"/>
    <col min="11782" max="11782" width="19.140625" style="92" customWidth="1"/>
    <col min="11783" max="11783" width="9.140625" style="92"/>
    <col min="11784" max="11784" width="11.7109375" style="92" customWidth="1"/>
    <col min="11785" max="11785" width="12" style="92" customWidth="1"/>
    <col min="11786" max="11786" width="10.85546875" style="92" customWidth="1"/>
    <col min="11787" max="12033" width="9.140625" style="92"/>
    <col min="12034" max="12034" width="84.28515625" style="92" customWidth="1"/>
    <col min="12035" max="12035" width="12.7109375" style="92" customWidth="1"/>
    <col min="12036" max="12036" width="10.7109375" style="92" customWidth="1"/>
    <col min="12037" max="12037" width="12" style="92" customWidth="1"/>
    <col min="12038" max="12038" width="19.140625" style="92" customWidth="1"/>
    <col min="12039" max="12039" width="9.140625" style="92"/>
    <col min="12040" max="12040" width="11.7109375" style="92" customWidth="1"/>
    <col min="12041" max="12041" width="12" style="92" customWidth="1"/>
    <col min="12042" max="12042" width="10.85546875" style="92" customWidth="1"/>
    <col min="12043" max="12289" width="9.140625" style="92"/>
    <col min="12290" max="12290" width="84.28515625" style="92" customWidth="1"/>
    <col min="12291" max="12291" width="12.7109375" style="92" customWidth="1"/>
    <col min="12292" max="12292" width="10.7109375" style="92" customWidth="1"/>
    <col min="12293" max="12293" width="12" style="92" customWidth="1"/>
    <col min="12294" max="12294" width="19.140625" style="92" customWidth="1"/>
    <col min="12295" max="12295" width="9.140625" style="92"/>
    <col min="12296" max="12296" width="11.7109375" style="92" customWidth="1"/>
    <col min="12297" max="12297" width="12" style="92" customWidth="1"/>
    <col min="12298" max="12298" width="10.85546875" style="92" customWidth="1"/>
    <col min="12299" max="12545" width="9.140625" style="92"/>
    <col min="12546" max="12546" width="84.28515625" style="92" customWidth="1"/>
    <col min="12547" max="12547" width="12.7109375" style="92" customWidth="1"/>
    <col min="12548" max="12548" width="10.7109375" style="92" customWidth="1"/>
    <col min="12549" max="12549" width="12" style="92" customWidth="1"/>
    <col min="12550" max="12550" width="19.140625" style="92" customWidth="1"/>
    <col min="12551" max="12551" width="9.140625" style="92"/>
    <col min="12552" max="12552" width="11.7109375" style="92" customWidth="1"/>
    <col min="12553" max="12553" width="12" style="92" customWidth="1"/>
    <col min="12554" max="12554" width="10.85546875" style="92" customWidth="1"/>
    <col min="12555" max="12801" width="9.140625" style="92"/>
    <col min="12802" max="12802" width="84.28515625" style="92" customWidth="1"/>
    <col min="12803" max="12803" width="12.7109375" style="92" customWidth="1"/>
    <col min="12804" max="12804" width="10.7109375" style="92" customWidth="1"/>
    <col min="12805" max="12805" width="12" style="92" customWidth="1"/>
    <col min="12806" max="12806" width="19.140625" style="92" customWidth="1"/>
    <col min="12807" max="12807" width="9.140625" style="92"/>
    <col min="12808" max="12808" width="11.7109375" style="92" customWidth="1"/>
    <col min="12809" max="12809" width="12" style="92" customWidth="1"/>
    <col min="12810" max="12810" width="10.85546875" style="92" customWidth="1"/>
    <col min="12811" max="13057" width="9.140625" style="92"/>
    <col min="13058" max="13058" width="84.28515625" style="92" customWidth="1"/>
    <col min="13059" max="13059" width="12.7109375" style="92" customWidth="1"/>
    <col min="13060" max="13060" width="10.7109375" style="92" customWidth="1"/>
    <col min="13061" max="13061" width="12" style="92" customWidth="1"/>
    <col min="13062" max="13062" width="19.140625" style="92" customWidth="1"/>
    <col min="13063" max="13063" width="9.140625" style="92"/>
    <col min="13064" max="13064" width="11.7109375" style="92" customWidth="1"/>
    <col min="13065" max="13065" width="12" style="92" customWidth="1"/>
    <col min="13066" max="13066" width="10.85546875" style="92" customWidth="1"/>
    <col min="13067" max="13313" width="9.140625" style="92"/>
    <col min="13314" max="13314" width="84.28515625" style="92" customWidth="1"/>
    <col min="13315" max="13315" width="12.7109375" style="92" customWidth="1"/>
    <col min="13316" max="13316" width="10.7109375" style="92" customWidth="1"/>
    <col min="13317" max="13317" width="12" style="92" customWidth="1"/>
    <col min="13318" max="13318" width="19.140625" style="92" customWidth="1"/>
    <col min="13319" max="13319" width="9.140625" style="92"/>
    <col min="13320" max="13320" width="11.7109375" style="92" customWidth="1"/>
    <col min="13321" max="13321" width="12" style="92" customWidth="1"/>
    <col min="13322" max="13322" width="10.85546875" style="92" customWidth="1"/>
    <col min="13323" max="13569" width="9.140625" style="92"/>
    <col min="13570" max="13570" width="84.28515625" style="92" customWidth="1"/>
    <col min="13571" max="13571" width="12.7109375" style="92" customWidth="1"/>
    <col min="13572" max="13572" width="10.7109375" style="92" customWidth="1"/>
    <col min="13573" max="13573" width="12" style="92" customWidth="1"/>
    <col min="13574" max="13574" width="19.140625" style="92" customWidth="1"/>
    <col min="13575" max="13575" width="9.140625" style="92"/>
    <col min="13576" max="13576" width="11.7109375" style="92" customWidth="1"/>
    <col min="13577" max="13577" width="12" style="92" customWidth="1"/>
    <col min="13578" max="13578" width="10.85546875" style="92" customWidth="1"/>
    <col min="13579" max="13825" width="9.140625" style="92"/>
    <col min="13826" max="13826" width="84.28515625" style="92" customWidth="1"/>
    <col min="13827" max="13827" width="12.7109375" style="92" customWidth="1"/>
    <col min="13828" max="13828" width="10.7109375" style="92" customWidth="1"/>
    <col min="13829" max="13829" width="12" style="92" customWidth="1"/>
    <col min="13830" max="13830" width="19.140625" style="92" customWidth="1"/>
    <col min="13831" max="13831" width="9.140625" style="92"/>
    <col min="13832" max="13832" width="11.7109375" style="92" customWidth="1"/>
    <col min="13833" max="13833" width="12" style="92" customWidth="1"/>
    <col min="13834" max="13834" width="10.85546875" style="92" customWidth="1"/>
    <col min="13835" max="14081" width="9.140625" style="92"/>
    <col min="14082" max="14082" width="84.28515625" style="92" customWidth="1"/>
    <col min="14083" max="14083" width="12.7109375" style="92" customWidth="1"/>
    <col min="14084" max="14084" width="10.7109375" style="92" customWidth="1"/>
    <col min="14085" max="14085" width="12" style="92" customWidth="1"/>
    <col min="14086" max="14086" width="19.140625" style="92" customWidth="1"/>
    <col min="14087" max="14087" width="9.140625" style="92"/>
    <col min="14088" max="14088" width="11.7109375" style="92" customWidth="1"/>
    <col min="14089" max="14089" width="12" style="92" customWidth="1"/>
    <col min="14090" max="14090" width="10.85546875" style="92" customWidth="1"/>
    <col min="14091" max="14337" width="9.140625" style="92"/>
    <col min="14338" max="14338" width="84.28515625" style="92" customWidth="1"/>
    <col min="14339" max="14339" width="12.7109375" style="92" customWidth="1"/>
    <col min="14340" max="14340" width="10.7109375" style="92" customWidth="1"/>
    <col min="14341" max="14341" width="12" style="92" customWidth="1"/>
    <col min="14342" max="14342" width="19.140625" style="92" customWidth="1"/>
    <col min="14343" max="14343" width="9.140625" style="92"/>
    <col min="14344" max="14344" width="11.7109375" style="92" customWidth="1"/>
    <col min="14345" max="14345" width="12" style="92" customWidth="1"/>
    <col min="14346" max="14346" width="10.85546875" style="92" customWidth="1"/>
    <col min="14347" max="14593" width="9.140625" style="92"/>
    <col min="14594" max="14594" width="84.28515625" style="92" customWidth="1"/>
    <col min="14595" max="14595" width="12.7109375" style="92" customWidth="1"/>
    <col min="14596" max="14596" width="10.7109375" style="92" customWidth="1"/>
    <col min="14597" max="14597" width="12" style="92" customWidth="1"/>
    <col min="14598" max="14598" width="19.140625" style="92" customWidth="1"/>
    <col min="14599" max="14599" width="9.140625" style="92"/>
    <col min="14600" max="14600" width="11.7109375" style="92" customWidth="1"/>
    <col min="14601" max="14601" width="12" style="92" customWidth="1"/>
    <col min="14602" max="14602" width="10.85546875" style="92" customWidth="1"/>
    <col min="14603" max="14849" width="9.140625" style="92"/>
    <col min="14850" max="14850" width="84.28515625" style="92" customWidth="1"/>
    <col min="14851" max="14851" width="12.7109375" style="92" customWidth="1"/>
    <col min="14852" max="14852" width="10.7109375" style="92" customWidth="1"/>
    <col min="14853" max="14853" width="12" style="92" customWidth="1"/>
    <col min="14854" max="14854" width="19.140625" style="92" customWidth="1"/>
    <col min="14855" max="14855" width="9.140625" style="92"/>
    <col min="14856" max="14856" width="11.7109375" style="92" customWidth="1"/>
    <col min="14857" max="14857" width="12" style="92" customWidth="1"/>
    <col min="14858" max="14858" width="10.85546875" style="92" customWidth="1"/>
    <col min="14859" max="15105" width="9.140625" style="92"/>
    <col min="15106" max="15106" width="84.28515625" style="92" customWidth="1"/>
    <col min="15107" max="15107" width="12.7109375" style="92" customWidth="1"/>
    <col min="15108" max="15108" width="10.7109375" style="92" customWidth="1"/>
    <col min="15109" max="15109" width="12" style="92" customWidth="1"/>
    <col min="15110" max="15110" width="19.140625" style="92" customWidth="1"/>
    <col min="15111" max="15111" width="9.140625" style="92"/>
    <col min="15112" max="15112" width="11.7109375" style="92" customWidth="1"/>
    <col min="15113" max="15113" width="12" style="92" customWidth="1"/>
    <col min="15114" max="15114" width="10.85546875" style="92" customWidth="1"/>
    <col min="15115" max="15361" width="9.140625" style="92"/>
    <col min="15362" max="15362" width="84.28515625" style="92" customWidth="1"/>
    <col min="15363" max="15363" width="12.7109375" style="92" customWidth="1"/>
    <col min="15364" max="15364" width="10.7109375" style="92" customWidth="1"/>
    <col min="15365" max="15365" width="12" style="92" customWidth="1"/>
    <col min="15366" max="15366" width="19.140625" style="92" customWidth="1"/>
    <col min="15367" max="15367" width="9.140625" style="92"/>
    <col min="15368" max="15368" width="11.7109375" style="92" customWidth="1"/>
    <col min="15369" max="15369" width="12" style="92" customWidth="1"/>
    <col min="15370" max="15370" width="10.85546875" style="92" customWidth="1"/>
    <col min="15371" max="15617" width="9.140625" style="92"/>
    <col min="15618" max="15618" width="84.28515625" style="92" customWidth="1"/>
    <col min="15619" max="15619" width="12.7109375" style="92" customWidth="1"/>
    <col min="15620" max="15620" width="10.7109375" style="92" customWidth="1"/>
    <col min="15621" max="15621" width="12" style="92" customWidth="1"/>
    <col min="15622" max="15622" width="19.140625" style="92" customWidth="1"/>
    <col min="15623" max="15623" width="9.140625" style="92"/>
    <col min="15624" max="15624" width="11.7109375" style="92" customWidth="1"/>
    <col min="15625" max="15625" width="12" style="92" customWidth="1"/>
    <col min="15626" max="15626" width="10.85546875" style="92" customWidth="1"/>
    <col min="15627" max="15873" width="9.140625" style="92"/>
    <col min="15874" max="15874" width="84.28515625" style="92" customWidth="1"/>
    <col min="15875" max="15875" width="12.7109375" style="92" customWidth="1"/>
    <col min="15876" max="15876" width="10.7109375" style="92" customWidth="1"/>
    <col min="15877" max="15877" width="12" style="92" customWidth="1"/>
    <col min="15878" max="15878" width="19.140625" style="92" customWidth="1"/>
    <col min="15879" max="15879" width="9.140625" style="92"/>
    <col min="15880" max="15880" width="11.7109375" style="92" customWidth="1"/>
    <col min="15881" max="15881" width="12" style="92" customWidth="1"/>
    <col min="15882" max="15882" width="10.85546875" style="92" customWidth="1"/>
    <col min="15883" max="16129" width="9.140625" style="92"/>
    <col min="16130" max="16130" width="84.28515625" style="92" customWidth="1"/>
    <col min="16131" max="16131" width="12.7109375" style="92" customWidth="1"/>
    <col min="16132" max="16132" width="10.7109375" style="92" customWidth="1"/>
    <col min="16133" max="16133" width="12" style="92" customWidth="1"/>
    <col min="16134" max="16134" width="19.140625" style="92" customWidth="1"/>
    <col min="16135" max="16135" width="9.140625" style="92"/>
    <col min="16136" max="16136" width="11.7109375" style="92" customWidth="1"/>
    <col min="16137" max="16137" width="12" style="92" customWidth="1"/>
    <col min="16138" max="16138" width="10.85546875" style="92" customWidth="1"/>
    <col min="16139" max="16384" width="9.140625" style="92"/>
  </cols>
  <sheetData>
    <row r="1" spans="1:7" x14ac:dyDescent="0.25">
      <c r="A1" s="106" t="s">
        <v>0</v>
      </c>
      <c r="B1" s="106"/>
      <c r="C1" s="106"/>
      <c r="D1" s="106"/>
      <c r="E1" s="106"/>
      <c r="F1" s="106"/>
    </row>
    <row r="2" spans="1:7" x14ac:dyDescent="0.25">
      <c r="A2" s="1"/>
      <c r="B2" s="1"/>
      <c r="C2" s="2"/>
      <c r="D2" s="3"/>
      <c r="E2" s="3"/>
      <c r="F2" s="3"/>
    </row>
    <row r="3" spans="1:7" ht="34.5" customHeight="1" x14ac:dyDescent="0.25">
      <c r="A3" s="107" t="s">
        <v>1</v>
      </c>
      <c r="B3" s="107"/>
      <c r="C3" s="107"/>
      <c r="D3" s="107"/>
      <c r="E3" s="107"/>
      <c r="F3" s="107"/>
    </row>
    <row r="4" spans="1:7" x14ac:dyDescent="0.25">
      <c r="A4" s="1"/>
      <c r="B4" s="1"/>
      <c r="C4" s="2"/>
      <c r="D4" s="3"/>
      <c r="E4" s="3"/>
      <c r="F4" s="3"/>
    </row>
    <row r="5" spans="1:7" ht="16.5" thickBot="1" x14ac:dyDescent="0.3">
      <c r="A5" s="1"/>
      <c r="B5" s="1"/>
      <c r="C5" s="2"/>
      <c r="D5" s="3"/>
      <c r="E5" s="3"/>
      <c r="F5" s="3"/>
    </row>
    <row r="6" spans="1:7" x14ac:dyDescent="0.25">
      <c r="A6" s="4" t="s">
        <v>2</v>
      </c>
      <c r="B6" s="5"/>
      <c r="C6" s="5" t="s">
        <v>3</v>
      </c>
      <c r="D6" s="5" t="s">
        <v>4</v>
      </c>
      <c r="E6" s="6" t="s">
        <v>5</v>
      </c>
      <c r="F6" s="7" t="s">
        <v>5</v>
      </c>
      <c r="G6" s="122" t="s">
        <v>102</v>
      </c>
    </row>
    <row r="7" spans="1:7" x14ac:dyDescent="0.25">
      <c r="A7" s="8" t="s">
        <v>6</v>
      </c>
      <c r="B7" s="9" t="s">
        <v>7</v>
      </c>
      <c r="C7" s="9" t="s">
        <v>8</v>
      </c>
      <c r="D7" s="9"/>
      <c r="E7" s="10" t="s">
        <v>9</v>
      </c>
      <c r="F7" s="11" t="s">
        <v>10</v>
      </c>
      <c r="G7" s="123"/>
    </row>
    <row r="8" spans="1:7" ht="22.5" customHeight="1" x14ac:dyDescent="0.25">
      <c r="A8" s="12"/>
      <c r="B8" s="13"/>
      <c r="C8" s="13" t="s">
        <v>11</v>
      </c>
      <c r="D8" s="14" t="s">
        <v>12</v>
      </c>
      <c r="E8" s="14" t="s">
        <v>13</v>
      </c>
      <c r="F8" s="15" t="s">
        <v>11</v>
      </c>
      <c r="G8" s="124"/>
    </row>
    <row r="9" spans="1:7" x14ac:dyDescent="0.25">
      <c r="A9" s="16" t="s">
        <v>14</v>
      </c>
      <c r="B9" s="17" t="s">
        <v>15</v>
      </c>
      <c r="C9" s="13"/>
      <c r="D9" s="14"/>
      <c r="E9" s="14"/>
      <c r="F9" s="15"/>
      <c r="G9" s="15"/>
    </row>
    <row r="10" spans="1:7" x14ac:dyDescent="0.25">
      <c r="A10" s="18" t="s">
        <v>16</v>
      </c>
      <c r="B10" s="19" t="s">
        <v>17</v>
      </c>
      <c r="C10" s="13">
        <v>0</v>
      </c>
      <c r="D10" s="14">
        <v>0</v>
      </c>
      <c r="E10" s="20">
        <f>(1/12)*5</f>
        <v>0.41666666666666663</v>
      </c>
      <c r="F10" s="15">
        <v>0</v>
      </c>
      <c r="G10" s="15"/>
    </row>
    <row r="11" spans="1:7" x14ac:dyDescent="0.25">
      <c r="A11" s="18" t="s">
        <v>18</v>
      </c>
      <c r="B11" s="21" t="s">
        <v>19</v>
      </c>
      <c r="C11" s="22">
        <f>SUM(C12:C14)</f>
        <v>1</v>
      </c>
      <c r="D11" s="22">
        <f>SUM(D12:D14)</f>
        <v>0</v>
      </c>
      <c r="E11" s="22">
        <f>SUM(E12:E14)</f>
        <v>3.9</v>
      </c>
      <c r="F11" s="99">
        <f>SUM(F12:F14)</f>
        <v>2</v>
      </c>
      <c r="G11" s="100">
        <f>SUM(G12:G14)</f>
        <v>3.08</v>
      </c>
    </row>
    <row r="12" spans="1:7" x14ac:dyDescent="0.25">
      <c r="A12" s="18"/>
      <c r="B12" s="21" t="s">
        <v>20</v>
      </c>
      <c r="C12" s="22">
        <v>1</v>
      </c>
      <c r="D12" s="23">
        <v>0</v>
      </c>
      <c r="E12" s="23">
        <v>1</v>
      </c>
      <c r="F12" s="24">
        <v>1</v>
      </c>
      <c r="G12" s="24">
        <v>1</v>
      </c>
    </row>
    <row r="13" spans="1:7" x14ac:dyDescent="0.25">
      <c r="A13" s="18"/>
      <c r="B13" s="21" t="s">
        <v>21</v>
      </c>
      <c r="C13" s="22">
        <v>0</v>
      </c>
      <c r="D13" s="23">
        <v>0</v>
      </c>
      <c r="E13" s="23">
        <v>2.6</v>
      </c>
      <c r="F13" s="24">
        <v>0</v>
      </c>
      <c r="G13" s="24">
        <v>1.75</v>
      </c>
    </row>
    <row r="14" spans="1:7" ht="18.75" x14ac:dyDescent="0.25">
      <c r="A14" s="18"/>
      <c r="B14" s="21" t="s">
        <v>84</v>
      </c>
      <c r="C14" s="22">
        <v>0</v>
      </c>
      <c r="D14" s="23">
        <v>0</v>
      </c>
      <c r="E14" s="23">
        <v>0.3</v>
      </c>
      <c r="F14" s="24">
        <v>1</v>
      </c>
      <c r="G14" s="24">
        <v>0.33</v>
      </c>
    </row>
    <row r="15" spans="1:7" x14ac:dyDescent="0.25">
      <c r="A15" s="18" t="s">
        <v>22</v>
      </c>
      <c r="B15" s="21" t="s">
        <v>23</v>
      </c>
      <c r="C15" s="22">
        <v>3</v>
      </c>
      <c r="D15" s="23">
        <v>0</v>
      </c>
      <c r="E15" s="23">
        <v>3</v>
      </c>
      <c r="F15" s="24">
        <v>3</v>
      </c>
      <c r="G15" s="24">
        <v>3</v>
      </c>
    </row>
    <row r="16" spans="1:7" x14ac:dyDescent="0.25">
      <c r="A16" s="18" t="s">
        <v>24</v>
      </c>
      <c r="B16" s="21" t="s">
        <v>25</v>
      </c>
      <c r="C16" s="22">
        <v>1</v>
      </c>
      <c r="D16" s="23">
        <v>0</v>
      </c>
      <c r="E16" s="23">
        <v>1</v>
      </c>
      <c r="F16" s="24">
        <v>1</v>
      </c>
      <c r="G16" s="24">
        <v>1</v>
      </c>
    </row>
    <row r="17" spans="1:10" x14ac:dyDescent="0.25">
      <c r="A17" s="25" t="s">
        <v>26</v>
      </c>
      <c r="B17" s="19" t="s">
        <v>27</v>
      </c>
      <c r="C17" s="13">
        <v>3</v>
      </c>
      <c r="D17" s="14">
        <v>0</v>
      </c>
      <c r="E17" s="14">
        <v>2.5</v>
      </c>
      <c r="F17" s="15">
        <v>2</v>
      </c>
      <c r="G17" s="15">
        <f>SUM(G18:G19)</f>
        <v>2.5</v>
      </c>
    </row>
    <row r="18" spans="1:10" x14ac:dyDescent="0.25">
      <c r="A18" s="26"/>
      <c r="B18" s="21" t="s">
        <v>28</v>
      </c>
      <c r="C18" s="22">
        <v>2</v>
      </c>
      <c r="D18" s="23">
        <v>0</v>
      </c>
      <c r="E18" s="23">
        <v>2</v>
      </c>
      <c r="F18" s="24">
        <v>2</v>
      </c>
      <c r="G18" s="24">
        <v>2</v>
      </c>
    </row>
    <row r="19" spans="1:10" ht="18.75" x14ac:dyDescent="0.25">
      <c r="A19" s="26"/>
      <c r="B19" s="21" t="s">
        <v>103</v>
      </c>
      <c r="C19" s="22">
        <v>1</v>
      </c>
      <c r="D19" s="23">
        <v>0</v>
      </c>
      <c r="E19" s="23">
        <v>0.5</v>
      </c>
      <c r="F19" s="27">
        <v>0</v>
      </c>
      <c r="G19" s="27">
        <v>0.5</v>
      </c>
    </row>
    <row r="20" spans="1:10" x14ac:dyDescent="0.25">
      <c r="A20" s="26" t="s">
        <v>29</v>
      </c>
      <c r="B20" s="28" t="s">
        <v>30</v>
      </c>
      <c r="C20" s="22">
        <v>0</v>
      </c>
      <c r="D20" s="23">
        <v>0</v>
      </c>
      <c r="E20" s="23">
        <v>0.8</v>
      </c>
      <c r="F20" s="24">
        <v>1</v>
      </c>
      <c r="G20" s="24">
        <v>0.83</v>
      </c>
    </row>
    <row r="21" spans="1:10" ht="18.75" x14ac:dyDescent="0.25">
      <c r="A21" s="26" t="s">
        <v>31</v>
      </c>
      <c r="B21" s="29" t="s">
        <v>85</v>
      </c>
      <c r="C21" s="22">
        <v>2.5</v>
      </c>
      <c r="D21" s="23">
        <v>0</v>
      </c>
      <c r="E21" s="23">
        <v>2.5</v>
      </c>
      <c r="F21" s="24">
        <v>2</v>
      </c>
      <c r="G21" s="24">
        <v>2.46</v>
      </c>
    </row>
    <row r="22" spans="1:10" x14ac:dyDescent="0.25">
      <c r="A22" s="26" t="s">
        <v>32</v>
      </c>
      <c r="B22" s="30" t="s">
        <v>33</v>
      </c>
      <c r="C22" s="9">
        <v>2</v>
      </c>
      <c r="D22" s="10">
        <v>0</v>
      </c>
      <c r="E22" s="10">
        <v>2</v>
      </c>
      <c r="F22" s="11">
        <v>2</v>
      </c>
      <c r="G22" s="11">
        <v>2</v>
      </c>
    </row>
    <row r="23" spans="1:10" ht="18.75" x14ac:dyDescent="0.25">
      <c r="A23" s="31" t="s">
        <v>34</v>
      </c>
      <c r="B23" s="32" t="s">
        <v>86</v>
      </c>
      <c r="C23" s="33"/>
      <c r="D23" s="34"/>
      <c r="E23" s="34">
        <v>1.6</v>
      </c>
      <c r="F23" s="27">
        <v>2</v>
      </c>
      <c r="G23" s="27">
        <v>1.66</v>
      </c>
    </row>
    <row r="24" spans="1:10" ht="18.75" x14ac:dyDescent="0.25">
      <c r="A24" s="18" t="s">
        <v>35</v>
      </c>
      <c r="B24" s="125" t="s">
        <v>104</v>
      </c>
      <c r="C24" s="22"/>
      <c r="D24" s="23"/>
      <c r="E24" s="23">
        <v>1.4</v>
      </c>
      <c r="F24" s="24">
        <v>4.25</v>
      </c>
      <c r="G24" s="24">
        <v>1.57</v>
      </c>
    </row>
    <row r="25" spans="1:10" ht="18.75" x14ac:dyDescent="0.25">
      <c r="A25" s="18" t="s">
        <v>36</v>
      </c>
      <c r="B25" s="125" t="s">
        <v>105</v>
      </c>
      <c r="C25" s="22"/>
      <c r="D25" s="23"/>
      <c r="E25" s="23">
        <v>1.8</v>
      </c>
      <c r="F25" s="24">
        <v>5.5</v>
      </c>
      <c r="G25" s="24">
        <v>1.41</v>
      </c>
    </row>
    <row r="26" spans="1:10" ht="18.75" x14ac:dyDescent="0.25">
      <c r="A26" s="35" t="s">
        <v>37</v>
      </c>
      <c r="B26" s="125" t="s">
        <v>106</v>
      </c>
      <c r="C26" s="22"/>
      <c r="D26" s="23"/>
      <c r="E26" s="23">
        <v>0.5</v>
      </c>
      <c r="F26" s="24">
        <v>1.6</v>
      </c>
      <c r="G26" s="24">
        <v>0.67</v>
      </c>
    </row>
    <row r="27" spans="1:10" ht="19.5" thickBot="1" x14ac:dyDescent="0.3">
      <c r="A27" s="93" t="s">
        <v>37</v>
      </c>
      <c r="B27" s="94" t="s">
        <v>98</v>
      </c>
      <c r="C27" s="95"/>
      <c r="D27" s="96"/>
      <c r="E27" s="96">
        <v>0.2</v>
      </c>
      <c r="F27" s="57">
        <v>1</v>
      </c>
      <c r="G27" s="57">
        <v>0.17</v>
      </c>
    </row>
    <row r="28" spans="1:10" s="126" customFormat="1" ht="16.5" thickBot="1" x14ac:dyDescent="0.3">
      <c r="A28" s="36"/>
      <c r="B28" s="37" t="s">
        <v>38</v>
      </c>
      <c r="C28" s="38">
        <f>SUM(C21,C17,C16,C15,C11,C22)</f>
        <v>12.5</v>
      </c>
      <c r="D28" s="38">
        <f>SUM(D21,D17,D16,D15,D11,D22)</f>
        <v>0</v>
      </c>
      <c r="E28" s="38">
        <f>SUM(E21,E17,E16,E15,E11,E22,E20,E23,E24,E25,E26,E27)</f>
        <v>21.2</v>
      </c>
      <c r="F28" s="39">
        <f>SUM(F21,F17,F16,F15,F11,F22,F20,F23,F24,F25,F26,F27)</f>
        <v>27.35</v>
      </c>
      <c r="G28" s="39">
        <f>SUM(G21,G17,G16,G15,G11,G22,G20,G23,G24,G25,G26,G27)</f>
        <v>20.350000000000005</v>
      </c>
    </row>
    <row r="29" spans="1:10" ht="16.5" thickBot="1" x14ac:dyDescent="0.3">
      <c r="A29" s="40" t="s">
        <v>39</v>
      </c>
      <c r="B29" s="41" t="s">
        <v>40</v>
      </c>
      <c r="C29" s="42"/>
      <c r="D29" s="43"/>
      <c r="E29" s="44"/>
      <c r="F29" s="45"/>
      <c r="G29" s="45"/>
      <c r="J29" s="127"/>
    </row>
    <row r="30" spans="1:10" s="126" customFormat="1" x14ac:dyDescent="0.25">
      <c r="A30" s="46" t="s">
        <v>18</v>
      </c>
      <c r="B30" s="47" t="s">
        <v>41</v>
      </c>
      <c r="C30" s="9"/>
      <c r="D30" s="48"/>
      <c r="E30" s="49"/>
      <c r="F30" s="50"/>
      <c r="G30" s="50"/>
    </row>
    <row r="31" spans="1:10" s="126" customFormat="1" x14ac:dyDescent="0.25">
      <c r="A31" s="18"/>
      <c r="B31" s="19" t="s">
        <v>27</v>
      </c>
      <c r="C31" s="22">
        <f>SUM(C32:C33)</f>
        <v>40.5</v>
      </c>
      <c r="D31" s="22">
        <f>SUM(D32:D33)</f>
        <v>0</v>
      </c>
      <c r="E31" s="22">
        <f>SUM(E32:E33)</f>
        <v>41.5</v>
      </c>
      <c r="F31" s="51">
        <f>SUM(F32:F33)</f>
        <v>42.5</v>
      </c>
      <c r="G31" s="51">
        <f>SUM(G32:G33)</f>
        <v>39.46</v>
      </c>
    </row>
    <row r="32" spans="1:10" s="126" customFormat="1" ht="18.75" x14ac:dyDescent="0.25">
      <c r="A32" s="52"/>
      <c r="B32" s="21" t="s">
        <v>87</v>
      </c>
      <c r="C32" s="22">
        <v>38</v>
      </c>
      <c r="D32" s="23">
        <v>0</v>
      </c>
      <c r="E32" s="23">
        <v>39</v>
      </c>
      <c r="F32" s="24">
        <v>40</v>
      </c>
      <c r="G32" s="24">
        <v>36.96</v>
      </c>
      <c r="I32" s="128"/>
    </row>
    <row r="33" spans="1:9" s="126" customFormat="1" ht="16.5" thickBot="1" x14ac:dyDescent="0.3">
      <c r="A33" s="53"/>
      <c r="B33" s="54" t="s">
        <v>107</v>
      </c>
      <c r="C33" s="55">
        <v>2.5</v>
      </c>
      <c r="D33" s="56">
        <v>0</v>
      </c>
      <c r="E33" s="56">
        <v>2.5</v>
      </c>
      <c r="F33" s="57">
        <v>2.5</v>
      </c>
      <c r="G33" s="57">
        <v>2.5</v>
      </c>
      <c r="I33" s="128"/>
    </row>
    <row r="34" spans="1:9" s="126" customFormat="1" ht="16.5" thickBot="1" x14ac:dyDescent="0.3">
      <c r="A34" s="58"/>
      <c r="B34" s="41" t="s">
        <v>42</v>
      </c>
      <c r="C34" s="38">
        <f>SUM(C32:C33)</f>
        <v>40.5</v>
      </c>
      <c r="D34" s="38">
        <f>SUM(D32:D33)</f>
        <v>0</v>
      </c>
      <c r="E34" s="38">
        <f>SUM(E32:E33)</f>
        <v>41.5</v>
      </c>
      <c r="F34" s="39">
        <f>SUM(F32:F33)</f>
        <v>42.5</v>
      </c>
      <c r="G34" s="39">
        <f>SUM(G32:G33)</f>
        <v>39.46</v>
      </c>
    </row>
    <row r="35" spans="1:9" s="126" customFormat="1" ht="19.5" thickBot="1" x14ac:dyDescent="0.3">
      <c r="A35" s="59" t="s">
        <v>22</v>
      </c>
      <c r="B35" s="60" t="s">
        <v>88</v>
      </c>
      <c r="C35" s="44">
        <v>6.5</v>
      </c>
      <c r="D35" s="61">
        <v>0</v>
      </c>
      <c r="E35" s="61">
        <v>7.2</v>
      </c>
      <c r="F35" s="62">
        <v>7.5</v>
      </c>
      <c r="G35" s="62">
        <v>6.42</v>
      </c>
    </row>
    <row r="36" spans="1:9" s="126" customFormat="1" ht="19.5" thickBot="1" x14ac:dyDescent="0.3">
      <c r="A36" s="59" t="s">
        <v>24</v>
      </c>
      <c r="B36" s="60" t="s">
        <v>89</v>
      </c>
      <c r="C36" s="63">
        <v>6.5</v>
      </c>
      <c r="D36" s="61">
        <v>0</v>
      </c>
      <c r="E36" s="61">
        <v>5.8</v>
      </c>
      <c r="F36" s="62">
        <v>5.5</v>
      </c>
      <c r="G36" s="62">
        <v>5.5</v>
      </c>
    </row>
    <row r="37" spans="1:9" s="126" customFormat="1" x14ac:dyDescent="0.25">
      <c r="A37" s="64" t="s">
        <v>29</v>
      </c>
      <c r="B37" s="65" t="s">
        <v>43</v>
      </c>
      <c r="C37" s="49"/>
      <c r="D37" s="103"/>
      <c r="E37" s="49"/>
      <c r="F37" s="66"/>
      <c r="G37" s="66"/>
    </row>
    <row r="38" spans="1:9" s="126" customFormat="1" ht="18.75" x14ac:dyDescent="0.25">
      <c r="A38" s="67"/>
      <c r="B38" s="21" t="s">
        <v>90</v>
      </c>
      <c r="C38" s="22">
        <v>40</v>
      </c>
      <c r="D38" s="23">
        <v>23</v>
      </c>
      <c r="E38" s="23">
        <v>41.3</v>
      </c>
      <c r="F38" s="24">
        <v>44</v>
      </c>
      <c r="G38" s="24">
        <v>40.32</v>
      </c>
    </row>
    <row r="39" spans="1:9" s="126" customFormat="1" ht="19.5" thickBot="1" x14ac:dyDescent="0.3">
      <c r="A39" s="52"/>
      <c r="B39" s="68" t="s">
        <v>91</v>
      </c>
      <c r="C39" s="33">
        <v>7</v>
      </c>
      <c r="D39" s="34">
        <v>0</v>
      </c>
      <c r="E39" s="34">
        <v>7</v>
      </c>
      <c r="F39" s="27">
        <v>7</v>
      </c>
      <c r="G39" s="27">
        <v>7</v>
      </c>
    </row>
    <row r="40" spans="1:9" s="126" customFormat="1" ht="16.5" thickBot="1" x14ac:dyDescent="0.3">
      <c r="A40" s="69"/>
      <c r="B40" s="70" t="s">
        <v>44</v>
      </c>
      <c r="C40" s="44">
        <f>SUM(C38:C39)</f>
        <v>47</v>
      </c>
      <c r="D40" s="44">
        <f>SUM(D38:D39)</f>
        <v>23</v>
      </c>
      <c r="E40" s="44">
        <f>SUM(E38:E39)</f>
        <v>48.3</v>
      </c>
      <c r="F40" s="71">
        <f>SUM(F38:F39)</f>
        <v>51</v>
      </c>
      <c r="G40" s="71">
        <f>SUM(G38:G39)</f>
        <v>47.32</v>
      </c>
    </row>
    <row r="41" spans="1:9" s="126" customFormat="1" ht="16.5" thickBot="1" x14ac:dyDescent="0.3">
      <c r="A41" s="108" t="s">
        <v>45</v>
      </c>
      <c r="B41" s="109"/>
      <c r="C41" s="63">
        <f>SUM(C36,C35,C28,C34,C40)</f>
        <v>113</v>
      </c>
      <c r="D41" s="72">
        <f>SUM(D36,D35,D28,D34,D40)</f>
        <v>23</v>
      </c>
      <c r="E41" s="63">
        <f>SUM(E36,E35,E28,E34,E40)</f>
        <v>124</v>
      </c>
      <c r="F41" s="63">
        <f>SUM(F36,F35,F28,F34,F40)</f>
        <v>133.85</v>
      </c>
      <c r="G41" s="63">
        <f>SUM(G36,G35,G28,G34,G40)</f>
        <v>119.05000000000001</v>
      </c>
    </row>
    <row r="42" spans="1:9" s="126" customFormat="1" x14ac:dyDescent="0.25">
      <c r="A42" s="73" t="s">
        <v>46</v>
      </c>
      <c r="B42" s="74" t="s">
        <v>47</v>
      </c>
      <c r="C42" s="75"/>
      <c r="D42" s="110"/>
      <c r="E42" s="111"/>
      <c r="F42" s="66"/>
      <c r="G42" s="66"/>
    </row>
    <row r="43" spans="1:9" s="126" customFormat="1" x14ac:dyDescent="0.25">
      <c r="A43" s="76" t="s">
        <v>2</v>
      </c>
      <c r="B43" s="33"/>
      <c r="C43" s="33" t="s">
        <v>48</v>
      </c>
      <c r="D43" s="112" t="s">
        <v>49</v>
      </c>
      <c r="E43" s="113"/>
      <c r="F43" s="27" t="s">
        <v>50</v>
      </c>
      <c r="G43" s="27" t="s">
        <v>50</v>
      </c>
    </row>
    <row r="44" spans="1:9" s="126" customFormat="1" x14ac:dyDescent="0.25">
      <c r="A44" s="8" t="s">
        <v>6</v>
      </c>
      <c r="B44" s="9" t="s">
        <v>7</v>
      </c>
      <c r="C44" s="9" t="s">
        <v>51</v>
      </c>
      <c r="D44" s="104" t="s">
        <v>52</v>
      </c>
      <c r="E44" s="105"/>
      <c r="F44" s="11" t="s">
        <v>9</v>
      </c>
      <c r="G44" s="11" t="s">
        <v>9</v>
      </c>
    </row>
    <row r="45" spans="1:9" s="126" customFormat="1" x14ac:dyDescent="0.25">
      <c r="A45" s="12"/>
      <c r="B45" s="13"/>
      <c r="C45" s="13" t="s">
        <v>53</v>
      </c>
      <c r="D45" s="116" t="s">
        <v>54</v>
      </c>
      <c r="E45" s="117"/>
      <c r="F45" s="15" t="s">
        <v>13</v>
      </c>
      <c r="G45" s="15" t="s">
        <v>13</v>
      </c>
    </row>
    <row r="46" spans="1:9" s="126" customFormat="1" x14ac:dyDescent="0.25">
      <c r="A46" s="67" t="s">
        <v>16</v>
      </c>
      <c r="B46" s="77" t="s">
        <v>55</v>
      </c>
      <c r="C46" s="9"/>
      <c r="D46" s="118"/>
      <c r="E46" s="119"/>
      <c r="F46" s="78"/>
      <c r="G46" s="78"/>
    </row>
    <row r="47" spans="1:9" s="126" customFormat="1" x14ac:dyDescent="0.25">
      <c r="A47" s="52"/>
      <c r="B47" s="21" t="s">
        <v>56</v>
      </c>
      <c r="C47" s="22">
        <v>75</v>
      </c>
      <c r="D47" s="120" t="s">
        <v>57</v>
      </c>
      <c r="E47" s="121"/>
      <c r="F47" s="51">
        <v>12.5</v>
      </c>
      <c r="G47" s="51">
        <v>12.5</v>
      </c>
    </row>
    <row r="48" spans="1:9" s="126" customFormat="1" x14ac:dyDescent="0.25">
      <c r="A48" s="52"/>
      <c r="B48" s="21" t="s">
        <v>58</v>
      </c>
      <c r="C48" s="22">
        <v>11</v>
      </c>
      <c r="D48" s="120" t="s">
        <v>57</v>
      </c>
      <c r="E48" s="121"/>
      <c r="F48" s="51">
        <v>1.83</v>
      </c>
      <c r="G48" s="51">
        <v>1.83</v>
      </c>
    </row>
    <row r="49" spans="1:7" s="126" customFormat="1" x14ac:dyDescent="0.25">
      <c r="A49" s="52"/>
      <c r="B49" s="21" t="s">
        <v>59</v>
      </c>
      <c r="C49" s="22">
        <v>23</v>
      </c>
      <c r="D49" s="120" t="s">
        <v>57</v>
      </c>
      <c r="E49" s="121"/>
      <c r="F49" s="51">
        <v>3.83</v>
      </c>
      <c r="G49" s="51">
        <v>3.83</v>
      </c>
    </row>
    <row r="50" spans="1:7" s="126" customFormat="1" x14ac:dyDescent="0.25">
      <c r="A50" s="52"/>
      <c r="B50" s="21" t="s">
        <v>60</v>
      </c>
      <c r="C50" s="22">
        <v>32</v>
      </c>
      <c r="D50" s="120" t="s">
        <v>57</v>
      </c>
      <c r="E50" s="121"/>
      <c r="F50" s="51">
        <v>5.33</v>
      </c>
      <c r="G50" s="51">
        <v>5.33</v>
      </c>
    </row>
    <row r="51" spans="1:7" s="126" customFormat="1" x14ac:dyDescent="0.25">
      <c r="A51" s="52"/>
      <c r="B51" s="21" t="s">
        <v>61</v>
      </c>
      <c r="C51" s="22">
        <v>20</v>
      </c>
      <c r="D51" s="101" t="s">
        <v>57</v>
      </c>
      <c r="E51" s="102"/>
      <c r="F51" s="51">
        <v>3.3</v>
      </c>
      <c r="G51" s="51">
        <v>3.33</v>
      </c>
    </row>
    <row r="52" spans="1:7" s="126" customFormat="1" x14ac:dyDescent="0.25">
      <c r="A52" s="52"/>
      <c r="B52" s="21" t="s">
        <v>62</v>
      </c>
      <c r="C52" s="22">
        <v>13</v>
      </c>
      <c r="D52" s="101" t="s">
        <v>57</v>
      </c>
      <c r="E52" s="102"/>
      <c r="F52" s="51">
        <v>2.17</v>
      </c>
      <c r="G52" s="51">
        <v>2.17</v>
      </c>
    </row>
    <row r="53" spans="1:7" s="126" customFormat="1" x14ac:dyDescent="0.25">
      <c r="A53" s="52" t="s">
        <v>63</v>
      </c>
      <c r="B53" s="19" t="s">
        <v>64</v>
      </c>
      <c r="C53" s="13">
        <v>11</v>
      </c>
      <c r="D53" s="79" t="s">
        <v>65</v>
      </c>
      <c r="E53" s="80"/>
      <c r="F53" s="81">
        <v>2.75</v>
      </c>
      <c r="G53" s="81">
        <v>2.75</v>
      </c>
    </row>
    <row r="54" spans="1:7" s="126" customFormat="1" x14ac:dyDescent="0.25">
      <c r="A54" s="52"/>
      <c r="B54" s="21" t="s">
        <v>92</v>
      </c>
      <c r="C54" s="9">
        <v>18</v>
      </c>
      <c r="D54" s="101" t="s">
        <v>66</v>
      </c>
      <c r="E54" s="102"/>
      <c r="F54" s="50">
        <v>7.5</v>
      </c>
      <c r="G54" s="50">
        <v>6.5</v>
      </c>
    </row>
    <row r="55" spans="1:7" s="126" customFormat="1" x14ac:dyDescent="0.25">
      <c r="A55" s="52"/>
      <c r="B55" s="21" t="s">
        <v>93</v>
      </c>
      <c r="C55" s="22">
        <v>1</v>
      </c>
      <c r="D55" s="101" t="s">
        <v>66</v>
      </c>
      <c r="E55" s="102"/>
      <c r="F55" s="51">
        <v>0.42</v>
      </c>
      <c r="G55" s="51">
        <v>0.42</v>
      </c>
    </row>
    <row r="56" spans="1:7" s="126" customFormat="1" x14ac:dyDescent="0.25">
      <c r="A56" s="52"/>
      <c r="B56" s="21" t="s">
        <v>94</v>
      </c>
      <c r="C56" s="22">
        <v>43</v>
      </c>
      <c r="D56" s="101" t="s">
        <v>66</v>
      </c>
      <c r="E56" s="82"/>
      <c r="F56" s="51">
        <v>17.920000000000002</v>
      </c>
      <c r="G56" s="51">
        <v>17.920000000000002</v>
      </c>
    </row>
    <row r="57" spans="1:7" s="126" customFormat="1" x14ac:dyDescent="0.25">
      <c r="A57" s="52"/>
      <c r="B57" s="21" t="s">
        <v>95</v>
      </c>
      <c r="C57" s="33">
        <v>5</v>
      </c>
      <c r="D57" s="101" t="s">
        <v>67</v>
      </c>
      <c r="E57" s="83"/>
      <c r="F57" s="78">
        <v>1.67</v>
      </c>
      <c r="G57" s="78">
        <v>1.6</v>
      </c>
    </row>
    <row r="58" spans="1:7" s="126" customFormat="1" x14ac:dyDescent="0.25">
      <c r="A58" s="52"/>
      <c r="B58" s="19" t="s">
        <v>96</v>
      </c>
      <c r="C58" s="22">
        <v>26</v>
      </c>
      <c r="D58" s="101" t="s">
        <v>67</v>
      </c>
      <c r="E58" s="102"/>
      <c r="F58" s="51">
        <v>8.67</v>
      </c>
      <c r="G58" s="51">
        <v>8.67</v>
      </c>
    </row>
    <row r="59" spans="1:7" s="126" customFormat="1" x14ac:dyDescent="0.25">
      <c r="A59" s="52"/>
      <c r="B59" s="97" t="s">
        <v>97</v>
      </c>
      <c r="C59" s="9">
        <v>29</v>
      </c>
      <c r="D59" s="91" t="s">
        <v>65</v>
      </c>
      <c r="E59" s="82"/>
      <c r="F59" s="50">
        <v>7.25</v>
      </c>
      <c r="G59" s="50">
        <v>7</v>
      </c>
    </row>
    <row r="60" spans="1:7" s="126" customFormat="1" x14ac:dyDescent="0.25">
      <c r="A60" s="52"/>
      <c r="B60" s="21" t="s">
        <v>99</v>
      </c>
      <c r="C60" s="22">
        <v>5</v>
      </c>
      <c r="D60" s="101" t="s">
        <v>101</v>
      </c>
      <c r="E60" s="102"/>
      <c r="F60" s="51">
        <v>0.41</v>
      </c>
      <c r="G60" s="51">
        <v>0.2</v>
      </c>
    </row>
    <row r="61" spans="1:7" s="126" customFormat="1" ht="16.5" thickBot="1" x14ac:dyDescent="0.3">
      <c r="A61" s="53"/>
      <c r="B61" s="97" t="s">
        <v>100</v>
      </c>
      <c r="C61" s="42">
        <v>30</v>
      </c>
      <c r="D61" s="98" t="s">
        <v>101</v>
      </c>
      <c r="E61" s="82"/>
      <c r="F61" s="45">
        <v>2.5</v>
      </c>
      <c r="G61" s="45">
        <v>2.5</v>
      </c>
    </row>
    <row r="62" spans="1:7" s="126" customFormat="1" ht="16.5" thickBot="1" x14ac:dyDescent="0.3">
      <c r="A62" s="84"/>
      <c r="B62" s="85" t="s">
        <v>68</v>
      </c>
      <c r="C62" s="86">
        <f>SUM(C47:C61)</f>
        <v>342</v>
      </c>
      <c r="D62" s="87"/>
      <c r="E62" s="88"/>
      <c r="F62" s="89">
        <f>SUM(F47:F61)</f>
        <v>78.05</v>
      </c>
      <c r="G62" s="89">
        <f>SUM(G47:G61)</f>
        <v>76.550000000000011</v>
      </c>
    </row>
    <row r="63" spans="1:7" s="126" customFormat="1" x14ac:dyDescent="0.25">
      <c r="A63" s="52" t="s">
        <v>18</v>
      </c>
      <c r="B63" s="90" t="s">
        <v>69</v>
      </c>
      <c r="C63" s="13"/>
      <c r="D63" s="79"/>
      <c r="E63" s="80"/>
      <c r="F63" s="81"/>
      <c r="G63" s="81"/>
    </row>
    <row r="64" spans="1:7" s="126" customFormat="1" x14ac:dyDescent="0.25">
      <c r="A64" s="52"/>
      <c r="B64" s="21" t="s">
        <v>70</v>
      </c>
      <c r="C64" s="22">
        <v>15</v>
      </c>
      <c r="D64" s="101" t="s">
        <v>71</v>
      </c>
      <c r="E64" s="102"/>
      <c r="F64" s="51">
        <v>12.5</v>
      </c>
      <c r="G64" s="51">
        <v>11.72</v>
      </c>
    </row>
    <row r="65" spans="1:9" s="126" customFormat="1" x14ac:dyDescent="0.25">
      <c r="A65" s="52"/>
      <c r="B65" s="21" t="s">
        <v>72</v>
      </c>
      <c r="C65" s="22">
        <v>75</v>
      </c>
      <c r="D65" s="101" t="s">
        <v>71</v>
      </c>
      <c r="E65" s="102"/>
      <c r="F65" s="51">
        <v>62.5</v>
      </c>
      <c r="G65" s="51">
        <v>60.98</v>
      </c>
    </row>
    <row r="66" spans="1:9" s="126" customFormat="1" ht="16.5" thickBot="1" x14ac:dyDescent="0.3">
      <c r="A66" s="52"/>
      <c r="B66" s="68" t="s">
        <v>73</v>
      </c>
      <c r="C66" s="33">
        <v>62</v>
      </c>
      <c r="D66" s="91" t="s">
        <v>71</v>
      </c>
      <c r="E66" s="83"/>
      <c r="F66" s="78">
        <v>51.67</v>
      </c>
      <c r="G66" s="78">
        <v>50.33</v>
      </c>
    </row>
    <row r="67" spans="1:9" s="126" customFormat="1" ht="16.5" thickBot="1" x14ac:dyDescent="0.3">
      <c r="A67" s="84"/>
      <c r="B67" s="85" t="s">
        <v>68</v>
      </c>
      <c r="C67" s="86">
        <f>SUM(C64:C66)</f>
        <v>152</v>
      </c>
      <c r="D67" s="87"/>
      <c r="E67" s="88"/>
      <c r="F67" s="89">
        <f>SUM(F64:F66)</f>
        <v>126.67</v>
      </c>
      <c r="G67" s="89">
        <f>SUM(G64:G66)</f>
        <v>123.03</v>
      </c>
    </row>
    <row r="68" spans="1:9" s="126" customFormat="1" ht="16.5" thickBot="1" x14ac:dyDescent="0.3">
      <c r="A68" s="40"/>
      <c r="B68" s="41" t="s">
        <v>74</v>
      </c>
      <c r="C68" s="38">
        <f>SUM(C67,C62)</f>
        <v>494</v>
      </c>
      <c r="D68" s="114"/>
      <c r="E68" s="115"/>
      <c r="F68" s="39">
        <f>SUM(F67,F62)</f>
        <v>204.72</v>
      </c>
      <c r="G68" s="39">
        <f>SUM(G67,G62)</f>
        <v>199.58</v>
      </c>
    </row>
    <row r="69" spans="1:9" x14ac:dyDescent="0.25">
      <c r="B69" s="92" t="s">
        <v>75</v>
      </c>
      <c r="I69" s="127"/>
    </row>
    <row r="70" spans="1:9" ht="30.75" customHeight="1" x14ac:dyDescent="0.25">
      <c r="B70" s="129" t="s">
        <v>108</v>
      </c>
      <c r="C70" s="130"/>
      <c r="D70" s="130"/>
      <c r="E70" s="130"/>
      <c r="F70" s="130"/>
    </row>
    <row r="71" spans="1:9" ht="18.75" x14ac:dyDescent="0.25">
      <c r="B71" s="92" t="s">
        <v>109</v>
      </c>
    </row>
    <row r="72" spans="1:9" x14ac:dyDescent="0.25">
      <c r="B72" s="92" t="s">
        <v>76</v>
      </c>
    </row>
    <row r="73" spans="1:9" ht="18.75" x14ac:dyDescent="0.25">
      <c r="B73" s="131" t="s">
        <v>110</v>
      </c>
    </row>
    <row r="74" spans="1:9" ht="18.75" x14ac:dyDescent="0.25">
      <c r="B74" s="131" t="s">
        <v>111</v>
      </c>
    </row>
    <row r="75" spans="1:9" ht="25.5" customHeight="1" x14ac:dyDescent="0.25">
      <c r="B75" s="129" t="s">
        <v>112</v>
      </c>
      <c r="C75" s="130"/>
      <c r="D75" s="130"/>
      <c r="E75" s="130"/>
      <c r="F75" s="130"/>
    </row>
    <row r="76" spans="1:9" ht="18.75" x14ac:dyDescent="0.25">
      <c r="B76" s="92" t="s">
        <v>113</v>
      </c>
    </row>
    <row r="77" spans="1:9" ht="18.75" x14ac:dyDescent="0.25">
      <c r="B77" s="92" t="s">
        <v>114</v>
      </c>
    </row>
    <row r="78" spans="1:9" x14ac:dyDescent="0.25">
      <c r="B78" s="92" t="s">
        <v>77</v>
      </c>
    </row>
    <row r="79" spans="1:9" ht="18.75" x14ac:dyDescent="0.25">
      <c r="B79" s="92" t="s">
        <v>115</v>
      </c>
    </row>
    <row r="80" spans="1:9" x14ac:dyDescent="0.25">
      <c r="B80" s="92" t="s">
        <v>78</v>
      </c>
    </row>
    <row r="81" spans="2:2" ht="18.75" x14ac:dyDescent="0.25">
      <c r="B81" s="92" t="s">
        <v>116</v>
      </c>
    </row>
    <row r="82" spans="2:2" ht="18.75" x14ac:dyDescent="0.25">
      <c r="B82" s="92" t="s">
        <v>117</v>
      </c>
    </row>
    <row r="83" spans="2:2" x14ac:dyDescent="0.25">
      <c r="B83" s="92" t="s">
        <v>79</v>
      </c>
    </row>
    <row r="84" spans="2:2" x14ac:dyDescent="0.25">
      <c r="B84" s="92" t="s">
        <v>80</v>
      </c>
    </row>
    <row r="85" spans="2:2" ht="18.75" x14ac:dyDescent="0.25">
      <c r="B85" s="92" t="s">
        <v>118</v>
      </c>
    </row>
    <row r="86" spans="2:2" x14ac:dyDescent="0.25">
      <c r="B86" s="92" t="s">
        <v>81</v>
      </c>
    </row>
    <row r="87" spans="2:2" ht="18.75" x14ac:dyDescent="0.25">
      <c r="B87" s="92" t="s">
        <v>119</v>
      </c>
    </row>
    <row r="88" spans="2:2" x14ac:dyDescent="0.25">
      <c r="B88" s="92" t="s">
        <v>82</v>
      </c>
    </row>
    <row r="89" spans="2:2" ht="18.75" x14ac:dyDescent="0.25">
      <c r="B89" s="92" t="s">
        <v>120</v>
      </c>
    </row>
    <row r="90" spans="2:2" x14ac:dyDescent="0.25">
      <c r="B90" s="92" t="s">
        <v>83</v>
      </c>
    </row>
    <row r="91" spans="2:2" ht="18.75" x14ac:dyDescent="0.25">
      <c r="B91" s="92" t="s">
        <v>121</v>
      </c>
    </row>
  </sheetData>
  <mergeCells count="16">
    <mergeCell ref="D68:E68"/>
    <mergeCell ref="B70:F70"/>
    <mergeCell ref="B75:F75"/>
    <mergeCell ref="D45:E45"/>
    <mergeCell ref="D46:E46"/>
    <mergeCell ref="D47:E47"/>
    <mergeCell ref="D48:E48"/>
    <mergeCell ref="D49:E49"/>
    <mergeCell ref="D50:E50"/>
    <mergeCell ref="G6:G8"/>
    <mergeCell ref="D44:E44"/>
    <mergeCell ref="A1:F1"/>
    <mergeCell ref="A3:F3"/>
    <mergeCell ref="A41:B41"/>
    <mergeCell ref="D42:E42"/>
    <mergeCell ref="D43:E43"/>
  </mergeCells>
  <pageMargins left="0.70866141732283472" right="0.70866141732283472" top="0.74803149606299213" bottom="0.74803149606299213" header="0.31496062992125984" footer="0.31496062992125984"/>
  <pageSetup paperSize="8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8mell_zárszám2015</vt:lpstr>
      <vt:lpstr>'8mell_zárszám2015'!Nyomtatási_terület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2016-05-11T06:54:48Z</dcterms:modified>
</cp:coreProperties>
</file>