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0. Kiad. mindössz. köt.-önké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9" i="1"/>
  <c r="C9"/>
  <c r="D9"/>
  <c r="E9"/>
  <c r="B10"/>
  <c r="C10"/>
  <c r="D10"/>
  <c r="E10"/>
  <c r="B11"/>
  <c r="C11"/>
  <c r="D11"/>
  <c r="E11"/>
  <c r="B12"/>
  <c r="C12"/>
  <c r="D12"/>
  <c r="E12" s="1"/>
  <c r="B13"/>
  <c r="C13"/>
  <c r="D13"/>
  <c r="E13"/>
  <c r="B14"/>
  <c r="C14"/>
  <c r="D14"/>
  <c r="B15"/>
  <c r="C15"/>
  <c r="D15"/>
  <c r="B17"/>
  <c r="C17"/>
  <c r="D17"/>
  <c r="E17"/>
  <c r="B19"/>
  <c r="B20"/>
  <c r="B21"/>
  <c r="B22"/>
  <c r="B23"/>
  <c r="C23"/>
  <c r="D23"/>
  <c r="E23"/>
  <c r="B24"/>
  <c r="D24"/>
  <c r="B25"/>
  <c r="B26"/>
  <c r="C26"/>
  <c r="D26"/>
  <c r="E26"/>
  <c r="B28"/>
  <c r="C28"/>
  <c r="D28"/>
  <c r="E28"/>
  <c r="B30"/>
  <c r="C30"/>
  <c r="D30"/>
  <c r="E30" s="1"/>
  <c r="B31"/>
  <c r="C31"/>
  <c r="D31"/>
  <c r="E31" s="1"/>
  <c r="B32"/>
  <c r="C32"/>
  <c r="D32"/>
  <c r="B33"/>
  <c r="C33"/>
  <c r="D33"/>
  <c r="E33"/>
  <c r="B44"/>
  <c r="C44"/>
  <c r="D44"/>
  <c r="E44"/>
  <c r="B46"/>
  <c r="C46"/>
  <c r="D46"/>
  <c r="E46" s="1"/>
</calcChain>
</file>

<file path=xl/sharedStrings.xml><?xml version="1.0" encoding="utf-8"?>
<sst xmlns="http://schemas.openxmlformats.org/spreadsheetml/2006/main" count="41" uniqueCount="34">
  <si>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</si>
  <si>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</si>
  <si>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</si>
  <si>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</si>
  <si>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</si>
  <si>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</si>
  <si>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</si>
  <si>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</si>
  <si>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</si>
  <si>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</si>
  <si>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</si>
  <si>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</si>
  <si>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</si>
  <si>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</si>
  <si>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</si>
  <si>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</si>
  <si>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</si>
  <si>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</si>
  <si>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</si>
  <si>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</si>
  <si>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</si>
  <si>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</si>
  <si>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</si>
  <si>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</si>
  <si>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teljesített</t>
  </si>
  <si>
    <t>módosított ei</t>
  </si>
  <si>
    <t>eredeti ei</t>
  </si>
  <si>
    <t xml:space="preserve">Összesen </t>
  </si>
  <si>
    <t>Önkormányzat és Intézmények</t>
  </si>
  <si>
    <t xml:space="preserve">KIADÁSOK JOGCÍMEI </t>
  </si>
  <si>
    <t>Ezer Ft-ban</t>
  </si>
  <si>
    <t>ÖNKORMÁNYZAT ÉS INTÉZMÉNYEI ÖSSZESEN</t>
  </si>
  <si>
    <t xml:space="preserve">A 2014. évi MŰKÖDÉSI ÉS FELHALMOZÁSI KÖLTSÉGVETÉS KIADÁSAI   </t>
  </si>
  <si>
    <t xml:space="preserve">  10. melléklet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</si>
</sst>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9" fontId="2" fillId="2" borderId="1" xfId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3" fillId="0" borderId="1" xfId="0" applyFont="1" applyBorder="1"/>
    <xf numFmtId="0" fontId="3" fillId="2" borderId="1" xfId="0" applyFont="1" applyFill="1" applyBorder="1"/>
    <xf numFmtId="9" fontId="4" fillId="0" borderId="1" xfId="1" applyFont="1" applyBorder="1"/>
    <xf numFmtId="0" fontId="4" fillId="0" borderId="1" xfId="0" applyFont="1" applyBorder="1"/>
    <xf numFmtId="0" fontId="2" fillId="0" borderId="2" xfId="0" applyFont="1" applyBorder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9" fontId="3" fillId="0" borderId="1" xfId="1" applyFont="1" applyBorder="1"/>
    <xf numFmtId="0" fontId="3" fillId="0" borderId="1" xfId="0" applyFont="1" applyBorder="1" applyAlignment="1"/>
    <xf numFmtId="16" fontId="3" fillId="0" borderId="1" xfId="0" applyNumberFormat="1" applyFont="1" applyBorder="1" applyAlignment="1">
      <alignment wrapText="1"/>
    </xf>
    <xf numFmtId="9" fontId="3" fillId="0" borderId="1" xfId="1" applyFont="1" applyBorder="1" applyAlignment="1"/>
    <xf numFmtId="9" fontId="2" fillId="0" borderId="1" xfId="1" applyFont="1" applyBorder="1" applyAlignment="1"/>
    <xf numFmtId="16" fontId="2" fillId="0" borderId="1" xfId="0" applyNumberFormat="1" applyFont="1" applyBorder="1" applyAlignment="1">
      <alignment wrapText="1"/>
    </xf>
    <xf numFmtId="9" fontId="2" fillId="0" borderId="1" xfId="1" applyFont="1" applyBorder="1"/>
    <xf numFmtId="9" fontId="2" fillId="0" borderId="1" xfId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 Kiad. mindössz."/>
    </sheetNames>
    <sheetDataSet>
      <sheetData sheetId="0">
        <row r="9">
          <cell r="B9">
            <v>67341</v>
          </cell>
          <cell r="C9">
            <v>113942</v>
          </cell>
          <cell r="D9">
            <v>111085</v>
          </cell>
        </row>
        <row r="10">
          <cell r="B10">
            <v>17074</v>
          </cell>
          <cell r="C10">
            <v>24833</v>
          </cell>
          <cell r="D10">
            <v>24619</v>
          </cell>
        </row>
        <row r="11">
          <cell r="B11">
            <v>117079</v>
          </cell>
          <cell r="C11">
            <v>248350</v>
          </cell>
          <cell r="D11">
            <v>237562</v>
          </cell>
        </row>
        <row r="12">
          <cell r="B12">
            <v>7860</v>
          </cell>
          <cell r="C12">
            <v>9644</v>
          </cell>
          <cell r="D12">
            <v>8228</v>
          </cell>
        </row>
        <row r="13">
          <cell r="B13">
            <v>10700</v>
          </cell>
          <cell r="C13">
            <v>102100</v>
          </cell>
          <cell r="D13">
            <v>67962</v>
          </cell>
        </row>
        <row r="14">
          <cell r="B14">
            <v>0</v>
          </cell>
        </row>
        <row r="15">
          <cell r="B15">
            <v>0</v>
          </cell>
        </row>
        <row r="23">
          <cell r="B23">
            <v>229976</v>
          </cell>
          <cell r="C23">
            <v>220151</v>
          </cell>
          <cell r="D23">
            <v>215472</v>
          </cell>
        </row>
        <row r="24">
          <cell r="D24">
            <v>180000</v>
          </cell>
        </row>
        <row r="30">
          <cell r="B30">
            <v>7098</v>
          </cell>
          <cell r="C30">
            <v>300948</v>
          </cell>
          <cell r="D30">
            <v>291606</v>
          </cell>
        </row>
        <row r="31">
          <cell r="C31">
            <v>162576</v>
          </cell>
          <cell r="D31">
            <v>127575</v>
          </cell>
        </row>
        <row r="67">
          <cell r="B67">
            <v>44014</v>
          </cell>
          <cell r="C67">
            <v>47619</v>
          </cell>
          <cell r="D67">
            <v>44422</v>
          </cell>
        </row>
        <row r="68">
          <cell r="B68">
            <v>12343</v>
          </cell>
          <cell r="C68">
            <v>13352</v>
          </cell>
          <cell r="D68">
            <v>12237</v>
          </cell>
        </row>
        <row r="69">
          <cell r="B69">
            <v>20771</v>
          </cell>
          <cell r="C69">
            <v>21151</v>
          </cell>
          <cell r="D69">
            <v>13462</v>
          </cell>
        </row>
        <row r="70">
          <cell r="B70">
            <v>72000</v>
          </cell>
          <cell r="C70">
            <v>61954</v>
          </cell>
          <cell r="D70">
            <v>60173</v>
          </cell>
        </row>
        <row r="71">
          <cell r="B71">
            <v>0</v>
          </cell>
          <cell r="C71">
            <v>0</v>
          </cell>
          <cell r="D71">
            <v>0</v>
          </cell>
        </row>
        <row r="72">
          <cell r="B72">
            <v>0</v>
          </cell>
        </row>
        <row r="73">
          <cell r="B73">
            <v>0</v>
          </cell>
        </row>
        <row r="81">
          <cell r="B81">
            <v>0</v>
          </cell>
          <cell r="C81">
            <v>0</v>
          </cell>
          <cell r="D81">
            <v>0</v>
          </cell>
        </row>
        <row r="88">
          <cell r="B88">
            <v>1016</v>
          </cell>
          <cell r="C88">
            <v>1016</v>
          </cell>
          <cell r="D88">
            <v>927</v>
          </cell>
        </row>
        <row r="130">
          <cell r="B130">
            <v>70236</v>
          </cell>
          <cell r="C130">
            <v>72134</v>
          </cell>
          <cell r="D130">
            <v>69791</v>
          </cell>
        </row>
        <row r="131">
          <cell r="B131">
            <v>19218</v>
          </cell>
          <cell r="C131">
            <v>19717</v>
          </cell>
          <cell r="D131">
            <v>19335</v>
          </cell>
        </row>
        <row r="132">
          <cell r="B132">
            <v>12889</v>
          </cell>
          <cell r="C132">
            <v>13142</v>
          </cell>
          <cell r="D132">
            <v>8848</v>
          </cell>
        </row>
        <row r="133">
          <cell r="B133">
            <v>0</v>
          </cell>
          <cell r="C133">
            <v>0</v>
          </cell>
          <cell r="D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</row>
        <row r="151">
          <cell r="B151">
            <v>152</v>
          </cell>
          <cell r="C151">
            <v>237</v>
          </cell>
          <cell r="D151">
            <v>224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O46"/>
  <sheetViews>
    <sheetView tabSelected="1" zoomScale="130" workbookViewId="0">
      <selection activeCell="B46" sqref="B46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" t="s">
        <v>33</v>
      </c>
      <c r="B3" s="41"/>
      <c r="C3" s="41"/>
      <c r="D3" s="41"/>
      <c r="E3" s="41"/>
    </row>
    <row r="4" spans="1:15" ht="18" customHeight="1">
      <c r="A4" s="40" t="s">
        <v>32</v>
      </c>
      <c r="B4" s="40"/>
      <c r="C4" s="40"/>
      <c r="D4" s="40"/>
      <c r="E4" s="40"/>
      <c r="F4" s="37"/>
      <c r="G4" s="39"/>
    </row>
    <row r="5" spans="1:15" ht="14.25" customHeight="1">
      <c r="A5" s="40" t="s">
        <v>31</v>
      </c>
      <c r="B5" s="40"/>
      <c r="C5" s="40"/>
      <c r="D5" s="40"/>
      <c r="E5" s="40"/>
      <c r="F5" s="37"/>
      <c r="G5" s="39"/>
    </row>
    <row r="6" spans="1:15" ht="15" customHeight="1">
      <c r="A6" s="38" t="s">
        <v>30</v>
      </c>
      <c r="B6" s="38"/>
      <c r="C6" s="38"/>
      <c r="D6" s="38"/>
      <c r="E6" s="38"/>
      <c r="F6" s="37"/>
      <c r="G6" s="36"/>
    </row>
    <row r="7" spans="1:15" ht="15" customHeight="1">
      <c r="A7" s="34" t="s">
        <v>29</v>
      </c>
      <c r="B7" s="34" t="s">
        <v>28</v>
      </c>
      <c r="C7" s="34"/>
      <c r="D7" s="34"/>
      <c r="E7" s="35" t="s">
        <v>27</v>
      </c>
    </row>
    <row r="8" spans="1:15" ht="27" customHeight="1">
      <c r="A8" s="34"/>
      <c r="B8" s="33" t="s">
        <v>26</v>
      </c>
      <c r="C8" s="33" t="s">
        <v>25</v>
      </c>
      <c r="D8" s="33" t="s">
        <v>24</v>
      </c>
      <c r="E8" s="32"/>
    </row>
    <row r="9" spans="1:15" ht="13.5" customHeight="1">
      <c r="A9" s="29" t="s">
        <v>23</v>
      </c>
      <c r="B9" s="5">
        <f>'[1]9. Kiad. mindössz.'!B9+'[1]9. Kiad. mindössz.'!B67+'[1]9. Kiad. mindössz.'!B130</f>
        <v>181591</v>
      </c>
      <c r="C9" s="5">
        <f>'[1]9. Kiad. mindössz.'!C9+'[1]9. Kiad. mindössz.'!C67+'[1]9. Kiad. mindössz.'!C130</f>
        <v>233695</v>
      </c>
      <c r="D9" s="5">
        <f>'[1]9. Kiad. mindössz.'!D9+'[1]9. Kiad. mindössz.'!D67+'[1]9. Kiad. mindössz.'!D130</f>
        <v>225298</v>
      </c>
      <c r="E9" s="17">
        <f>D9/C9</f>
        <v>0.96406855088897925</v>
      </c>
      <c r="F9" s="4"/>
      <c r="G9" s="4"/>
      <c r="I9" s="4"/>
      <c r="J9" s="4"/>
      <c r="K9" s="4"/>
      <c r="L9" s="4"/>
      <c r="M9" s="4"/>
      <c r="O9" s="4"/>
    </row>
    <row r="10" spans="1:15" ht="13.5" customHeight="1">
      <c r="A10" s="31" t="s">
        <v>22</v>
      </c>
      <c r="B10" s="5">
        <f>'[1]9. Kiad. mindössz.'!B10+'[1]9. Kiad. mindössz.'!B68+'[1]9. Kiad. mindössz.'!B131</f>
        <v>48635</v>
      </c>
      <c r="C10" s="5">
        <f>'[1]9. Kiad. mindössz.'!C10+'[1]9. Kiad. mindössz.'!C68+'[1]9. Kiad. mindössz.'!C131</f>
        <v>57902</v>
      </c>
      <c r="D10" s="5">
        <f>'[1]9. Kiad. mindössz.'!D10+'[1]9. Kiad. mindössz.'!D68+'[1]9. Kiad. mindössz.'!D131</f>
        <v>56191</v>
      </c>
      <c r="E10" s="17">
        <f>D10/C10</f>
        <v>0.97045007080929846</v>
      </c>
      <c r="F10" s="4"/>
      <c r="G10" s="4"/>
      <c r="I10" s="4"/>
      <c r="J10" s="4"/>
      <c r="K10" s="4"/>
      <c r="L10" s="4"/>
      <c r="M10" s="4"/>
      <c r="O10" s="4"/>
    </row>
    <row r="11" spans="1:15" ht="13.5" customHeight="1">
      <c r="A11" s="29" t="s">
        <v>21</v>
      </c>
      <c r="B11" s="5">
        <f>'[1]9. Kiad. mindössz.'!B11+'[1]9. Kiad. mindössz.'!B69+'[1]9. Kiad. mindössz.'!B132</f>
        <v>150739</v>
      </c>
      <c r="C11" s="5">
        <f>'[1]9. Kiad. mindössz.'!C11+'[1]9. Kiad. mindössz.'!C69+'[1]9. Kiad. mindössz.'!C132</f>
        <v>282643</v>
      </c>
      <c r="D11" s="5">
        <f>'[1]9. Kiad. mindössz.'!D11+'[1]9. Kiad. mindössz.'!D69+'[1]9. Kiad. mindössz.'!D132</f>
        <v>259872</v>
      </c>
      <c r="E11" s="17">
        <f>D11/C11</f>
        <v>0.91943547160198558</v>
      </c>
      <c r="F11" s="4"/>
      <c r="G11" s="4"/>
      <c r="I11" s="4"/>
      <c r="J11" s="4"/>
      <c r="K11" s="4"/>
      <c r="L11" s="4"/>
      <c r="M11" s="4"/>
      <c r="O11" s="4"/>
    </row>
    <row r="12" spans="1:15" ht="13.5" customHeight="1">
      <c r="A12" s="30" t="s">
        <v>20</v>
      </c>
      <c r="B12" s="5">
        <f>'[1]9. Kiad. mindössz.'!B12+'[1]9. Kiad. mindössz.'!B70+'[1]9. Kiad. mindössz.'!B133</f>
        <v>79860</v>
      </c>
      <c r="C12" s="5">
        <f>'[1]9. Kiad. mindössz.'!C12+'[1]9. Kiad. mindössz.'!C70+'[1]9. Kiad. mindössz.'!C133</f>
        <v>71598</v>
      </c>
      <c r="D12" s="5">
        <f>'[1]9. Kiad. mindössz.'!D12+'[1]9. Kiad. mindössz.'!D70+'[1]9. Kiad. mindössz.'!D133</f>
        <v>68401</v>
      </c>
      <c r="E12" s="17">
        <f>D12/C12</f>
        <v>0.95534791474622194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29" t="s">
        <v>19</v>
      </c>
      <c r="B13" s="5">
        <f>'[1]9. Kiad. mindössz.'!B13+'[1]9. Kiad. mindössz.'!B71+'[1]9. Kiad. mindössz.'!B134</f>
        <v>10700</v>
      </c>
      <c r="C13" s="5">
        <f>'[1]9. Kiad. mindössz.'!C13+'[1]9. Kiad. mindössz.'!C71+'[1]9. Kiad. mindössz.'!C134</f>
        <v>102100</v>
      </c>
      <c r="D13" s="5">
        <f>'[1]9. Kiad. mindössz.'!D13+'[1]9. Kiad. mindössz.'!D71+'[1]9. Kiad. mindössz.'!D134</f>
        <v>67962</v>
      </c>
      <c r="E13" s="17">
        <f>D13/C13</f>
        <v>0.66564152791381004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8" t="s">
        <v>18</v>
      </c>
      <c r="B14" s="5">
        <f>'[1]9. Kiad. mindössz.'!B14+'[1]9. Kiad. mindössz.'!B72+'[1]9. Kiad. mindössz.'!B135</f>
        <v>0</v>
      </c>
      <c r="C14" s="5">
        <f>'[1]9. Kiad. mindössz.'!C14+'[1]9. Kiad. mindössz.'!C72+'[1]9. Kiad. mindössz.'!C135</f>
        <v>0</v>
      </c>
      <c r="D14" s="5">
        <f>'[1]9. Kiad. mindössz.'!D14+'[1]9. Kiad. mindössz.'!D72+'[1]9. Kiad. mindössz.'!D135</f>
        <v>0</v>
      </c>
      <c r="E14" s="5"/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27" t="s">
        <v>17</v>
      </c>
      <c r="B15" s="5">
        <f>'[1]9. Kiad. mindössz.'!B15+'[1]9. Kiad. mindössz.'!B73+'[1]9. Kiad. mindössz.'!B136</f>
        <v>0</v>
      </c>
      <c r="C15" s="5">
        <f>'[1]9. Kiad. mindössz.'!C15+'[1]9. Kiad. mindössz.'!C73+'[1]9. Kiad. mindössz.'!C136</f>
        <v>0</v>
      </c>
      <c r="D15" s="5">
        <f>'[1]9. Kiad. mindössz.'!D15+'[1]9. Kiad. mindössz.'!D73+'[1]9. Kiad. mindössz.'!D136</f>
        <v>0</v>
      </c>
      <c r="E15" s="5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6"/>
      <c r="B16" s="19"/>
      <c r="C16" s="19"/>
      <c r="D16" s="5"/>
      <c r="E16" s="5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16" t="s">
        <v>16</v>
      </c>
      <c r="B17" s="25">
        <f>SUM(B9:B16)</f>
        <v>471525</v>
      </c>
      <c r="C17" s="25">
        <f>SUM(C9:C16)</f>
        <v>747938</v>
      </c>
      <c r="D17" s="25">
        <f>SUM(D9:D16)</f>
        <v>677724</v>
      </c>
      <c r="E17" s="24">
        <f>D17/C17</f>
        <v>0.90612323481358081</v>
      </c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16"/>
      <c r="B18" s="22"/>
      <c r="C18" s="22"/>
      <c r="D18" s="13"/>
      <c r="E18" s="13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14" t="s">
        <v>9</v>
      </c>
      <c r="B19" s="18">
        <f>'[1]9. Kiad. mindössz.'!B19+'[1]9. Kiad. mindössz.'!B77+'[1]9. Kiad. mindössz.'!B140</f>
        <v>0</v>
      </c>
      <c r="C19" s="22"/>
      <c r="D19" s="13"/>
      <c r="E19" s="13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4" t="s">
        <v>8</v>
      </c>
      <c r="B20" s="18">
        <f>'[1]9. Kiad. mindössz.'!B20+'[1]9. Kiad. mindössz.'!B78+'[1]9. Kiad. mindössz.'!B141</f>
        <v>0</v>
      </c>
      <c r="C20" s="22"/>
      <c r="D20" s="13"/>
      <c r="E20" s="13"/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 t="s">
        <v>7</v>
      </c>
      <c r="B21" s="18">
        <f>'[1]9. Kiad. mindössz.'!B21+'[1]9. Kiad. mindössz.'!B79+'[1]9. Kiad. mindössz.'!B142</f>
        <v>0</v>
      </c>
      <c r="C21" s="22"/>
      <c r="D21" s="13"/>
      <c r="E21" s="13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4" t="s">
        <v>6</v>
      </c>
      <c r="B22" s="18">
        <f>'[1]9. Kiad. mindössz.'!B22+'[1]9. Kiad. mindössz.'!B80+'[1]9. Kiad. mindössz.'!B143</f>
        <v>0</v>
      </c>
      <c r="C22" s="22"/>
      <c r="D22" s="13"/>
      <c r="E22" s="13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4" t="s">
        <v>5</v>
      </c>
      <c r="B23" s="18">
        <f>'[1]9. Kiad. mindössz.'!B23+'[1]9. Kiad. mindössz.'!B81+'[1]9. Kiad. mindössz.'!B144</f>
        <v>229976</v>
      </c>
      <c r="C23" s="18">
        <f>'[1]9. Kiad. mindössz.'!C23+'[1]9. Kiad. mindössz.'!C81+'[1]9. Kiad. mindössz.'!C144</f>
        <v>220151</v>
      </c>
      <c r="D23" s="18">
        <f>'[1]9. Kiad. mindössz.'!D23+'[1]9. Kiad. mindössz.'!D81+'[1]9. Kiad. mindössz.'!D144</f>
        <v>215472</v>
      </c>
      <c r="E23" s="17">
        <f>D23/C23</f>
        <v>0.97874640587596695</v>
      </c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4</v>
      </c>
      <c r="B24" s="18">
        <f>'[1]9. Kiad. mindössz.'!B24+'[1]9. Kiad. mindössz.'!B82+'[1]9. Kiad. mindössz.'!B145</f>
        <v>0</v>
      </c>
      <c r="C24" s="22"/>
      <c r="D24" s="18">
        <f>'[1]9. Kiad. mindössz.'!D24+'[1]9. Kiad. mindössz.'!D82+'[1]9. Kiad. mindössz.'!D145</f>
        <v>180000</v>
      </c>
      <c r="E24" s="23">
        <v>0</v>
      </c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4" t="s">
        <v>3</v>
      </c>
      <c r="B25" s="18">
        <f>'[1]9. Kiad. mindössz.'!B25+'[1]9. Kiad. mindössz.'!B83+'[1]9. Kiad. mindössz.'!B146</f>
        <v>0</v>
      </c>
      <c r="C25" s="22"/>
      <c r="D25" s="13"/>
      <c r="E25" s="13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9" t="s">
        <v>15</v>
      </c>
      <c r="B26" s="12">
        <f>SUM(B19:B25)</f>
        <v>229976</v>
      </c>
      <c r="C26" s="12">
        <f>SUM(C19:C25)</f>
        <v>220151</v>
      </c>
      <c r="D26" s="12">
        <f>SUM(D19:D25)</f>
        <v>395472</v>
      </c>
      <c r="E26" s="21">
        <f>SUM(E19:E25)</f>
        <v>0.97874640587596695</v>
      </c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6"/>
      <c r="B27" s="19"/>
      <c r="C27" s="19"/>
      <c r="D27" s="5"/>
      <c r="E27" s="5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9" t="s">
        <v>14</v>
      </c>
      <c r="B28" s="18">
        <f>B26+B17</f>
        <v>701501</v>
      </c>
      <c r="C28" s="18">
        <f>C26+C17</f>
        <v>968089</v>
      </c>
      <c r="D28" s="18">
        <f>D26+D17</f>
        <v>1073196</v>
      </c>
      <c r="E28" s="20">
        <f>E26+E17</f>
        <v>1.8848696406895478</v>
      </c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16"/>
      <c r="B29" s="19"/>
      <c r="C29" s="19"/>
      <c r="D29" s="5"/>
      <c r="E29" s="5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4" t="s">
        <v>13</v>
      </c>
      <c r="B30" s="18">
        <f>'[1]9. Kiad. mindössz.'!B30+'[1]9. Kiad. mindössz.'!B88+'[1]9. Kiad. mindössz.'!B151</f>
        <v>8266</v>
      </c>
      <c r="C30" s="18">
        <f>'[1]9. Kiad. mindössz.'!C30+'[1]9. Kiad. mindössz.'!C88+'[1]9. Kiad. mindössz.'!C151</f>
        <v>302201</v>
      </c>
      <c r="D30" s="18">
        <f>'[1]9. Kiad. mindössz.'!D30+'[1]9. Kiad. mindössz.'!D88+'[1]9. Kiad. mindössz.'!D151</f>
        <v>292757</v>
      </c>
      <c r="E30" s="17">
        <f>D30/C30</f>
        <v>0.9687492761440234</v>
      </c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14" t="s">
        <v>12</v>
      </c>
      <c r="B31" s="18">
        <f>'[1]9. Kiad. mindössz.'!B31+'[1]9. Kiad. mindössz.'!B89+'[1]9. Kiad. mindössz.'!B152</f>
        <v>0</v>
      </c>
      <c r="C31" s="18">
        <f>'[1]9. Kiad. mindössz.'!C31+'[1]9. Kiad. mindössz.'!C89+'[1]9. Kiad. mindössz.'!C152</f>
        <v>162576</v>
      </c>
      <c r="D31" s="18">
        <f>'[1]9. Kiad. mindössz.'!D31+'[1]9. Kiad. mindössz.'!D89+'[1]9. Kiad. mindössz.'!D152</f>
        <v>127575</v>
      </c>
      <c r="E31" s="17">
        <f>D31/C31</f>
        <v>0.78470992028343667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 t="s">
        <v>11</v>
      </c>
      <c r="B32" s="18">
        <f>'[1]9. Kiad. mindössz.'!B32+'[1]9. Kiad. mindössz.'!B90+'[1]9. Kiad. mindössz.'!B153</f>
        <v>0</v>
      </c>
      <c r="C32" s="18">
        <f>'[1]9. Kiad. mindössz.'!C32+'[1]9. Kiad. mindössz.'!C90+'[1]9. Kiad. mindössz.'!C153</f>
        <v>0</v>
      </c>
      <c r="D32" s="18">
        <f>'[1]9. Kiad. mindössz.'!D32+'[1]9. Kiad. mindössz.'!D90+'[1]9. Kiad. mindössz.'!D153</f>
        <v>0</v>
      </c>
      <c r="E32" s="17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6" t="s">
        <v>10</v>
      </c>
      <c r="B33" s="12">
        <f>SUM(B30:B32)</f>
        <v>8266</v>
      </c>
      <c r="C33" s="12">
        <f>SUM(C30:C32)</f>
        <v>464777</v>
      </c>
      <c r="D33" s="12">
        <f>SUM(D30:D32)</f>
        <v>420332</v>
      </c>
      <c r="E33" s="17">
        <f>D33/C33</f>
        <v>0.90437349524610733</v>
      </c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6"/>
      <c r="B34" s="12"/>
      <c r="C34" s="13"/>
      <c r="D34" s="5"/>
      <c r="E34" s="5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9</v>
      </c>
      <c r="B35" s="12"/>
      <c r="C35" s="13"/>
      <c r="D35" s="5"/>
      <c r="E35" s="5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4" t="s">
        <v>8</v>
      </c>
      <c r="B36" s="12"/>
      <c r="C36" s="13"/>
      <c r="D36" s="5"/>
      <c r="E36" s="5"/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 t="s">
        <v>7</v>
      </c>
      <c r="B37" s="12"/>
      <c r="C37" s="13"/>
      <c r="D37" s="5"/>
      <c r="E37" s="5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4" t="s">
        <v>6</v>
      </c>
      <c r="B38" s="12"/>
      <c r="C38" s="13"/>
      <c r="D38" s="5"/>
      <c r="E38" s="5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4" t="s">
        <v>5</v>
      </c>
      <c r="B39" s="12"/>
      <c r="C39" s="13"/>
      <c r="D39" s="5"/>
      <c r="E39" s="5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4</v>
      </c>
      <c r="B40" s="12"/>
      <c r="C40" s="13"/>
      <c r="D40" s="5"/>
      <c r="E40" s="5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4" t="s">
        <v>3</v>
      </c>
      <c r="B41" s="12"/>
      <c r="C41" s="13"/>
      <c r="D41" s="5"/>
      <c r="E41" s="5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9" t="s">
        <v>2</v>
      </c>
      <c r="B42" s="12">
        <v>0</v>
      </c>
      <c r="C42" s="5">
        <v>0</v>
      </c>
      <c r="D42" s="5">
        <v>0</v>
      </c>
      <c r="E42" s="5">
        <v>0</v>
      </c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1"/>
      <c r="B43" s="10"/>
      <c r="C43" s="5"/>
      <c r="D43" s="5"/>
      <c r="E43" s="5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9" t="s">
        <v>1</v>
      </c>
      <c r="B44" s="8">
        <f>B42+B33</f>
        <v>8266</v>
      </c>
      <c r="C44" s="8">
        <f>C42+C33</f>
        <v>464777</v>
      </c>
      <c r="D44" s="8">
        <f>D42+D33</f>
        <v>420332</v>
      </c>
      <c r="E44" s="7">
        <f>E42+E33</f>
        <v>0.90437349524610733</v>
      </c>
      <c r="F44" s="4"/>
      <c r="G44" s="4"/>
      <c r="I44" s="4"/>
    </row>
    <row r="45" spans="1:15" ht="13.5" customHeight="1">
      <c r="A45" s="6"/>
      <c r="B45" s="2"/>
      <c r="C45" s="2"/>
      <c r="D45" s="5"/>
      <c r="E45" s="5"/>
      <c r="F45" s="4"/>
      <c r="G45" s="4"/>
      <c r="I45" s="4"/>
    </row>
    <row r="46" spans="1:15" ht="15" customHeight="1">
      <c r="A46" s="3" t="s">
        <v>0</v>
      </c>
      <c r="B46" s="2">
        <f>B28+B44</f>
        <v>709767</v>
      </c>
      <c r="C46" s="2">
        <f>C28+C44</f>
        <v>1432866</v>
      </c>
      <c r="D46" s="2">
        <f>D28+D44</f>
        <v>1493528</v>
      </c>
      <c r="E46" s="1">
        <f>D46/C46</f>
        <v>1.0423361291286135</v>
      </c>
    </row>
  </sheetData>
  <mergeCells count="7">
    <mergeCell ref="A4:E4"/>
    <mergeCell ref="A3:E3"/>
    <mergeCell ref="A6:E6"/>
    <mergeCell ref="A7:A8"/>
    <mergeCell ref="E7:E8"/>
    <mergeCell ref="A5:E5"/>
    <mergeCell ref="B7:D7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Kiad. mindössz. köt.-önként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2015-06-22T08:20:50Z</dcterms:created>
  <dcterms:modified xsi:type="dcterms:W3CDTF">2015-06-22T08:21:00Z</dcterms:modified>
</cp:coreProperties>
</file>