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7.1. sz. mell TIB  " sheetId="1" r:id="rId1"/>
  </sheets>
  <definedNames>
    <definedName name="_xlnm.Print_Titles" localSheetId="0">'9.7.1. sz. mell TIB 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38" i="1"/>
  <c r="C31" i="1"/>
  <c r="C26" i="1"/>
  <c r="C20" i="1"/>
  <c r="C14" i="1"/>
  <c r="C13" i="1"/>
  <c r="C8" i="1" s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<sst xmlns="http://schemas.openxmlformats.org/spreadsheetml/2006/main" count="113" uniqueCount="99">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</sst>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color theme="1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vertical="center" wrapText="1"/>
    </xf>
    <xf numFmtId="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1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7"/>
  <sheetViews>
    <sheetView tabSelected="1" view="pageLayout" zoomScaleNormal="145" workbookViewId="0">
      <selection activeCell="C2" sqref="C2"/>
    </sheetView>
  </sheetViews>
  <sheetFormatPr defaultRowHeight="12.75" x14ac:dyDescent="0.2"/>
  <cols>
    <col min="1" max="1" width="13.83203125" style="67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927848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f>708995+191429</f>
        <v>900424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191429-191429</f>
        <v>0</v>
      </c>
    </row>
    <row r="15" spans="1:3" s="28" customFormat="1" ht="12" customHeight="1" x14ac:dyDescent="0.2">
      <c r="A15" s="32" t="s">
        <v>28</v>
      </c>
      <c r="B15" s="36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>
        <v>27424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1631175</v>
      </c>
    </row>
    <row r="21" spans="1:3" s="38" customFormat="1" ht="12" customHeight="1" x14ac:dyDescent="0.2">
      <c r="A21" s="32" t="s">
        <v>40</v>
      </c>
      <c r="B21" s="40" t="s">
        <v>41</v>
      </c>
      <c r="C21" s="41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4">
        <v>1631175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4">
        <v>1631175</v>
      </c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 x14ac:dyDescent="0.2">
      <c r="A27" s="45" t="s">
        <v>52</v>
      </c>
      <c r="B27" s="46" t="s">
        <v>53</v>
      </c>
      <c r="C27" s="47"/>
    </row>
    <row r="28" spans="1:3" s="38" customFormat="1" ht="12" customHeight="1" x14ac:dyDescent="0.2">
      <c r="A28" s="45" t="s">
        <v>54</v>
      </c>
      <c r="B28" s="46" t="s">
        <v>43</v>
      </c>
      <c r="C28" s="41"/>
    </row>
    <row r="29" spans="1:3" s="38" customFormat="1" ht="12" customHeight="1" x14ac:dyDescent="0.2">
      <c r="A29" s="45" t="s">
        <v>55</v>
      </c>
      <c r="B29" s="48" t="s">
        <v>56</v>
      </c>
      <c r="C29" s="41"/>
    </row>
    <row r="30" spans="1:3" s="38" customFormat="1" ht="12" customHeight="1" thickBot="1" x14ac:dyDescent="0.25">
      <c r="A30" s="32" t="s">
        <v>57</v>
      </c>
      <c r="B30" s="49" t="s">
        <v>58</v>
      </c>
      <c r="C30" s="50"/>
    </row>
    <row r="31" spans="1:3" s="38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 x14ac:dyDescent="0.2">
      <c r="A32" s="45" t="s">
        <v>61</v>
      </c>
      <c r="B32" s="46" t="s">
        <v>62</v>
      </c>
      <c r="C32" s="47"/>
    </row>
    <row r="33" spans="1:3" s="38" customFormat="1" ht="12" customHeight="1" x14ac:dyDescent="0.2">
      <c r="A33" s="45" t="s">
        <v>63</v>
      </c>
      <c r="B33" s="48" t="s">
        <v>64</v>
      </c>
      <c r="C33" s="37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2559023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2">
        <f>+C39+C40+C41</f>
        <v>92364352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372804</v>
      </c>
    </row>
    <row r="40" spans="1:3" s="38" customFormat="1" ht="12" customHeight="1" x14ac:dyDescent="0.2">
      <c r="A40" s="45" t="s">
        <v>77</v>
      </c>
      <c r="B40" s="48" t="s">
        <v>78</v>
      </c>
      <c r="C40" s="37"/>
    </row>
    <row r="41" spans="1:3" s="38" customFormat="1" ht="15" customHeight="1" thickBot="1" x14ac:dyDescent="0.25">
      <c r="A41" s="32" t="s">
        <v>79</v>
      </c>
      <c r="B41" s="49" t="s">
        <v>80</v>
      </c>
      <c r="C41" s="50">
        <v>91991548</v>
      </c>
    </row>
    <row r="42" spans="1:3" s="38" customFormat="1" ht="15" customHeight="1" thickBot="1" x14ac:dyDescent="0.25">
      <c r="A42" s="53" t="s">
        <v>81</v>
      </c>
      <c r="B42" s="54" t="s">
        <v>82</v>
      </c>
      <c r="C42" s="55">
        <f>+C37+C38</f>
        <v>94923375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4" customFormat="1" ht="12" customHeight="1" thickBot="1" x14ac:dyDescent="0.25">
      <c r="A45" s="62"/>
      <c r="B45" s="63" t="s">
        <v>83</v>
      </c>
      <c r="C45" s="55"/>
    </row>
    <row r="46" spans="1:3" ht="12" customHeight="1" thickBot="1" x14ac:dyDescent="0.25">
      <c r="A46" s="42" t="s">
        <v>14</v>
      </c>
      <c r="B46" s="43" t="s">
        <v>84</v>
      </c>
      <c r="C46" s="27">
        <f>SUM(C47:C51)</f>
        <v>94278025</v>
      </c>
    </row>
    <row r="47" spans="1:3" ht="12" customHeight="1" x14ac:dyDescent="0.2">
      <c r="A47" s="32" t="s">
        <v>16</v>
      </c>
      <c r="B47" s="40" t="s">
        <v>85</v>
      </c>
      <c r="C47" s="47">
        <f>64039486+1365000+22949</f>
        <v>65427435</v>
      </c>
    </row>
    <row r="48" spans="1:3" ht="12" customHeight="1" x14ac:dyDescent="0.2">
      <c r="A48" s="32" t="s">
        <v>18</v>
      </c>
      <c r="B48" s="33" t="s">
        <v>86</v>
      </c>
      <c r="C48" s="34">
        <f>12834203+266175+4475</f>
        <v>13104853</v>
      </c>
    </row>
    <row r="49" spans="1:3" ht="12" customHeight="1" x14ac:dyDescent="0.2">
      <c r="A49" s="32" t="s">
        <v>20</v>
      </c>
      <c r="B49" s="33" t="s">
        <v>87</v>
      </c>
      <c r="C49" s="34">
        <f>15749737-4000</f>
        <v>15745737</v>
      </c>
    </row>
    <row r="50" spans="1:3" ht="12" customHeight="1" x14ac:dyDescent="0.2">
      <c r="A50" s="32" t="s">
        <v>22</v>
      </c>
      <c r="B50" s="33" t="s">
        <v>88</v>
      </c>
      <c r="C50" s="35"/>
    </row>
    <row r="51" spans="1:3" ht="12" customHeight="1" thickBot="1" x14ac:dyDescent="0.25">
      <c r="A51" s="32" t="s">
        <v>24</v>
      </c>
      <c r="B51" s="33" t="s">
        <v>89</v>
      </c>
      <c r="C51" s="35"/>
    </row>
    <row r="52" spans="1:3" s="64" customFormat="1" ht="12" customHeight="1" thickBot="1" x14ac:dyDescent="0.25">
      <c r="A52" s="42" t="s">
        <v>38</v>
      </c>
      <c r="B52" s="43" t="s">
        <v>90</v>
      </c>
      <c r="C52" s="27">
        <f>SUM(C53:C55)</f>
        <v>645350</v>
      </c>
    </row>
    <row r="53" spans="1:3" ht="12" customHeight="1" x14ac:dyDescent="0.2">
      <c r="A53" s="32" t="s">
        <v>40</v>
      </c>
      <c r="B53" s="40" t="s">
        <v>91</v>
      </c>
      <c r="C53" s="47">
        <f>641350+4000</f>
        <v>645350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65" t="s">
        <v>96</v>
      </c>
      <c r="C58" s="66">
        <f>+C46+C52+C57</f>
        <v>94923375</v>
      </c>
    </row>
    <row r="59" spans="1:3" ht="14.25" customHeight="1" thickBot="1" x14ac:dyDescent="0.25">
      <c r="C59" s="68"/>
    </row>
    <row r="60" spans="1:3" x14ac:dyDescent="0.2">
      <c r="A60" s="69" t="s">
        <v>97</v>
      </c>
      <c r="B60" s="70"/>
      <c r="C60" s="71">
        <v>21</v>
      </c>
    </row>
    <row r="61" spans="1:3" ht="13.5" thickBot="1" x14ac:dyDescent="0.25">
      <c r="A61" s="72" t="s">
        <v>98</v>
      </c>
      <c r="B61" s="73"/>
      <c r="C61" s="74">
        <v>0.67</v>
      </c>
    </row>
    <row r="62" spans="1:3" x14ac:dyDescent="0.2">
      <c r="C62" s="75"/>
    </row>
    <row r="63" spans="1:3" x14ac:dyDescent="0.2">
      <c r="C63" s="75"/>
    </row>
    <row r="64" spans="1:3" x14ac:dyDescent="0.2">
      <c r="C64" s="75"/>
    </row>
    <row r="65" spans="3:3" x14ac:dyDescent="0.2">
      <c r="C65" s="75"/>
    </row>
    <row r="66" spans="3:3" x14ac:dyDescent="0.2">
      <c r="C66" s="75"/>
    </row>
    <row r="67" spans="3:3" x14ac:dyDescent="0.2">
      <c r="C67" s="75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2019-06-27T14:34:51Z</dcterms:created>
  <dcterms:modified xsi:type="dcterms:W3CDTF">2019-06-27T14:34:52Z</dcterms:modified>
</cp:coreProperties>
</file>