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6" activeTab="12"/>
  </bookViews>
  <sheets>
    <sheet name="1. melléklet" sheetId="1" r:id="rId1"/>
    <sheet name="2. melléklet" sheetId="2" r:id="rId2"/>
    <sheet name="3.mell" sheetId="24" r:id="rId3"/>
    <sheet name="4.mellé" sheetId="17" r:id="rId4"/>
    <sheet name="5.melléklet" sheetId="5" r:id="rId5"/>
    <sheet name="5. melléklet 2 oldal" sheetId="4" r:id="rId6"/>
    <sheet name="6. melléklet" sheetId="8" r:id="rId7"/>
    <sheet name="7. melléklet" sheetId="14" r:id="rId8"/>
    <sheet name="8. melléklet" sheetId="6" r:id="rId9"/>
    <sheet name="9.melléklet" sheetId="22" r:id="rId10"/>
    <sheet name="10.melléklet" sheetId="23" r:id="rId11"/>
    <sheet name="1.sz. tájékoztató" sheetId="11" r:id="rId12"/>
    <sheet name="2.sz.tájékoz" sheetId="25" r:id="rId13"/>
    <sheet name="3sz. tájék" sheetId="26" r:id="rId14"/>
    <sheet name="4.sz. tájékoztató" sheetId="27" r:id="rId15"/>
  </sheets>
  <calcPr calcId="124519"/>
</workbook>
</file>

<file path=xl/calcChain.xml><?xml version="1.0" encoding="utf-8"?>
<calcChain xmlns="http://schemas.openxmlformats.org/spreadsheetml/2006/main">
  <c r="C6" i="25"/>
  <c r="E9" i="26" l="1"/>
  <c r="D9"/>
  <c r="C12" i="25"/>
  <c r="D92" i="8" l="1"/>
  <c r="C25" i="22"/>
  <c r="C17" i="11"/>
  <c r="D17"/>
  <c r="C181" i="17" l="1"/>
  <c r="C176"/>
  <c r="C171"/>
  <c r="C167"/>
  <c r="C131"/>
  <c r="C166" s="1"/>
  <c r="C9"/>
  <c r="C150" i="24"/>
  <c r="C145"/>
  <c r="C140"/>
  <c r="C136"/>
  <c r="C155" s="1"/>
  <c r="C161" s="1"/>
  <c r="C99"/>
  <c r="C132" s="1"/>
  <c r="C9"/>
  <c r="C186" i="17" l="1"/>
  <c r="C192" s="1"/>
  <c r="C191"/>
  <c r="C187"/>
  <c r="C156" i="24"/>
  <c r="C160"/>
  <c r="E13" i="4" l="1"/>
  <c r="I13"/>
  <c r="H13"/>
  <c r="E14" i="5"/>
  <c r="I14"/>
  <c r="D160" i="1" l="1"/>
  <c r="D71" i="8" l="1"/>
  <c r="D75"/>
  <c r="D80"/>
  <c r="D87"/>
  <c r="D100"/>
  <c r="D155"/>
  <c r="C87"/>
  <c r="C83"/>
  <c r="C80"/>
  <c r="C75"/>
  <c r="C71"/>
  <c r="C65"/>
  <c r="C53"/>
  <c r="C70" l="1"/>
  <c r="C92" s="1"/>
  <c r="C91"/>
  <c r="D91"/>
  <c r="B17" i="11"/>
  <c r="C14" i="5" l="1"/>
  <c r="C198" i="2" l="1"/>
  <c r="C193"/>
  <c r="C188"/>
  <c r="C184"/>
  <c r="C143"/>
  <c r="C10"/>
  <c r="C8" i="1"/>
  <c r="C203" i="2" l="1"/>
  <c r="C204" s="1"/>
  <c r="E20" i="6" l="1"/>
  <c r="D20"/>
  <c r="B20"/>
  <c r="H14" i="5"/>
  <c r="D14"/>
  <c r="D198" i="2"/>
  <c r="D193"/>
  <c r="D188"/>
  <c r="D184"/>
  <c r="D203" l="1"/>
  <c r="E155" i="8" l="1"/>
</calcChain>
</file>

<file path=xl/sharedStrings.xml><?xml version="1.0" encoding="utf-8"?>
<sst xmlns="http://schemas.openxmlformats.org/spreadsheetml/2006/main" count="1962" uniqueCount="569">
  <si>
    <t>Sor-
szám</t>
  </si>
  <si>
    <t>Bevételi jogcím</t>
  </si>
  <si>
    <t>változás</t>
  </si>
  <si>
    <t>Új módositott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</si>
  <si>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</si>
  <si>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</si>
  <si>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</si>
  <si>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</si>
  <si>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</si>
  <si>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</si>
  <si>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</si>
  <si>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</si>
  <si>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</si>
  <si>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</si>
  <si>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</si>
  <si>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</si>
  <si>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</si>
  <si>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</si>
  <si>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</si>
  <si>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</si>
  <si>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</si>
  <si>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</si>
  <si>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</si>
  <si>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</si>
  <si>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</si>
  <si>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</si>
  <si>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</si>
  <si>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</si>
  <si>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</si>
  <si>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</si>
  <si>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</si>
  <si>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</si>
  <si>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</si>
  <si>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</si>
  <si>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</si>
  <si>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</si>
  <si>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</si>
  <si>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</si>
  <si>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</si>
  <si>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</si>
  <si>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</si>
  <si>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</si>
  <si>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</si>
  <si>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</si>
  <si>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</si>
  <si>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</si>
  <si>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</si>
  <si>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</si>
  <si>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</si>
  <si>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4.2.</t>
  </si>
  <si>
    <t>Gépjárműadó</t>
  </si>
  <si>
    <t>4.3.</t>
  </si>
  <si>
    <t>Egyéb áruhasználati és szolgáltatási adók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</si>
  <si>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</si>
  <si>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</si>
  <si>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</si>
  <si>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</si>
  <si>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</si>
  <si>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</si>
  <si>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</si>
  <si>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</si>
  <si>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</si>
  <si>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</si>
  <si>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</si>
  <si>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</si>
  <si>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</si>
  <si>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</si>
  <si>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</si>
  <si>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</si>
  <si>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</si>
  <si>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</si>
  <si>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</si>
  <si>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</si>
  <si>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</si>
  <si>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</si>
  <si>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</si>
  <si>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</si>
  <si>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</si>
  <si>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</si>
  <si>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</si>
  <si>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</si>
  <si>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</si>
  <si>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</si>
  <si>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</si>
  <si>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</si>
  <si>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</si>
  <si>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</si>
  <si>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</si>
  <si>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</si>
  <si>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</si>
  <si>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</si>
  <si>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</si>
  <si>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</si>
  <si>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</si>
  <si>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</si>
  <si>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</si>
  <si>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</si>
  <si>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</si>
  <si>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</si>
  <si>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</si>
  <si>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</si>
  <si>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</si>
  <si>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</si>
  <si>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</si>
  <si>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</si>
  <si>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</si>
  <si>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</si>
  <si>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</si>
  <si>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</si>
  <si>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</si>
  <si>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</si>
  <si>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</si>
  <si>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</si>
  <si>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</si>
  <si>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</si>
  <si>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</si>
  <si>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</si>
  <si>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</si>
  <si>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</si>
  <si>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</si>
  <si>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</si>
  <si>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</si>
  <si>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</si>
  <si>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</si>
  <si>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</si>
  <si>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</si>
  <si>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</si>
  <si>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</si>
  <si>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</si>
  <si>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</si>
  <si>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</si>
  <si>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</si>
  <si>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</si>
  <si>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</si>
  <si>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</si>
  <si>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</si>
  <si>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</si>
  <si>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</si>
  <si>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</si>
  <si>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</si>
  <si>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</si>
  <si>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</si>
  <si>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</si>
  <si>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</si>
  <si>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</si>
  <si>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</si>
  <si>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</si>
  <si>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</si>
  <si>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</si>
  <si>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</si>
  <si>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</si>
  <si>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</si>
  <si>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</si>
  <si>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</si>
  <si>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</si>
  <si>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</si>
  <si>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</si>
  <si>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B E V É T E L E K</t>
  </si>
  <si>
    <t>1. sz. táblázat</t>
  </si>
  <si>
    <t>Ezer forintban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</si>
  <si>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</si>
  <si>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</si>
  <si>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</si>
  <si>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</si>
  <si>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</si>
  <si>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</si>
  <si>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</si>
  <si>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</si>
  <si>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</si>
  <si>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</si>
  <si>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</si>
  <si>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</si>
  <si>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</si>
  <si>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</si>
  <si>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</si>
  <si>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</si>
  <si>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</si>
  <si>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</si>
  <si>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</si>
  <si>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</si>
  <si>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</si>
  <si>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</si>
  <si>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</si>
  <si>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</si>
  <si>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</si>
  <si>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</si>
  <si>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</si>
  <si>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</si>
  <si>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</si>
  <si>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</si>
  <si>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</si>
  <si>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</si>
  <si>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</si>
  <si>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</si>
  <si>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</si>
  <si>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</si>
  <si>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</si>
  <si>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</si>
  <si>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</si>
  <si>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</si>
  <si>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</si>
  <si>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</si>
  <si>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</si>
  <si>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</si>
  <si>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</si>
  <si>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</si>
  <si>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</si>
  <si>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</si>
  <si>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</si>
  <si>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</si>
  <si>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</si>
  <si>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</si>
  <si>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</si>
  <si>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</si>
  <si>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</si>
  <si>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</si>
  <si>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</si>
  <si>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</si>
  <si>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</si>
  <si>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</si>
  <si>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</si>
  <si>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</si>
  <si>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</si>
  <si>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</si>
  <si>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</si>
  <si>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</si>
  <si>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</si>
  <si>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</si>
  <si>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</si>
  <si>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</si>
  <si>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</si>
  <si>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</si>
  <si>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</si>
  <si>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</si>
  <si>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</si>
  <si>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</si>
  <si>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</si>
  <si>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</si>
  <si>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</si>
  <si>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</si>
  <si>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II. Felhalmozási célú bevételek és kiadások mérlege
(Önkormányzati szinten)</t>
  </si>
  <si>
    <t>Bevételek</t>
  </si>
  <si>
    <t>Kiadások</t>
  </si>
  <si>
    <t>Megnevezés</t>
  </si>
  <si>
    <t>Önkormányzatot megillető vagyoni ért. jog  értékesítése, hasznosítása</t>
  </si>
  <si>
    <t>Átvett pénzeszköz államháztartáson belülről</t>
  </si>
  <si>
    <t>12.</t>
  </si>
  <si>
    <t>Egyéb felhalmozási bevétel</t>
  </si>
  <si>
    <t>Fejlesztéi tartalék</t>
  </si>
  <si>
    <t>13.</t>
  </si>
  <si>
    <t>Költségvetési bevételek összesen:</t>
  </si>
  <si>
    <t>Költségvetési kiadások összesen:</t>
  </si>
  <si>
    <t>Függő, átfutó, kiegyenlítő bevételek</t>
  </si>
  <si>
    <t>Függő, átfutó, kiegyenlítő kiadások</t>
  </si>
  <si>
    <t>Költségvetési hiány:</t>
  </si>
  <si>
    <t>Költségvetési többlet:</t>
  </si>
  <si>
    <t>Tárgyévi  hiány:</t>
  </si>
  <si>
    <t>Tárgyévi  többlet:</t>
  </si>
  <si>
    <t>I. Működési célú bevételek és kiadások mérlege
(Önkormányzati szinten)</t>
  </si>
  <si>
    <t xml:space="preserve"> Ezer forintban !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</si>
  <si>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</si>
  <si>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</si>
  <si>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</si>
  <si>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</si>
  <si>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</si>
  <si>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</si>
  <si>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Tartalékok</t>
  </si>
  <si>
    <t>11.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</si>
  <si>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</si>
  <si>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</si>
  <si>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</si>
  <si>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</si>
  <si>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</si>
  <si>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</si>
  <si>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</si>
  <si>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</si>
  <si>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</si>
  <si>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</si>
  <si>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</si>
  <si>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</si>
  <si>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</si>
  <si>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</si>
  <si>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</si>
  <si>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</si>
  <si>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</si>
  <si>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</si>
  <si>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</si>
  <si>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</si>
  <si>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</si>
  <si>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</si>
  <si>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</si>
  <si>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</si>
  <si>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</si>
  <si>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</si>
  <si>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</si>
  <si>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</si>
  <si>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25.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</si>
  <si>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</si>
  <si>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</si>
  <si>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</si>
  <si>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</si>
  <si>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</si>
  <si>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Ezer forintban !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</si>
  <si>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</si>
  <si>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</si>
  <si>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</si>
  <si>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</si>
  <si>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</si>
  <si>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</si>
  <si>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 xml:space="preserve"> 10.</t>
  </si>
  <si>
    <t>BEVÉTELEK ÖSSZESEN: (9+16)</t>
  </si>
  <si>
    <t>Éves engedélyezett létszám előirányzat (fő)</t>
  </si>
  <si>
    <t>Közfoglalkoztatottak létszáma (fő)</t>
  </si>
  <si>
    <t>Egyéb működési célú támogatások bevételei államháztartáson belülről</t>
  </si>
  <si>
    <t>Felhalmozási célú átvett pénzeszközök</t>
  </si>
  <si>
    <t>9.1.</t>
  </si>
  <si>
    <t>9.2.</t>
  </si>
  <si>
    <t>9.3.</t>
  </si>
  <si>
    <t>Összesen:</t>
  </si>
  <si>
    <t>Működési bevételek</t>
  </si>
  <si>
    <t>Pusztadobos Község Önkormányzat</t>
  </si>
  <si>
    <t>Elszámolásból származó bevétel</t>
  </si>
  <si>
    <t>Új módosított ei</t>
  </si>
  <si>
    <t>Költségvetési bevételek összesen (1.+2.+4.+5.+7.)</t>
  </si>
  <si>
    <t>Költségvetési kiadások összesen (1.+..  7)</t>
  </si>
  <si>
    <t>Külföldi finanszírozás bevételei (14.1.+…14.2.)</t>
  </si>
  <si>
    <t>Működési célú támogatások államháztartáson belülről (2.1. + … + 2.3….)</t>
  </si>
  <si>
    <t xml:space="preserve">2. </t>
  </si>
  <si>
    <t>Elvonások és befizetések</t>
  </si>
  <si>
    <t>Visszatéritendő támogatások, kölcsönök visszatérülése AH-n belül</t>
  </si>
  <si>
    <t xml:space="preserve">2.3.-ból EU-s támogatás </t>
  </si>
  <si>
    <t>Felhalmozási célú támogatások államháztartáson belülről</t>
  </si>
  <si>
    <t>Egyéb felhalmozás célú támogatások bevételei államháztartáson belülről</t>
  </si>
  <si>
    <t>4.2.-ból EU-s támogatás (közvetlen)</t>
  </si>
  <si>
    <t xml:space="preserve"> 5.</t>
  </si>
  <si>
    <t>Felhalmozási bevételek (5.1+…..+5.3)</t>
  </si>
  <si>
    <t>Egyéb tárgyi eszköz értékesítése</t>
  </si>
  <si>
    <t>Müködési célra átvett pénzeszköz</t>
  </si>
  <si>
    <t>Költségvetési bevételek összesen</t>
  </si>
  <si>
    <t>Finanszírozási bevételek összesen: (9.1. + … +9.3.)</t>
  </si>
  <si>
    <t>Költségvetési maradványának igénybevétele</t>
  </si>
  <si>
    <t>Vállalkozási maradványának igénybevétele</t>
  </si>
  <si>
    <t>Irányitószervi (önkormányzati)támogatás (intézményfinanszírozás)</t>
  </si>
  <si>
    <t xml:space="preserve">    10.</t>
  </si>
  <si>
    <t xml:space="preserve">BEVÉTELEK ÖSSZESEN: </t>
  </si>
  <si>
    <r>
      <t xml:space="preserve">   Felhalmozási költségvetés kiadásai </t>
    </r>
    <r>
      <rPr>
        <sz val="8"/>
        <rFont val="Times New Roman CE"/>
        <charset val="238"/>
      </rPr>
      <t>(2.1.+2.3.+2.3)</t>
    </r>
  </si>
  <si>
    <t>ebből EU-s forrásból tám. Megvalósuló programok, projektek</t>
  </si>
  <si>
    <t xml:space="preserve">KIADÁSOK ÖSSZESEN: </t>
  </si>
  <si>
    <t>adatok forintban</t>
  </si>
  <si>
    <t>Jogcím</t>
  </si>
  <si>
    <t>ZÖLDTERÜLET GAZDÁLKODÁSSAL KAPCSOLATOS FELADATOK</t>
  </si>
  <si>
    <t>KÖZVILÁGITÁS FENNTARTÁSÁNAK TÁMOGATÁSA</t>
  </si>
  <si>
    <t>KÖZUTAK FENTARTÁSÁNAK TÁMOGATÁSA</t>
  </si>
  <si>
    <t>KÖZTEMETŐ</t>
  </si>
  <si>
    <t>EGYES KÖZNEVELÉSI FELADATOK</t>
  </si>
  <si>
    <t>SZOCIÁLIS ÉTKEZTETÉS</t>
  </si>
  <si>
    <t>KISTELEPÜLÉSEK SZOCIÁLIS FELADATAINAK TÁMOGATÁSA</t>
  </si>
  <si>
    <t>GYERMEKÉTKEZTETÉS TÁMOGATÁSA</t>
  </si>
  <si>
    <t>TELEPÜLÉSI ÖNKOMÁNYZATOK NYILVÁNOS KÖNYVTÁRI FELADATAI</t>
  </si>
  <si>
    <t>Helyi önkormányzatok kiegészitő támogatása</t>
  </si>
  <si>
    <t>Elszámolásból származó bevételek</t>
  </si>
  <si>
    <t>6.6.</t>
  </si>
  <si>
    <t>3.2</t>
  </si>
  <si>
    <t>6.6</t>
  </si>
  <si>
    <t>Közmunka eszköz beszerzés</t>
  </si>
  <si>
    <r>
      <t xml:space="preserve">   Működési költségvetés kiadásai </t>
    </r>
    <r>
      <rPr>
        <sz val="8"/>
        <rFont val="Arial"/>
        <family val="2"/>
        <charset val="238"/>
      </rPr>
      <t>(1.1+…+1.5.)</t>
    </r>
  </si>
  <si>
    <r>
      <t xml:space="preserve">   Felhalmozási költségvetés kiadásai </t>
    </r>
    <r>
      <rPr>
        <sz val="8"/>
        <rFont val="Arial"/>
        <family val="2"/>
        <charset val="238"/>
      </rPr>
      <t>(2.1.+2.3.+2.5.)</t>
    </r>
  </si>
  <si>
    <t>Tartalék</t>
  </si>
  <si>
    <t>2016. ÉVI KÖLTSÉGVETÉSÉNEK ÖSSZEVONT MÉRLEGE</t>
  </si>
  <si>
    <t>2016. évi előirányzat</t>
  </si>
  <si>
    <t>2016 ÉVI KÖLTSÉGVETÉSÉNEK ÖSSZEVONT MÉRLEGE</t>
  </si>
  <si>
    <t>Kommunálisadó</t>
  </si>
  <si>
    <t>Idegenforgalmiadó</t>
  </si>
  <si>
    <t>Iparűzési adó</t>
  </si>
  <si>
    <t>Talajterhelési dij</t>
  </si>
  <si>
    <t>4.2</t>
  </si>
  <si>
    <t>4.3</t>
  </si>
  <si>
    <t>4.4</t>
  </si>
  <si>
    <t>4.5</t>
  </si>
  <si>
    <t>4.6</t>
  </si>
  <si>
    <t>4.7</t>
  </si>
  <si>
    <t>Közhatalmi bevételek (4.1.……4.7)</t>
  </si>
  <si>
    <t>2016. ÉVI KÖTELEZŐ FELADATAINAK ÖSSZEVONT MÉRLEGE</t>
  </si>
  <si>
    <t xml:space="preserve">    -Törvényi előíráson alapuló befizetések</t>
  </si>
  <si>
    <t xml:space="preserve"> - az 1.5-ből: - Előző évi elszámolásbó származó befizetések</t>
  </si>
  <si>
    <t xml:space="preserve">      Elvonások befizetések</t>
  </si>
  <si>
    <t xml:space="preserve">   - Garancia és kezességvállalásból kifizetés ÁH-n belülre</t>
  </si>
  <si>
    <t xml:space="preserve">                   - Céltartalék</t>
  </si>
  <si>
    <t xml:space="preserve"> ebből    :    - Általános tartalék</t>
  </si>
  <si>
    <t>1.16.</t>
  </si>
  <si>
    <t>1.17</t>
  </si>
  <si>
    <t>1.18</t>
  </si>
  <si>
    <t>1.19</t>
  </si>
  <si>
    <t xml:space="preserve">   - Visszatérítendő támogatások, kölcsönök nyújtása ÁH-n    belülre</t>
  </si>
  <si>
    <t>Előző évi költségvetési pénzmaradvány igénybevétele</t>
  </si>
  <si>
    <t>ebből: EU támogatás</t>
  </si>
  <si>
    <t>Müködési célu átvett pénzeszköz</t>
  </si>
  <si>
    <t>2016. évi  összevont mérlege költségvetési szervenként</t>
  </si>
  <si>
    <t>PUSZTADOBOSI ÓVODA</t>
  </si>
  <si>
    <t>A 2016. évi általános működés és ágazati feladatok támogatásának alakulása jogcímenként</t>
  </si>
  <si>
    <t>2016. évi támogatás összesen</t>
  </si>
  <si>
    <t xml:space="preserve">EGYÉB ÖNKORMÁNYZATI FELADATOK TÁMOGATÁSA </t>
  </si>
  <si>
    <t>Költségvetési támogatás felhalmozási része</t>
  </si>
  <si>
    <t>Egyéb tárgyi eszközök értékesítése, bérbeadás</t>
  </si>
  <si>
    <t>Tulajdonosi bevétel</t>
  </si>
  <si>
    <t>Egyéb tárgyi eszközök értékesítése, bérbeadása</t>
  </si>
  <si>
    <t>Közhatalmi bevétel felhalmozási része</t>
  </si>
  <si>
    <r>
      <t xml:space="preserve">   Felhalmozási költségvetés kiadásai </t>
    </r>
    <r>
      <rPr>
        <sz val="8"/>
        <rFont val="Arial"/>
        <family val="2"/>
        <charset val="238"/>
      </rPr>
      <t>(2.1.+2.3.+2.5...)</t>
    </r>
  </si>
  <si>
    <t>Tárgyi eszközök és immateriális  javak értékesítése, bérbeadsa</t>
  </si>
  <si>
    <t xml:space="preserve">Felhalmozási célú finanszírozási bevételek összesen </t>
  </si>
  <si>
    <t>Költségvetési pénzmaradvány</t>
  </si>
  <si>
    <t>8.1</t>
  </si>
  <si>
    <t xml:space="preserve">Költségvetési és finanszírozási bevételek összesen </t>
  </si>
  <si>
    <t xml:space="preserve">BEVÉTEL ÖSSZESEN </t>
  </si>
  <si>
    <t xml:space="preserve">Államháztartáson belüli megelőlegezés </t>
  </si>
  <si>
    <t>Eszköz beszerzés(óvoda)</t>
  </si>
  <si>
    <t>Útfelújítás</t>
  </si>
  <si>
    <t>Tárgyieszköz beszerzés önkormányzat</t>
  </si>
  <si>
    <t>2.sz.tábla</t>
  </si>
  <si>
    <t>Pusztadobos Község Önkormányzata</t>
  </si>
  <si>
    <t>2016. évi  mérlege</t>
  </si>
  <si>
    <t>2016. évi hatályos előirányzat</t>
  </si>
  <si>
    <t>2.oldal</t>
  </si>
  <si>
    <t>2016 évi hatályos előirányzat</t>
  </si>
  <si>
    <t>Eredeti</t>
  </si>
  <si>
    <t>Hatályos</t>
  </si>
  <si>
    <t>Átvezetés müködési kiadásra</t>
  </si>
  <si>
    <t xml:space="preserve">Felhalmozási célú finanszírozási kiadások összesen
</t>
  </si>
  <si>
    <t xml:space="preserve">Költségvetési és finanszírozási kiadások összesen </t>
  </si>
  <si>
    <t xml:space="preserve">KIADÁSOK ÖSSZESEN </t>
  </si>
  <si>
    <t>Átvezetés felhalmozási bevételből</t>
  </si>
  <si>
    <t>Teljesítés</t>
  </si>
  <si>
    <t>Teljesített</t>
  </si>
  <si>
    <t xml:space="preserve">VAGYONKIMUTATÁS
a könyvviteli mérlegben értékkel szereplő eszközökről
2013. </t>
  </si>
  <si>
    <t>Adatok: ezer forintban!</t>
  </si>
  <si>
    <t>ESZKÖZÖK</t>
  </si>
  <si>
    <t>Sorszám</t>
  </si>
  <si>
    <t>Bruttó</t>
  </si>
  <si>
    <t>állományi érték</t>
  </si>
  <si>
    <t xml:space="preserve"> I. Immateriális javak   </t>
  </si>
  <si>
    <t xml:space="preserve">II. Tárgyi eszközök   </t>
  </si>
  <si>
    <t>III/1. Egyéb tartós részesedés  (</t>
  </si>
  <si>
    <t>IV. Üzemelt., kezelésre átadott, koncesszióba adott, vagyonkezelésbe vett eszk.</t>
  </si>
  <si>
    <t>Nemzeti vagyonba tartozó begektetett eszközök</t>
  </si>
  <si>
    <t>Nemzeti vagyonba tartozó forgóeszközök</t>
  </si>
  <si>
    <t xml:space="preserve"> Pénztárak csekkek, betétkönyvek  </t>
  </si>
  <si>
    <t>Péntárak</t>
  </si>
  <si>
    <t>Forintszámlák</t>
  </si>
  <si>
    <t>Idegen pénzeszköz</t>
  </si>
  <si>
    <t>PÉNZESZKÖZÖK ÖSSZESEN</t>
  </si>
  <si>
    <t>Költségvetési évben esedékes követelés</t>
  </si>
  <si>
    <t>Követelés jellegű sajátos elszámolás</t>
  </si>
  <si>
    <t>KÖVETELÉSEK ÖSSZESEN</t>
  </si>
  <si>
    <t>EGYÉB SAJÁTOS ESZKÖZ OLDALI ELSZÁMOLÁS</t>
  </si>
  <si>
    <t>ESZKÖZÖK ÖSSZESEN  (177+261)</t>
  </si>
  <si>
    <t>VAGYONKIMUTATÁS
a könyvviteli mérlegben értékkel szereplő forrásokról</t>
  </si>
  <si>
    <t>2. oldal</t>
  </si>
  <si>
    <t>FORRÁSOK</t>
  </si>
  <si>
    <t>állományi 
érték</t>
  </si>
  <si>
    <t>1</t>
  </si>
  <si>
    <t>2</t>
  </si>
  <si>
    <t>3</t>
  </si>
  <si>
    <t>Nemzeti vagyon induláskori értéke</t>
  </si>
  <si>
    <t>Felhalmozott eredmény</t>
  </si>
  <si>
    <t>Mérleg szerinti eredmény</t>
  </si>
  <si>
    <t xml:space="preserve"> D) SAJÁT TŐKE ÖSSZESEN (01+02+03)</t>
  </si>
  <si>
    <t>Költségvetési évben esedékes kötelezettség</t>
  </si>
  <si>
    <t>Költségvetési évet követően esedékes kötelezettség</t>
  </si>
  <si>
    <t>Kötelezettség jellegű elszámolás</t>
  </si>
  <si>
    <t>KÖTELEZETTSÉG ÖSSZESEN</t>
  </si>
  <si>
    <t>Egyáb sajátos forrásoldali elszámolás</t>
  </si>
  <si>
    <t>Passzív időbeli elhatárolás</t>
  </si>
  <si>
    <t xml:space="preserve">FORRÁSOK ÖSSZESEN </t>
  </si>
  <si>
    <t>EREDMÉNY KIMUTATÁS</t>
  </si>
  <si>
    <t>MEGNEVEZÉS</t>
  </si>
  <si>
    <t>ÖSSZEG</t>
  </si>
  <si>
    <t>Közhatalmi eredményszemléletű bevétel</t>
  </si>
  <si>
    <t>Eszközök és szolgáltatások értékesítési nettó eredményszemléletű bevétele</t>
  </si>
  <si>
    <t>TEVÉKENYSÉG NETTÓ EREDMÉNYSZEMLÉLETŰ BEVÉTELE</t>
  </si>
  <si>
    <t>Egyéb eredményszemléletű bevétel</t>
  </si>
  <si>
    <t>Anyag költség</t>
  </si>
  <si>
    <t>Igénybevett szolgáltatások értéke</t>
  </si>
  <si>
    <t>ANYAG JELLEGŰ RÁFORDÍTÁSOK</t>
  </si>
  <si>
    <t>Bér költség</t>
  </si>
  <si>
    <t>Személyi jellegű kifizetés</t>
  </si>
  <si>
    <t>Bérjárulékok</t>
  </si>
  <si>
    <t>SZEMÉLYI JELLEGŰ RÁFORDÍTÁS</t>
  </si>
  <si>
    <t>Értékcsökkenési leírás</t>
  </si>
  <si>
    <t>Egyéb ráfordítás</t>
  </si>
  <si>
    <t>TEVÉKENYSÉG EREDMÉNYE</t>
  </si>
  <si>
    <t>Fizetendő kamat</t>
  </si>
  <si>
    <t>PÉNZÜGYI MŰVELETEK EREDMÉNYE</t>
  </si>
  <si>
    <t>Felhalmozás célű támogatások eredményszemléletű bevételei</t>
  </si>
  <si>
    <t>MÉRLEG SZERINTI EREDMÉNY</t>
  </si>
  <si>
    <t>2016. ÉV</t>
  </si>
  <si>
    <t>2016. év</t>
  </si>
  <si>
    <t>2016. ÉV.</t>
  </si>
  <si>
    <t>2016. ÉVI ÖNKÉNT VÁLLALT FELADATAINAK</t>
  </si>
  <si>
    <t>ÖSSZEVONT MÉRLEGE</t>
  </si>
  <si>
    <t>BEVÉTELEK</t>
  </si>
  <si>
    <t>Egyéb tárgyi eszközök értékesítése</t>
  </si>
  <si>
    <t>Egyéb felhalmozási bevétel uborka értékesités</t>
  </si>
  <si>
    <t>Külföldi finanszírozás bevételei (14.1.+…14.3.)</t>
  </si>
  <si>
    <t>2016. ÉVI ÁLLAMIGAZGATÁSI  FELADATAINAK</t>
  </si>
  <si>
    <t>3.sz.tábla</t>
  </si>
  <si>
    <t>2016. évi módosított ei.</t>
  </si>
  <si>
    <t xml:space="preserve">                           1.sz.tájékoztató</t>
  </si>
  <si>
    <t>2015.évről áthuzódó bérkompenzáció</t>
  </si>
  <si>
    <t>központi működési célú eredményszemléletű bevétel</t>
  </si>
  <si>
    <t>Különféle eredményszemléletű bevételek</t>
  </si>
  <si>
    <t>EGYÉB EREDMÉNYSZEMLÉLETŰ BEVÉTELEK</t>
  </si>
  <si>
    <t>Kapott osztalék és részesedés</t>
  </si>
  <si>
    <t>egyéb kapott kamat</t>
  </si>
  <si>
    <t>Óvoda terv dokumentáció</t>
  </si>
  <si>
    <t>Fűtés korszerűsítés pályázat készítés</t>
  </si>
  <si>
    <t>Tároló építés</t>
  </si>
  <si>
    <t>Konyha eszköz beszerzés</t>
  </si>
  <si>
    <t>Háziorvos eszköz beszerzés</t>
  </si>
  <si>
    <t>Gyerekház eszköz beszerzés</t>
  </si>
  <si>
    <t>PÉNZESZKÖZÖK VÁLTOZÁSÁNAK LEVEZETÉSE</t>
  </si>
  <si>
    <t>Sor-szám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</si>
  <si>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</si>
  <si>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</si>
  <si>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</si>
  <si>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</si>
  <si>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</si>
  <si>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</si>
  <si>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Ezer forintban!</t>
  </si>
  <si>
    <t>Támogatott szervezet neve</t>
  </si>
  <si>
    <t>Támogatás célja</t>
  </si>
  <si>
    <t>Tervezett 
(E Ft)</t>
  </si>
  <si>
    <t>Tényleges 
(E Ft)</t>
  </si>
  <si>
    <t>Polgárőr egyesület Pusztadobos</t>
  </si>
  <si>
    <t>működési</t>
  </si>
  <si>
    <t>A gyökerek megteremtése alapítvány</t>
  </si>
  <si>
    <t>Vásárosnaményi Önkéntes Tüzoltóság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</si>
  <si>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</si>
  <si>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</si>
  <si>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</si>
  <si>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</si>
  <si>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</si>
  <si>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</si>
  <si>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</si>
  <si>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</si>
  <si>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</si>
  <si>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</si>
  <si>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</si>
  <si>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</si>
  <si>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</si>
  <si>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</si>
  <si>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Pusztadobosi Óvoda</t>
  </si>
  <si>
    <t>Pusztadobos Önkormányzata</t>
  </si>
  <si>
    <t>Római Katólikus egyház</t>
  </si>
  <si>
    <t>3 számú. tájékoztató</t>
  </si>
  <si>
    <t>Pénzkészlet 2016. január 1. napján</t>
  </si>
  <si>
    <t>Záró pénzkészlet 2016. december 31-én</t>
  </si>
  <si>
    <t>4.sz. tájékoztató</t>
  </si>
  <si>
    <t xml:space="preserve">2.számú tájékoztató </t>
  </si>
  <si>
    <t>1. melléklet a 9/2017. (V. 30.) önkormányzati rendelethez</t>
  </si>
  <si>
    <t xml:space="preserve">                                                                                       2. melléklet a 9/2017. (V. 30.) önkormányzati rendelethez</t>
  </si>
  <si>
    <t xml:space="preserve">                                                                                                       3 . melléklet a 9/2017. (V. 30.) önkormányzati rendelethez</t>
  </si>
  <si>
    <t xml:space="preserve">                                                                                                       4 .melléklet a 9/2017. (V. 30.) önkormányzati rendelethez</t>
  </si>
  <si>
    <t xml:space="preserve">                                                                                           5. melléklet a  9/2017. (V. 30.) önkormányzati rendelethez</t>
  </si>
  <si>
    <t xml:space="preserve">                              5. melléklet a   9/2017. (V. 30.)önkormányzati rendelethez</t>
  </si>
  <si>
    <t xml:space="preserve">                                                                                        6. melléklet a  9/2017. (V. 30.) önkormányzati rendelethez</t>
  </si>
  <si>
    <t xml:space="preserve">                                                                                                                                                                           7. melléklet a  9/2017. (V. 30.) önkormányzati rendelethez</t>
  </si>
  <si>
    <t>8. melleklet a 9/2017. (V. 30.) önkormányzati rendelethez</t>
  </si>
  <si>
    <t>9. melléklet a 9/2017. (V. 30.) önkormányzati rendelethez</t>
  </si>
  <si>
    <t>10. melléklet a 9/2017. (V. 30.) önkormányzati rendelethez</t>
  </si>
</sst>
</file>

<file path=xl/styles.xml><?xml version="1.0" encoding="utf-8"?>
<styleSheet xmlns="http://schemas.openxmlformats.org/spreadsheetml/2006/main">
  <numFmts count="5">
    <numFmt numFmtId="164" formatCode="#,###"/>
    <numFmt numFmtId="165" formatCode="#,###__;\-#,###__"/>
    <numFmt numFmtId="166" formatCode="00"/>
    <numFmt numFmtId="167" formatCode="#,###\ _F_t;\-#,###\ _F_t"/>
    <numFmt numFmtId="168" formatCode="#,###__"/>
  </numFmts>
  <fonts count="5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7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"/>
      <family val="1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i/>
      <sz val="8"/>
      <name val="Times New Roman"/>
      <family val="1"/>
    </font>
    <font>
      <i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sz val="6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sz val="7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7" fillId="0" borderId="0"/>
    <xf numFmtId="0" fontId="16" fillId="0" borderId="0"/>
  </cellStyleXfs>
  <cellXfs count="780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0" fontId="11" fillId="0" borderId="26" xfId="0" applyFont="1" applyFill="1" applyBorder="1" applyAlignment="1" applyProtection="1">
      <alignment horizontal="right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Continuous" vertical="center" wrapText="1"/>
    </xf>
    <xf numFmtId="164" fontId="2" fillId="0" borderId="19" xfId="0" applyNumberFormat="1" applyFont="1" applyFill="1" applyBorder="1" applyAlignment="1" applyProtection="1">
      <alignment horizontal="centerContinuous" vertical="center" wrapText="1"/>
    </xf>
    <xf numFmtId="164" fontId="2" fillId="0" borderId="2" xfId="0" applyNumberFormat="1" applyFont="1" applyFill="1" applyBorder="1" applyAlignment="1" applyProtection="1">
      <alignment horizontal="centerContinuous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1" xfId="0" quotePrefix="1" applyNumberFormat="1" applyFont="1" applyFill="1" applyBorder="1" applyAlignment="1" applyProtection="1">
      <alignment horizontal="left" vertical="center" wrapText="1" indent="6"/>
    </xf>
    <xf numFmtId="164" fontId="4" fillId="0" borderId="12" xfId="0" quotePrefix="1" applyNumberFormat="1" applyFont="1" applyFill="1" applyBorder="1" applyAlignment="1" applyProtection="1">
      <alignment horizontal="left" vertical="center" wrapText="1" indent="6"/>
    </xf>
    <xf numFmtId="164" fontId="8" fillId="0" borderId="11" xfId="0" quotePrefix="1" applyNumberFormat="1" applyFont="1" applyFill="1" applyBorder="1" applyAlignment="1" applyProtection="1">
      <alignment horizontal="left" vertical="center" wrapText="1" indent="6"/>
    </xf>
    <xf numFmtId="164" fontId="8" fillId="0" borderId="12" xfId="0" quotePrefix="1" applyNumberFormat="1" applyFont="1" applyFill="1" applyBorder="1" applyAlignment="1" applyProtection="1">
      <alignment horizontal="left" vertical="center" wrapText="1" indent="6"/>
    </xf>
    <xf numFmtId="164" fontId="4" fillId="0" borderId="31" xfId="0" applyNumberFormat="1" applyFont="1" applyFill="1" applyBorder="1" applyAlignment="1" applyProtection="1">
      <alignment horizontal="left" vertical="center" wrapText="1" inden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164" fontId="15" fillId="0" borderId="38" xfId="0" applyNumberFormat="1" applyFont="1" applyFill="1" applyBorder="1" applyAlignment="1" applyProtection="1">
      <alignment horizontal="left" vertical="center" wrapText="1" inden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righ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14" fillId="0" borderId="1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14" fillId="0" borderId="2" xfId="0" applyNumberFormat="1" applyFont="1" applyFill="1" applyBorder="1" applyAlignment="1" applyProtection="1">
      <alignment horizontal="righ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right" vertical="center" wrapText="1" indent="1"/>
    </xf>
    <xf numFmtId="164" fontId="15" fillId="0" borderId="43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right" vertical="center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6" fillId="0" borderId="41" xfId="0" applyNumberFormat="1" applyFont="1" applyFill="1" applyBorder="1" applyAlignment="1" applyProtection="1">
      <alignment horizontal="left" vertical="center" wrapText="1" indent="1"/>
    </xf>
    <xf numFmtId="164" fontId="16" fillId="0" borderId="40" xfId="0" applyNumberFormat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center" vertical="center" wrapText="1"/>
    </xf>
    <xf numFmtId="164" fontId="3" fillId="0" borderId="22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vertical="center" wrapText="1"/>
      <protection locked="0"/>
    </xf>
    <xf numFmtId="1" fontId="4" fillId="0" borderId="12" xfId="0" applyNumberFormat="1" applyFont="1" applyFill="1" applyBorder="1" applyAlignment="1" applyProtection="1">
      <alignment vertical="center" wrapText="1"/>
      <protection locked="0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0" fontId="2" fillId="0" borderId="4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28" xfId="0" quotePrefix="1" applyFont="1" applyFill="1" applyBorder="1" applyAlignment="1" applyProtection="1">
      <alignment horizontal="right" vertical="center" indent="1"/>
    </xf>
    <xf numFmtId="0" fontId="2" fillId="0" borderId="50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right" vertical="center" indent="1"/>
    </xf>
    <xf numFmtId="0" fontId="2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2" fillId="0" borderId="52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49" fontId="4" fillId="0" borderId="31" xfId="1" applyNumberFormat="1" applyFont="1" applyFill="1" applyBorder="1" applyAlignment="1" applyProtection="1">
      <alignment horizontal="center" vertical="center" wrapText="1"/>
    </xf>
    <xf numFmtId="49" fontId="4" fillId="0" borderId="14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wrapText="1"/>
    </xf>
    <xf numFmtId="0" fontId="5" fillId="0" borderId="11" xfId="0" applyFont="1" applyBorder="1" applyAlignment="1" applyProtection="1">
      <alignment horizontal="center" wrapText="1"/>
    </xf>
    <xf numFmtId="0" fontId="6" fillId="0" borderId="21" xfId="0" applyFont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3" fillId="0" borderId="52" xfId="0" applyFont="1" applyFill="1" applyBorder="1" applyAlignment="1" applyProtection="1">
      <alignment horizontal="center" vertical="center" wrapText="1"/>
    </xf>
    <xf numFmtId="49" fontId="4" fillId="0" borderId="23" xfId="1" applyNumberFormat="1" applyFont="1" applyFill="1" applyBorder="1" applyAlignment="1" applyProtection="1">
      <alignment horizontal="center" vertical="center" wrapText="1"/>
    </xf>
    <xf numFmtId="49" fontId="4" fillId="0" borderId="24" xfId="1" applyNumberFormat="1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0" fontId="17" fillId="0" borderId="1" xfId="0" applyFont="1" applyFill="1" applyBorder="1" applyAlignment="1" applyProtection="1">
      <alignment horizontal="left" vertical="center"/>
    </xf>
    <xf numFmtId="164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19" fillId="0" borderId="0" xfId="0" applyFont="1" applyAlignment="1">
      <alignment horizontal="right"/>
    </xf>
    <xf numFmtId="0" fontId="0" fillId="0" borderId="0" xfId="0" applyAlignment="1"/>
    <xf numFmtId="0" fontId="0" fillId="0" borderId="4" xfId="0" applyBorder="1"/>
    <xf numFmtId="3" fontId="21" fillId="0" borderId="4" xfId="0" applyNumberFormat="1" applyFont="1" applyBorder="1"/>
    <xf numFmtId="0" fontId="22" fillId="0" borderId="0" xfId="0" applyFont="1"/>
    <xf numFmtId="0" fontId="0" fillId="0" borderId="0" xfId="0" applyAlignment="1">
      <alignment horizontal="center"/>
    </xf>
    <xf numFmtId="0" fontId="25" fillId="0" borderId="4" xfId="0" applyFont="1" applyBorder="1"/>
    <xf numFmtId="0" fontId="25" fillId="0" borderId="33" xfId="0" applyFont="1" applyBorder="1"/>
    <xf numFmtId="0" fontId="25" fillId="0" borderId="20" xfId="0" applyFont="1" applyBorder="1"/>
    <xf numFmtId="0" fontId="25" fillId="0" borderId="29" xfId="0" applyFont="1" applyBorder="1"/>
    <xf numFmtId="3" fontId="25" fillId="0" borderId="4" xfId="0" applyNumberFormat="1" applyFont="1" applyBorder="1"/>
    <xf numFmtId="3" fontId="25" fillId="0" borderId="33" xfId="0" applyNumberFormat="1" applyFont="1" applyBorder="1"/>
    <xf numFmtId="3" fontId="25" fillId="0" borderId="20" xfId="0" applyNumberFormat="1" applyFont="1" applyBorder="1"/>
    <xf numFmtId="3" fontId="25" fillId="0" borderId="29" xfId="0" applyNumberFormat="1" applyFont="1" applyBorder="1"/>
    <xf numFmtId="0" fontId="19" fillId="0" borderId="4" xfId="0" applyFont="1" applyBorder="1" applyAlignment="1">
      <alignment horizontal="center"/>
    </xf>
    <xf numFmtId="164" fontId="7" fillId="0" borderId="43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4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0" fontId="0" fillId="0" borderId="48" xfId="0" applyBorder="1"/>
    <xf numFmtId="164" fontId="2" fillId="0" borderId="52" xfId="0" applyNumberFormat="1" applyFont="1" applyFill="1" applyBorder="1" applyAlignment="1" applyProtection="1">
      <alignment horizontal="center" vertical="center" wrapText="1"/>
    </xf>
    <xf numFmtId="164" fontId="2" fillId="0" borderId="43" xfId="0" applyNumberFormat="1" applyFont="1" applyFill="1" applyBorder="1" applyAlignment="1" applyProtection="1">
      <alignment horizontal="center" vertical="center" wrapText="1"/>
    </xf>
    <xf numFmtId="164" fontId="2" fillId="0" borderId="48" xfId="0" applyNumberFormat="1" applyFont="1" applyFill="1" applyBorder="1" applyAlignment="1" applyProtection="1">
      <alignment horizontal="center" vertical="center" wrapText="1"/>
    </xf>
    <xf numFmtId="0" fontId="26" fillId="0" borderId="4" xfId="0" applyFont="1" applyBorder="1"/>
    <xf numFmtId="0" fontId="21" fillId="0" borderId="27" xfId="0" applyFont="1" applyBorder="1"/>
    <xf numFmtId="0" fontId="2" fillId="0" borderId="7" xfId="0" applyFont="1" applyFill="1" applyBorder="1" applyAlignment="1" applyProtection="1">
      <alignment horizontal="right" vertical="center" wrapText="1" indent="1"/>
    </xf>
    <xf numFmtId="0" fontId="3" fillId="0" borderId="3" xfId="0" applyFont="1" applyFill="1" applyBorder="1" applyAlignment="1" applyProtection="1">
      <alignment horizontal="center" vertical="center" wrapText="1"/>
    </xf>
    <xf numFmtId="164" fontId="2" fillId="0" borderId="54" xfId="0" applyNumberFormat="1" applyFont="1" applyFill="1" applyBorder="1" applyAlignment="1" applyProtection="1">
      <alignment horizontal="right" vertical="center" wrapText="1" indent="1"/>
    </xf>
    <xf numFmtId="0" fontId="0" fillId="0" borderId="36" xfId="0" applyBorder="1"/>
    <xf numFmtId="0" fontId="0" fillId="0" borderId="37" xfId="0" applyBorder="1"/>
    <xf numFmtId="164" fontId="25" fillId="0" borderId="0" xfId="0" applyNumberFormat="1" applyFont="1" applyFill="1" applyAlignment="1" applyProtection="1">
      <alignment vertical="center"/>
    </xf>
    <xf numFmtId="0" fontId="25" fillId="0" borderId="0" xfId="0" applyFont="1" applyAlignment="1"/>
    <xf numFmtId="164" fontId="3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wrapText="1"/>
    </xf>
    <xf numFmtId="0" fontId="5" fillId="0" borderId="12" xfId="0" applyFont="1" applyBorder="1" applyAlignment="1" applyProtection="1">
      <alignment horizontal="left" wrapText="1"/>
    </xf>
    <xf numFmtId="0" fontId="5" fillId="0" borderId="35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wrapText="1"/>
    </xf>
    <xf numFmtId="0" fontId="6" fillId="0" borderId="22" xfId="0" applyFont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43" xfId="0" applyFont="1" applyFill="1" applyBorder="1" applyAlignment="1" applyProtection="1">
      <alignment horizontal="left" vertical="center" wrapText="1"/>
    </xf>
    <xf numFmtId="0" fontId="3" fillId="0" borderId="6" xfId="1" applyFont="1" applyFill="1" applyBorder="1" applyAlignment="1" applyProtection="1">
      <alignment horizontal="left" vertical="center" wrapText="1"/>
    </xf>
    <xf numFmtId="0" fontId="4" fillId="0" borderId="17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15" xfId="1" applyFont="1" applyFill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12" fillId="0" borderId="22" xfId="0" applyFont="1" applyBorder="1" applyAlignment="1" applyProtection="1">
      <alignment horizontal="left" vertical="center" wrapText="1"/>
    </xf>
    <xf numFmtId="164" fontId="4" fillId="3" borderId="13" xfId="1" applyNumberFormat="1" applyFont="1" applyFill="1" applyBorder="1" applyAlignment="1" applyProtection="1">
      <alignment horizontal="right" vertical="center" wrapText="1" indent="1"/>
    </xf>
    <xf numFmtId="164" fontId="4" fillId="3" borderId="42" xfId="1" applyNumberFormat="1" applyFont="1" applyFill="1" applyBorder="1" applyAlignment="1" applyProtection="1">
      <alignment horizontal="right" vertical="center" wrapText="1" indent="1"/>
    </xf>
    <xf numFmtId="0" fontId="3" fillId="0" borderId="31" xfId="1" applyFont="1" applyFill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left" vertical="center" wrapTex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2" xfId="1" applyNumberFormat="1" applyFont="1" applyFill="1" applyBorder="1" applyAlignment="1" applyProtection="1">
      <alignment horizontal="right" vertical="center" wrapText="1" indent="1"/>
    </xf>
    <xf numFmtId="164" fontId="6" fillId="0" borderId="43" xfId="0" applyNumberFormat="1" applyFont="1" applyFill="1" applyBorder="1" applyAlignment="1" applyProtection="1">
      <alignment horizontal="right" vertical="center" wrapText="1" indent="1"/>
    </xf>
    <xf numFmtId="164" fontId="5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47" xfId="0" applyFont="1" applyBorder="1"/>
    <xf numFmtId="0" fontId="25" fillId="0" borderId="57" xfId="0" applyFont="1" applyBorder="1"/>
    <xf numFmtId="164" fontId="6" fillId="0" borderId="3" xfId="0" quotePrefix="1" applyNumberFormat="1" applyFont="1" applyBorder="1" applyAlignment="1" applyProtection="1">
      <alignment horizontal="right" vertical="center" wrapText="1" indent="1"/>
    </xf>
    <xf numFmtId="3" fontId="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4" xfId="0" applyFont="1" applyBorder="1"/>
    <xf numFmtId="164" fontId="25" fillId="0" borderId="28" xfId="0" applyNumberFormat="1" applyFont="1" applyBorder="1"/>
    <xf numFmtId="164" fontId="25" fillId="0" borderId="20" xfId="0" applyNumberFormat="1" applyFont="1" applyBorder="1"/>
    <xf numFmtId="164" fontId="21" fillId="0" borderId="4" xfId="0" applyNumberFormat="1" applyFont="1" applyBorder="1"/>
    <xf numFmtId="164" fontId="25" fillId="0" borderId="32" xfId="0" applyNumberFormat="1" applyFont="1" applyBorder="1"/>
    <xf numFmtId="0" fontId="0" fillId="0" borderId="0" xfId="0" applyFill="1"/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5" fillId="0" borderId="64" xfId="0" applyFont="1" applyFill="1" applyBorder="1" applyAlignment="1" applyProtection="1">
      <alignment horizontal="left" vertical="center" wrapText="1"/>
      <protection locked="0"/>
    </xf>
    <xf numFmtId="0" fontId="5" fillId="0" borderId="65" xfId="0" applyFont="1" applyFill="1" applyBorder="1" applyAlignment="1" applyProtection="1">
      <alignment horizontal="left" vertical="center" wrapText="1"/>
      <protection locked="0"/>
    </xf>
    <xf numFmtId="0" fontId="5" fillId="0" borderId="3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27" fillId="0" borderId="3" xfId="0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right" vertical="center" wrapText="1"/>
    </xf>
    <xf numFmtId="0" fontId="21" fillId="0" borderId="4" xfId="0" applyFont="1" applyBorder="1" applyAlignment="1">
      <alignment horizontal="center"/>
    </xf>
    <xf numFmtId="16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0" xfId="0" applyNumberFormat="1" applyFont="1"/>
    <xf numFmtId="3" fontId="25" fillId="0" borderId="63" xfId="0" applyNumberFormat="1" applyFont="1" applyBorder="1"/>
    <xf numFmtId="3" fontId="25" fillId="0" borderId="57" xfId="0" applyNumberFormat="1" applyFont="1" applyBorder="1"/>
    <xf numFmtId="3" fontId="25" fillId="0" borderId="32" xfId="0" applyNumberFormat="1" applyFont="1" applyBorder="1"/>
    <xf numFmtId="164" fontId="4" fillId="3" borderId="12" xfId="1" applyNumberFormat="1" applyFont="1" applyFill="1" applyBorder="1" applyAlignment="1" applyProtection="1">
      <alignment horizontal="right" vertical="center" wrapText="1" indent="1"/>
    </xf>
    <xf numFmtId="3" fontId="21" fillId="0" borderId="33" xfId="0" applyNumberFormat="1" applyFont="1" applyBorder="1"/>
    <xf numFmtId="3" fontId="21" fillId="0" borderId="29" xfId="0" applyNumberFormat="1" applyFont="1" applyBorder="1"/>
    <xf numFmtId="3" fontId="6" fillId="0" borderId="7" xfId="0" applyNumberFormat="1" applyFont="1" applyFill="1" applyBorder="1" applyAlignment="1" applyProtection="1">
      <alignment horizontal="right" vertical="center" wrapText="1" indent="1"/>
    </xf>
    <xf numFmtId="3" fontId="21" fillId="0" borderId="27" xfId="0" applyNumberFormat="1" applyFont="1" applyBorder="1"/>
    <xf numFmtId="0" fontId="18" fillId="0" borderId="4" xfId="0" applyFont="1" applyBorder="1" applyAlignment="1">
      <alignment horizontal="center"/>
    </xf>
    <xf numFmtId="164" fontId="7" fillId="0" borderId="43" xfId="0" applyNumberFormat="1" applyFont="1" applyFill="1" applyBorder="1" applyAlignment="1" applyProtection="1">
      <alignment horizontal="right" vertical="center" wrapText="1" indent="1"/>
    </xf>
    <xf numFmtId="3" fontId="0" fillId="0" borderId="18" xfId="0" applyNumberFormat="1" applyBorder="1"/>
    <xf numFmtId="0" fontId="5" fillId="0" borderId="18" xfId="0" applyFont="1" applyBorder="1" applyAlignment="1" applyProtection="1">
      <alignment horizontal="left" wrapText="1"/>
    </xf>
    <xf numFmtId="164" fontId="8" fillId="0" borderId="55" xfId="1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2" xfId="0" applyFont="1" applyBorder="1" applyAlignment="1" applyProtection="1">
      <alignment horizontal="left" wrapText="1"/>
    </xf>
    <xf numFmtId="3" fontId="21" fillId="0" borderId="0" xfId="0" applyNumberFormat="1" applyFont="1" applyBorder="1"/>
    <xf numFmtId="49" fontId="4" fillId="0" borderId="63" xfId="1" applyNumberFormat="1" applyFont="1" applyFill="1" applyBorder="1" applyAlignment="1" applyProtection="1">
      <alignment horizontal="center" vertical="center" wrapText="1"/>
    </xf>
    <xf numFmtId="0" fontId="5" fillId="0" borderId="63" xfId="0" applyFont="1" applyBorder="1" applyAlignment="1" applyProtection="1">
      <alignment horizontal="left" wrapText="1"/>
    </xf>
    <xf numFmtId="164" fontId="8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0" xfId="0" applyNumberFormat="1" applyFont="1" applyBorder="1"/>
    <xf numFmtId="49" fontId="4" fillId="0" borderId="26" xfId="1" applyNumberFormat="1" applyFont="1" applyFill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wrapTex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6" xfId="0" applyNumberFormat="1" applyFont="1" applyBorder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left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0" fontId="8" fillId="0" borderId="63" xfId="1" applyFont="1" applyFill="1" applyBorder="1" applyAlignment="1" applyProtection="1">
      <alignment horizontal="left" vertical="center" wrapText="1"/>
    </xf>
    <xf numFmtId="0" fontId="8" fillId="0" borderId="26" xfId="1" applyFont="1" applyFill="1" applyBorder="1" applyAlignment="1" applyProtection="1">
      <alignment horizontal="left" vertical="center" wrapText="1"/>
    </xf>
    <xf numFmtId="164" fontId="29" fillId="0" borderId="12" xfId="0" applyNumberFormat="1" applyFont="1" applyFill="1" applyBorder="1" applyAlignment="1" applyProtection="1">
      <alignment vertical="center" wrapText="1"/>
      <protection locked="0"/>
    </xf>
    <xf numFmtId="1" fontId="29" fillId="0" borderId="12" xfId="0" applyNumberFormat="1" applyFont="1" applyFill="1" applyBorder="1" applyAlignment="1" applyProtection="1">
      <alignment vertical="center" wrapText="1"/>
      <protection locked="0"/>
    </xf>
    <xf numFmtId="3" fontId="30" fillId="0" borderId="17" xfId="0" applyNumberFormat="1" applyFont="1" applyBorder="1"/>
    <xf numFmtId="3" fontId="30" fillId="0" borderId="9" xfId="0" applyNumberFormat="1" applyFont="1" applyBorder="1"/>
    <xf numFmtId="3" fontId="30" fillId="0" borderId="12" xfId="0" applyNumberFormat="1" applyFont="1" applyBorder="1"/>
    <xf numFmtId="3" fontId="31" fillId="0" borderId="2" xfId="0" applyNumberFormat="1" applyFont="1" applyBorder="1"/>
    <xf numFmtId="3" fontId="30" fillId="0" borderId="28" xfId="0" applyNumberFormat="1" applyFont="1" applyBorder="1"/>
    <xf numFmtId="3" fontId="30" fillId="0" borderId="20" xfId="0" applyNumberFormat="1" applyFont="1" applyBorder="1"/>
    <xf numFmtId="3" fontId="30" fillId="0" borderId="32" xfId="0" applyNumberFormat="1" applyFont="1" applyBorder="1"/>
    <xf numFmtId="0" fontId="32" fillId="0" borderId="1" xfId="1" applyNumberFormat="1" applyFont="1" applyFill="1" applyBorder="1" applyAlignment="1" applyProtection="1">
      <alignment horizontal="left" vertical="center" wrapText="1" indent="1"/>
    </xf>
    <xf numFmtId="0" fontId="32" fillId="0" borderId="2" xfId="1" applyNumberFormat="1" applyFont="1" applyFill="1" applyBorder="1" applyAlignment="1" applyProtection="1">
      <alignment horizontal="left" vertical="center" wrapText="1" indent="1"/>
    </xf>
    <xf numFmtId="3" fontId="32" fillId="0" borderId="3" xfId="1" applyNumberFormat="1" applyFont="1" applyFill="1" applyBorder="1" applyAlignment="1" applyProtection="1">
      <alignment horizontal="right" vertical="center" wrapText="1" indent="1"/>
    </xf>
    <xf numFmtId="0" fontId="29" fillId="0" borderId="8" xfId="1" applyNumberFormat="1" applyFont="1" applyFill="1" applyBorder="1" applyAlignment="1" applyProtection="1">
      <alignment horizontal="left" vertical="center" indent="1"/>
    </xf>
    <xf numFmtId="0" fontId="29" fillId="0" borderId="9" xfId="0" applyNumberFormat="1" applyFont="1" applyBorder="1" applyAlignment="1" applyProtection="1">
      <alignment horizontal="left" wrapText="1" indent="1"/>
    </xf>
    <xf numFmtId="3" fontId="2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1" applyNumberFormat="1" applyFont="1" applyFill="1" applyBorder="1" applyAlignment="1" applyProtection="1">
      <alignment horizontal="left" vertical="center" wrapText="1" indent="1"/>
    </xf>
    <xf numFmtId="0" fontId="29" fillId="0" borderId="12" xfId="0" applyNumberFormat="1" applyFont="1" applyBorder="1" applyAlignment="1" applyProtection="1">
      <alignment horizontal="left" wrapText="1" indent="1"/>
    </xf>
    <xf numFmtId="3" fontId="2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2" fontId="29" fillId="0" borderId="14" xfId="1" applyNumberFormat="1" applyFont="1" applyFill="1" applyBorder="1" applyAlignment="1" applyProtection="1">
      <alignment horizontal="left" vertical="center" wrapText="1" indent="1"/>
    </xf>
    <xf numFmtId="0" fontId="29" fillId="0" borderId="15" xfId="0" applyNumberFormat="1" applyFont="1" applyBorder="1" applyAlignment="1" applyProtection="1">
      <alignment horizontal="left" wrapText="1" indent="1"/>
    </xf>
    <xf numFmtId="3" fontId="2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14" xfId="1" applyNumberFormat="1" applyFont="1" applyFill="1" applyBorder="1" applyAlignment="1" applyProtection="1">
      <alignment horizontal="left" vertical="center" wrapText="1" indent="1"/>
    </xf>
    <xf numFmtId="0" fontId="29" fillId="0" borderId="18" xfId="0" applyNumberFormat="1" applyFont="1" applyBorder="1" applyAlignment="1" applyProtection="1">
      <alignment horizontal="left" wrapText="1" indent="1"/>
    </xf>
    <xf numFmtId="3" fontId="29" fillId="0" borderId="55" xfId="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0" applyNumberFormat="1" applyFont="1" applyBorder="1" applyAlignment="1" applyProtection="1">
      <alignment horizontal="left" vertical="center" wrapText="1" indent="1"/>
    </xf>
    <xf numFmtId="0" fontId="29" fillId="0" borderId="8" xfId="1" applyNumberFormat="1" applyFont="1" applyFill="1" applyBorder="1" applyAlignment="1" applyProtection="1">
      <alignment horizontal="left" vertical="center" wrapText="1" indent="1"/>
    </xf>
    <xf numFmtId="0" fontId="29" fillId="0" borderId="14" xfId="1" applyNumberFormat="1" applyFont="1" applyFill="1" applyBorder="1" applyAlignment="1" applyProtection="1">
      <alignment horizontal="left" vertical="center" wrapText="1" indent="1"/>
    </xf>
    <xf numFmtId="49" fontId="29" fillId="0" borderId="11" xfId="1" applyNumberFormat="1" applyFont="1" applyFill="1" applyBorder="1" applyAlignment="1" applyProtection="1">
      <alignment horizontal="left" vertical="center" wrapText="1" indent="1"/>
    </xf>
    <xf numFmtId="3" fontId="29" fillId="0" borderId="10" xfId="1" applyNumberFormat="1" applyFont="1" applyFill="1" applyBorder="1" applyAlignment="1" applyProtection="1">
      <alignment horizontal="right" vertical="center" wrapText="1" indent="1"/>
    </xf>
    <xf numFmtId="0" fontId="29" fillId="0" borderId="63" xfId="0" applyNumberFormat="1" applyFont="1" applyBorder="1" applyAlignment="1" applyProtection="1">
      <alignment horizontal="left" wrapText="1" indent="1"/>
    </xf>
    <xf numFmtId="0" fontId="29" fillId="0" borderId="0" xfId="1" applyNumberFormat="1" applyFont="1" applyFill="1" applyBorder="1" applyAlignment="1" applyProtection="1">
      <alignment horizontal="left" vertical="center" wrapText="1" indent="1"/>
    </xf>
    <xf numFmtId="0" fontId="29" fillId="0" borderId="0" xfId="0" applyNumberFormat="1" applyFont="1" applyBorder="1" applyAlignment="1" applyProtection="1">
      <alignment horizontal="left" wrapText="1" indent="1"/>
    </xf>
    <xf numFmtId="3" fontId="2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6" xfId="1" applyNumberFormat="1" applyFont="1" applyFill="1" applyBorder="1" applyAlignment="1" applyProtection="1">
      <alignment horizontal="left" vertical="center" wrapText="1" indent="1"/>
    </xf>
    <xf numFmtId="0" fontId="29" fillId="0" borderId="26" xfId="0" applyNumberFormat="1" applyFont="1" applyBorder="1" applyAlignment="1" applyProtection="1">
      <alignment horizontal="left" wrapText="1" indent="1"/>
    </xf>
    <xf numFmtId="3" fontId="2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4" xfId="1" applyNumberFormat="1" applyFont="1" applyFill="1" applyBorder="1" applyAlignment="1" applyProtection="1">
      <alignment horizontal="left" vertical="center" wrapText="1" indent="1"/>
    </xf>
    <xf numFmtId="0" fontId="32" fillId="0" borderId="1" xfId="0" applyNumberFormat="1" applyFont="1" applyBorder="1" applyAlignment="1" applyProtection="1">
      <alignment wrapText="1"/>
    </xf>
    <xf numFmtId="0" fontId="29" fillId="0" borderId="15" xfId="0" applyNumberFormat="1" applyFont="1" applyBorder="1" applyAlignment="1" applyProtection="1">
      <alignment wrapText="1"/>
    </xf>
    <xf numFmtId="0" fontId="29" fillId="0" borderId="8" xfId="0" applyFont="1" applyBorder="1" applyAlignment="1" applyProtection="1">
      <alignment wrapText="1"/>
    </xf>
    <xf numFmtId="0" fontId="29" fillId="0" borderId="9" xfId="0" applyFont="1" applyBorder="1" applyAlignment="1" applyProtection="1">
      <alignment horizontal="left" wrapText="1" indent="1"/>
    </xf>
    <xf numFmtId="0" fontId="29" fillId="0" borderId="11" xfId="0" applyFont="1" applyBorder="1" applyAlignment="1" applyProtection="1">
      <alignment wrapText="1"/>
    </xf>
    <xf numFmtId="0" fontId="29" fillId="0" borderId="12" xfId="0" applyFont="1" applyBorder="1" applyAlignment="1" applyProtection="1">
      <alignment horizontal="left" wrapText="1" indent="1"/>
    </xf>
    <xf numFmtId="0" fontId="29" fillId="0" borderId="14" xfId="0" applyFont="1" applyBorder="1" applyAlignment="1" applyProtection="1">
      <alignment wrapText="1"/>
    </xf>
    <xf numFmtId="0" fontId="29" fillId="0" borderId="15" xfId="0" applyFont="1" applyBorder="1" applyAlignment="1" applyProtection="1">
      <alignment horizontal="left" wrapText="1" indent="1"/>
    </xf>
    <xf numFmtId="0" fontId="32" fillId="0" borderId="1" xfId="0" applyFont="1" applyBorder="1" applyAlignment="1" applyProtection="1">
      <alignment wrapText="1"/>
    </xf>
    <xf numFmtId="0" fontId="32" fillId="0" borderId="2" xfId="0" applyFont="1" applyBorder="1" applyAlignment="1" applyProtection="1">
      <alignment wrapText="1"/>
    </xf>
    <xf numFmtId="0" fontId="32" fillId="0" borderId="0" xfId="0" applyFont="1" applyBorder="1" applyAlignment="1" applyProtection="1">
      <alignment wrapText="1"/>
    </xf>
    <xf numFmtId="0" fontId="30" fillId="0" borderId="0" xfId="0" applyFont="1" applyAlignment="1">
      <alignment horizontal="right"/>
    </xf>
    <xf numFmtId="0" fontId="32" fillId="0" borderId="4" xfId="1" applyNumberFormat="1" applyFont="1" applyFill="1" applyBorder="1" applyAlignment="1" applyProtection="1">
      <alignment horizontal="center"/>
    </xf>
    <xf numFmtId="0" fontId="32" fillId="0" borderId="1" xfId="1" applyFont="1" applyFill="1" applyBorder="1" applyAlignment="1" applyProtection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32" fillId="0" borderId="5" xfId="1" applyFont="1" applyFill="1" applyBorder="1" applyAlignment="1" applyProtection="1">
      <alignment horizontal="left" vertical="center" wrapText="1" indent="1"/>
    </xf>
    <xf numFmtId="0" fontId="32" fillId="0" borderId="6" xfId="1" applyFont="1" applyFill="1" applyBorder="1" applyAlignment="1" applyProtection="1">
      <alignment vertical="center" wrapText="1"/>
    </xf>
    <xf numFmtId="3" fontId="31" fillId="0" borderId="4" xfId="0" applyNumberFormat="1" applyFont="1" applyBorder="1"/>
    <xf numFmtId="49" fontId="29" fillId="0" borderId="23" xfId="1" applyNumberFormat="1" applyFont="1" applyFill="1" applyBorder="1" applyAlignment="1" applyProtection="1">
      <alignment horizontal="left" vertical="center" wrapText="1" indent="1"/>
    </xf>
    <xf numFmtId="0" fontId="29" fillId="0" borderId="17" xfId="1" applyFont="1" applyFill="1" applyBorder="1" applyAlignment="1" applyProtection="1">
      <alignment horizontal="left" vertical="center" wrapText="1" indent="1"/>
    </xf>
    <xf numFmtId="3" fontId="30" fillId="0" borderId="33" xfId="0" applyNumberFormat="1" applyFont="1" applyBorder="1"/>
    <xf numFmtId="0" fontId="29" fillId="0" borderId="12" xfId="1" applyFont="1" applyFill="1" applyBorder="1" applyAlignment="1" applyProtection="1">
      <alignment horizontal="left" vertical="center" wrapText="1" indent="1"/>
    </xf>
    <xf numFmtId="0" fontId="29" fillId="0" borderId="30" xfId="1" applyFont="1" applyFill="1" applyBorder="1" applyAlignment="1" applyProtection="1">
      <alignment horizontal="left" vertical="center" wrapText="1" indent="1"/>
    </xf>
    <xf numFmtId="0" fontId="29" fillId="0" borderId="0" xfId="1" applyFont="1" applyFill="1" applyBorder="1" applyAlignment="1" applyProtection="1">
      <alignment horizontal="left" vertical="center" wrapText="1" indent="1"/>
    </xf>
    <xf numFmtId="0" fontId="29" fillId="0" borderId="12" xfId="1" applyFont="1" applyFill="1" applyBorder="1" applyAlignment="1" applyProtection="1"/>
    <xf numFmtId="0" fontId="29" fillId="0" borderId="12" xfId="1" applyFont="1" applyFill="1" applyBorder="1" applyAlignment="1" applyProtection="1">
      <alignment vertical="center" wrapText="1"/>
    </xf>
    <xf numFmtId="49" fontId="29" fillId="0" borderId="31" xfId="1" applyNumberFormat="1" applyFont="1" applyFill="1" applyBorder="1" applyAlignment="1" applyProtection="1">
      <alignment horizontal="left" vertical="center" wrapText="1" indent="1"/>
    </xf>
    <xf numFmtId="0" fontId="29" fillId="0" borderId="15" xfId="1" applyFont="1" applyFill="1" applyBorder="1" applyAlignment="1" applyProtection="1">
      <alignment vertical="center" wrapText="1"/>
    </xf>
    <xf numFmtId="0" fontId="29" fillId="0" borderId="18" xfId="1" applyFont="1" applyFill="1" applyBorder="1" applyAlignment="1" applyProtection="1">
      <alignment vertical="center" wrapText="1"/>
    </xf>
    <xf numFmtId="3" fontId="30" fillId="0" borderId="29" xfId="0" applyNumberFormat="1" applyFont="1" applyBorder="1"/>
    <xf numFmtId="0" fontId="32" fillId="0" borderId="1" xfId="1" applyFont="1" applyFill="1" applyBorder="1" applyAlignment="1" applyProtection="1">
      <alignment horizontal="left" vertical="center" wrapText="1" indent="1"/>
    </xf>
    <xf numFmtId="0" fontId="32" fillId="0" borderId="2" xfId="1" applyFont="1" applyFill="1" applyBorder="1" applyAlignment="1" applyProtection="1">
      <alignment vertical="center" wrapText="1"/>
    </xf>
    <xf numFmtId="164" fontId="32" fillId="0" borderId="4" xfId="1" applyNumberFormat="1" applyFont="1" applyFill="1" applyBorder="1" applyAlignment="1" applyProtection="1">
      <alignment horizontal="right" vertical="center" wrapText="1" indent="1"/>
    </xf>
    <xf numFmtId="49" fontId="29" fillId="0" borderId="8" xfId="1" applyNumberFormat="1" applyFont="1" applyFill="1" applyBorder="1" applyAlignment="1" applyProtection="1">
      <alignment horizontal="left" vertical="center" wrapText="1" indent="1"/>
    </xf>
    <xf numFmtId="0" fontId="29" fillId="0" borderId="15" xfId="1" applyFont="1" applyFill="1" applyBorder="1" applyAlignment="1" applyProtection="1">
      <alignment horizontal="left" vertical="center" wrapText="1" indent="1"/>
    </xf>
    <xf numFmtId="164" fontId="29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5" xfId="0" applyFont="1" applyBorder="1" applyAlignment="1" applyProtection="1">
      <alignment horizontal="left" vertical="center" wrapText="1" indent="1"/>
    </xf>
    <xf numFmtId="0" fontId="29" fillId="0" borderId="12" xfId="0" applyFont="1" applyBorder="1" applyAlignment="1" applyProtection="1">
      <alignment horizontal="left" vertical="center" wrapText="1" indent="1"/>
    </xf>
    <xf numFmtId="0" fontId="29" fillId="0" borderId="9" xfId="1" applyFont="1" applyFill="1" applyBorder="1" applyAlignment="1" applyProtection="1">
      <alignment horizontal="left" vertical="center" wrapText="1" indent="6"/>
    </xf>
    <xf numFmtId="0" fontId="29" fillId="0" borderId="12" xfId="1" applyFont="1" applyFill="1" applyBorder="1" applyAlignment="1" applyProtection="1">
      <alignment horizontal="left" vertical="center" wrapText="1" indent="6"/>
    </xf>
    <xf numFmtId="0" fontId="32" fillId="0" borderId="2" xfId="1" applyFont="1" applyFill="1" applyBorder="1" applyAlignment="1" applyProtection="1">
      <alignment horizontal="left" vertical="center" wrapText="1" indent="1"/>
    </xf>
    <xf numFmtId="3" fontId="30" fillId="0" borderId="4" xfId="0" applyNumberFormat="1" applyFont="1" applyBorder="1"/>
    <xf numFmtId="0" fontId="29" fillId="0" borderId="9" xfId="1" applyFont="1" applyFill="1" applyBorder="1" applyAlignment="1" applyProtection="1">
      <alignment horizontal="left" vertical="center" wrapText="1" indent="1"/>
    </xf>
    <xf numFmtId="3" fontId="30" fillId="0" borderId="56" xfId="0" applyNumberFormat="1" applyFont="1" applyBorder="1"/>
    <xf numFmtId="164" fontId="32" fillId="0" borderId="56" xfId="1" applyNumberFormat="1" applyFont="1" applyFill="1" applyBorder="1" applyAlignment="1" applyProtection="1">
      <alignment horizontal="right" vertical="center" wrapText="1" indent="1"/>
    </xf>
    <xf numFmtId="0" fontId="29" fillId="0" borderId="35" xfId="1" applyFont="1" applyFill="1" applyBorder="1" applyAlignment="1" applyProtection="1">
      <alignment horizontal="left" vertical="center" wrapText="1" indent="1"/>
    </xf>
    <xf numFmtId="164" fontId="32" fillId="0" borderId="4" xfId="0" applyNumberFormat="1" applyFont="1" applyBorder="1" applyAlignment="1" applyProtection="1">
      <alignment horizontal="right" vertical="center" wrapText="1" indent="1"/>
    </xf>
    <xf numFmtId="3" fontId="30" fillId="0" borderId="27" xfId="0" applyNumberFormat="1" applyFont="1" applyBorder="1"/>
    <xf numFmtId="0" fontId="32" fillId="0" borderId="21" xfId="0" applyFont="1" applyBorder="1" applyAlignment="1" applyProtection="1">
      <alignment horizontal="left" vertical="center" wrapText="1" indent="1"/>
    </xf>
    <xf numFmtId="164" fontId="32" fillId="0" borderId="4" xfId="0" quotePrefix="1" applyNumberFormat="1" applyFont="1" applyBorder="1" applyAlignment="1" applyProtection="1">
      <alignment horizontal="right" vertical="center" wrapText="1" indent="1"/>
    </xf>
    <xf numFmtId="3" fontId="30" fillId="0" borderId="0" xfId="0" applyNumberFormat="1" applyFont="1"/>
    <xf numFmtId="3" fontId="29" fillId="0" borderId="9" xfId="1" applyNumberFormat="1" applyFont="1" applyFill="1" applyBorder="1" applyProtection="1"/>
    <xf numFmtId="3" fontId="29" fillId="0" borderId="12" xfId="1" applyNumberFormat="1" applyFont="1" applyFill="1" applyBorder="1" applyProtection="1"/>
    <xf numFmtId="3" fontId="29" fillId="0" borderId="15" xfId="1" applyNumberFormat="1" applyFont="1" applyFill="1" applyBorder="1" applyProtection="1"/>
    <xf numFmtId="3" fontId="29" fillId="0" borderId="18" xfId="1" applyNumberFormat="1" applyFont="1" applyFill="1" applyBorder="1" applyProtection="1"/>
    <xf numFmtId="3" fontId="32" fillId="0" borderId="2" xfId="1" applyNumberFormat="1" applyFont="1" applyFill="1" applyBorder="1" applyProtection="1"/>
    <xf numFmtId="3" fontId="29" fillId="0" borderId="2" xfId="1" applyNumberFormat="1" applyFont="1" applyFill="1" applyBorder="1" applyProtection="1"/>
    <xf numFmtId="3" fontId="29" fillId="0" borderId="63" xfId="1" applyNumberFormat="1" applyFont="1" applyFill="1" applyBorder="1" applyProtection="1"/>
    <xf numFmtId="3" fontId="29" fillId="0" borderId="0" xfId="1" applyNumberFormat="1" applyFont="1" applyFill="1" applyBorder="1" applyProtection="1"/>
    <xf numFmtId="3" fontId="29" fillId="0" borderId="26" xfId="1" applyNumberFormat="1" applyFont="1" applyFill="1" applyBorder="1" applyAlignment="1" applyProtection="1">
      <alignment horizontal="right"/>
    </xf>
    <xf numFmtId="3" fontId="32" fillId="0" borderId="17" xfId="1" applyNumberFormat="1" applyFont="1" applyFill="1" applyBorder="1" applyProtection="1"/>
    <xf numFmtId="3" fontId="29" fillId="0" borderId="19" xfId="1" applyNumberFormat="1" applyFont="1" applyFill="1" applyBorder="1" applyProtection="1"/>
    <xf numFmtId="3" fontId="29" fillId="0" borderId="17" xfId="1" applyNumberFormat="1" applyFont="1" applyFill="1" applyBorder="1" applyProtection="1"/>
    <xf numFmtId="3" fontId="32" fillId="0" borderId="0" xfId="1" applyNumberFormat="1" applyFont="1" applyFill="1" applyBorder="1" applyProtection="1"/>
    <xf numFmtId="0" fontId="30" fillId="0" borderId="0" xfId="0" applyFont="1"/>
    <xf numFmtId="0" fontId="34" fillId="0" borderId="26" xfId="0" applyFont="1" applyFill="1" applyBorder="1" applyAlignment="1" applyProtection="1">
      <alignment horizontal="right"/>
    </xf>
    <xf numFmtId="0" fontId="32" fillId="0" borderId="22" xfId="0" applyFont="1" applyBorder="1" applyAlignment="1" applyProtection="1">
      <alignment horizontal="left" vertical="center" wrapText="1" indent="1"/>
    </xf>
    <xf numFmtId="0" fontId="29" fillId="0" borderId="0" xfId="1" applyFont="1" applyFill="1" applyProtection="1"/>
    <xf numFmtId="0" fontId="29" fillId="0" borderId="0" xfId="1" applyFont="1" applyFill="1" applyAlignment="1" applyProtection="1">
      <alignment horizontal="right" vertical="center" indent="1"/>
    </xf>
    <xf numFmtId="0" fontId="32" fillId="0" borderId="0" xfId="1" applyFont="1" applyFill="1" applyAlignment="1" applyProtection="1"/>
    <xf numFmtId="0" fontId="34" fillId="0" borderId="26" xfId="0" applyFont="1" applyFill="1" applyBorder="1" applyAlignment="1" applyProtection="1">
      <alignment horizontal="right" vertical="center"/>
    </xf>
    <xf numFmtId="164" fontId="32" fillId="0" borderId="3" xfId="1" applyNumberFormat="1" applyFont="1" applyFill="1" applyBorder="1" applyAlignment="1" applyProtection="1">
      <alignment horizontal="right" vertical="center" wrapText="1" indent="1"/>
    </xf>
    <xf numFmtId="164" fontId="2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0" applyFont="1" applyBorder="1" applyAlignment="1" applyProtection="1">
      <alignment horizontal="left" vertical="center" wrapText="1" indent="1"/>
    </xf>
    <xf numFmtId="164" fontId="2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" xfId="1" applyNumberFormat="1" applyFont="1" applyFill="1" applyBorder="1" applyAlignment="1" applyProtection="1">
      <alignment horizontal="right" vertical="center" wrapText="1" indent="1"/>
    </xf>
    <xf numFmtId="0" fontId="29" fillId="0" borderId="15" xfId="0" applyFont="1" applyBorder="1" applyAlignment="1" applyProtection="1">
      <alignment wrapText="1"/>
    </xf>
    <xf numFmtId="164" fontId="3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1" xfId="0" applyFont="1" applyBorder="1" applyAlignment="1" applyProtection="1">
      <alignment wrapText="1"/>
    </xf>
    <xf numFmtId="0" fontId="32" fillId="0" borderId="22" xfId="0" applyFont="1" applyBorder="1" applyAlignment="1" applyProtection="1">
      <alignment wrapText="1"/>
    </xf>
    <xf numFmtId="0" fontId="32" fillId="0" borderId="3" xfId="1" applyFont="1" applyFill="1" applyBorder="1" applyAlignment="1" applyProtection="1">
      <alignment horizontal="center" vertical="center" wrapText="1"/>
    </xf>
    <xf numFmtId="0" fontId="29" fillId="0" borderId="12" xfId="1" applyFont="1" applyFill="1" applyBorder="1" applyProtection="1"/>
    <xf numFmtId="164" fontId="32" fillId="0" borderId="7" xfId="1" applyNumberFormat="1" applyFont="1" applyFill="1" applyBorder="1" applyAlignment="1" applyProtection="1">
      <alignment horizontal="right" vertical="center" wrapText="1" indent="1"/>
    </xf>
    <xf numFmtId="164" fontId="29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1" applyNumberFormat="1" applyFont="1" applyFill="1" applyBorder="1" applyAlignment="1" applyProtection="1">
      <alignment vertical="center" wrapText="1"/>
      <protection locked="0"/>
    </xf>
    <xf numFmtId="164" fontId="29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" xfId="0" applyNumberFormat="1" applyFont="1" applyBorder="1" applyAlignment="1" applyProtection="1">
      <alignment horizontal="right" vertical="center" wrapText="1" indent="1"/>
    </xf>
    <xf numFmtId="0" fontId="29" fillId="0" borderId="2" xfId="1" applyFont="1" applyFill="1" applyBorder="1" applyProtection="1"/>
    <xf numFmtId="0" fontId="29" fillId="0" borderId="9" xfId="1" applyFont="1" applyFill="1" applyBorder="1" applyProtection="1"/>
    <xf numFmtId="0" fontId="29" fillId="0" borderId="15" xfId="1" applyFont="1" applyFill="1" applyBorder="1" applyProtection="1"/>
    <xf numFmtId="164" fontId="32" fillId="0" borderId="0" xfId="1" applyNumberFormat="1" applyFont="1" applyFill="1" applyBorder="1" applyAlignment="1" applyProtection="1">
      <alignment horizontal="right" vertical="center" wrapText="1" indent="1"/>
    </xf>
    <xf numFmtId="164" fontId="32" fillId="0" borderId="3" xfId="0" quotePrefix="1" applyNumberFormat="1" applyFont="1" applyBorder="1" applyAlignment="1" applyProtection="1">
      <alignment horizontal="right" vertical="center" wrapText="1" indent="1"/>
    </xf>
    <xf numFmtId="0" fontId="29" fillId="0" borderId="38" xfId="1" applyFont="1" applyFill="1" applyBorder="1" applyProtection="1"/>
    <xf numFmtId="164" fontId="29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8" xfId="0" applyFont="1" applyBorder="1" applyAlignment="1" applyProtection="1">
      <alignment horizontal="left" wrapText="1" indent="1"/>
    </xf>
    <xf numFmtId="164" fontId="2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9" xfId="1" applyNumberFormat="1" applyFont="1" applyFill="1" applyBorder="1" applyProtection="1"/>
    <xf numFmtId="0" fontId="32" fillId="0" borderId="2" xfId="1" applyFont="1" applyFill="1" applyBorder="1" applyProtection="1"/>
    <xf numFmtId="164" fontId="29" fillId="0" borderId="9" xfId="1" applyNumberFormat="1" applyFont="1" applyFill="1" applyBorder="1" applyProtection="1"/>
    <xf numFmtId="0" fontId="29" fillId="0" borderId="15" xfId="1" applyFont="1" applyFill="1" applyBorder="1" applyAlignment="1" applyProtection="1">
      <alignment horizontal="left" vertical="center" wrapText="1" indent="6"/>
    </xf>
    <xf numFmtId="164" fontId="32" fillId="0" borderId="2" xfId="1" applyNumberFormat="1" applyFont="1" applyFill="1" applyBorder="1" applyProtection="1"/>
    <xf numFmtId="0" fontId="32" fillId="0" borderId="35" xfId="1" applyFont="1" applyFill="1" applyBorder="1" applyProtection="1"/>
    <xf numFmtId="164" fontId="29" fillId="0" borderId="12" xfId="1" applyNumberFormat="1" applyFont="1" applyFill="1" applyBorder="1" applyProtection="1"/>
    <xf numFmtId="0" fontId="29" fillId="0" borderId="2" xfId="1" applyFont="1" applyFill="1" applyBorder="1" applyAlignment="1" applyProtection="1">
      <alignment horizontal="center"/>
    </xf>
    <xf numFmtId="0" fontId="7" fillId="0" borderId="15" xfId="1" applyFont="1" applyFill="1" applyBorder="1" applyAlignment="1" applyProtection="1">
      <alignment horizontal="center"/>
    </xf>
    <xf numFmtId="0" fontId="31" fillId="0" borderId="4" xfId="0" applyFont="1" applyBorder="1" applyAlignment="1">
      <alignment horizontal="center"/>
    </xf>
    <xf numFmtId="0" fontId="0" fillId="0" borderId="48" xfId="0" applyBorder="1" applyAlignment="1">
      <alignment horizontal="center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1" xfId="0" applyNumberFormat="1" applyFont="1" applyFill="1" applyBorder="1" applyAlignment="1" applyProtection="1">
      <alignment horizontal="left" vertical="center" wrapText="1" indent="1"/>
    </xf>
    <xf numFmtId="164" fontId="2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6" xfId="0" applyNumberFormat="1" applyFont="1" applyFill="1" applyBorder="1" applyAlignment="1" applyProtection="1">
      <alignment horizontal="lef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1" xfId="0" applyNumberFormat="1" applyFont="1" applyFill="1" applyBorder="1" applyAlignment="1" applyProtection="1">
      <alignment horizontal="left" vertical="center" wrapText="1" inden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9" xfId="0" applyNumberFormat="1" applyFont="1" applyFill="1" applyBorder="1" applyAlignment="1" applyProtection="1">
      <alignment horizontal="right" vertical="center" wrapText="1" indent="1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164" fontId="29" fillId="0" borderId="31" xfId="0" applyNumberFormat="1" applyFont="1" applyFill="1" applyBorder="1" applyAlignment="1" applyProtection="1">
      <alignment horizontal="left" vertical="center" wrapText="1" indent="1"/>
    </xf>
    <xf numFmtId="164" fontId="35" fillId="0" borderId="35" xfId="0" applyNumberFormat="1" applyFont="1" applyFill="1" applyBorder="1" applyAlignment="1" applyProtection="1">
      <alignment horizontal="right" vertical="center" wrapText="1" indent="1"/>
    </xf>
    <xf numFmtId="164" fontId="35" fillId="0" borderId="25" xfId="0" applyNumberFormat="1" applyFont="1" applyFill="1" applyBorder="1" applyAlignment="1" applyProtection="1">
      <alignment horizontal="right" vertical="center" wrapText="1" indent="1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2" xfId="0" applyNumberFormat="1" applyFont="1" applyFill="1" applyBorder="1" applyAlignment="1" applyProtection="1">
      <alignment horizontal="right" vertical="center" wrapText="1" indent="1"/>
    </xf>
    <xf numFmtId="164" fontId="35" fillId="0" borderId="30" xfId="0" applyNumberFormat="1" applyFont="1" applyFill="1" applyBorder="1" applyAlignment="1" applyProtection="1">
      <alignment horizontal="right" vertical="center" wrapText="1" indent="1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3" xfId="0" applyNumberFormat="1" applyFont="1" applyFill="1" applyBorder="1" applyAlignment="1" applyProtection="1">
      <alignment horizontal="right" vertical="center" wrapText="1" indent="1"/>
    </xf>
    <xf numFmtId="49" fontId="29" fillId="0" borderId="63" xfId="1" applyNumberFormat="1" applyFont="1" applyFill="1" applyBorder="1" applyAlignment="1" applyProtection="1">
      <alignment horizontal="left" vertical="center" wrapText="1" indent="1"/>
    </xf>
    <xf numFmtId="164" fontId="29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6" xfId="1" applyNumberFormat="1" applyFont="1" applyFill="1" applyBorder="1" applyAlignment="1" applyProtection="1">
      <alignment horizontal="left" vertical="center" wrapText="1" indent="1"/>
    </xf>
    <xf numFmtId="164" fontId="2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39" xfId="0" applyNumberFormat="1" applyFill="1" applyBorder="1" applyAlignment="1" applyProtection="1">
      <alignment horizontal="left" vertical="center" wrapText="1" indent="1"/>
    </xf>
    <xf numFmtId="49" fontId="0" fillId="0" borderId="40" xfId="0" applyNumberFormat="1" applyFill="1" applyBorder="1" applyAlignment="1" applyProtection="1">
      <alignment horizontal="left" vertical="center" wrapText="1" indent="1"/>
    </xf>
    <xf numFmtId="49" fontId="0" fillId="0" borderId="41" xfId="0" applyNumberFormat="1" applyFill="1" applyBorder="1" applyAlignment="1" applyProtection="1">
      <alignment horizontal="left" vertical="center" wrapText="1" indent="1"/>
    </xf>
    <xf numFmtId="49" fontId="15" fillId="0" borderId="38" xfId="0" applyNumberFormat="1" applyFont="1" applyFill="1" applyBorder="1" applyAlignment="1" applyProtection="1">
      <alignment horizontal="left" vertical="center" wrapText="1" indent="1"/>
    </xf>
    <xf numFmtId="3" fontId="6" fillId="0" borderId="28" xfId="0" applyNumberFormat="1" applyFont="1" applyBorder="1"/>
    <xf numFmtId="3" fontId="6" fillId="0" borderId="32" xfId="0" applyNumberFormat="1" applyFont="1" applyBorder="1"/>
    <xf numFmtId="0" fontId="4" fillId="0" borderId="2" xfId="1" applyNumberFormat="1" applyFont="1" applyFill="1" applyBorder="1" applyProtection="1"/>
    <xf numFmtId="49" fontId="29" fillId="0" borderId="21" xfId="1" applyNumberFormat="1" applyFont="1" applyFill="1" applyBorder="1" applyAlignment="1" applyProtection="1">
      <alignment horizontal="left" vertical="center" wrapText="1" indent="1"/>
    </xf>
    <xf numFmtId="0" fontId="29" fillId="0" borderId="22" xfId="1" applyFont="1" applyFill="1" applyBorder="1" applyAlignment="1" applyProtection="1">
      <alignment vertical="center" wrapText="1"/>
    </xf>
    <xf numFmtId="164" fontId="32" fillId="0" borderId="6" xfId="1" applyNumberFormat="1" applyFont="1" applyFill="1" applyBorder="1" applyAlignment="1" applyProtection="1">
      <alignment horizontal="right" vertical="center" wrapText="1" indent="1"/>
    </xf>
    <xf numFmtId="164" fontId="2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" xfId="1" applyNumberFormat="1" applyFont="1" applyFill="1" applyBorder="1" applyAlignment="1" applyProtection="1">
      <alignment horizontal="right" vertical="center" wrapText="1" indent="1"/>
    </xf>
    <xf numFmtId="164" fontId="2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" xfId="1" applyFont="1" applyFill="1" applyBorder="1" applyAlignment="1" applyProtection="1">
      <alignment horizontal="left" vertical="center" wrapText="1" indent="1"/>
    </xf>
    <xf numFmtId="0" fontId="29" fillId="0" borderId="2" xfId="1" applyFont="1" applyFill="1" applyBorder="1" applyAlignment="1" applyProtection="1">
      <alignment horizontal="left" vertical="center" wrapText="1" indent="1"/>
    </xf>
    <xf numFmtId="0" fontId="0" fillId="0" borderId="0" xfId="0" applyFont="1"/>
    <xf numFmtId="164" fontId="32" fillId="0" borderId="58" xfId="1" applyNumberFormat="1" applyFont="1" applyFill="1" applyBorder="1" applyAlignment="1" applyProtection="1">
      <alignment horizontal="right" vertical="center" wrapText="1" indent="1"/>
    </xf>
    <xf numFmtId="164" fontId="32" fillId="0" borderId="17" xfId="1" applyNumberFormat="1" applyFont="1" applyFill="1" applyBorder="1" applyProtection="1"/>
    <xf numFmtId="164" fontId="32" fillId="0" borderId="55" xfId="1" applyNumberFormat="1" applyFont="1" applyFill="1" applyBorder="1" applyAlignment="1" applyProtection="1">
      <alignment horizontal="right" vertical="center" wrapText="1" indent="1"/>
    </xf>
    <xf numFmtId="164" fontId="32" fillId="0" borderId="18" xfId="1" applyNumberFormat="1" applyFont="1" applyFill="1" applyBorder="1" applyProtection="1"/>
    <xf numFmtId="0" fontId="29" fillId="0" borderId="8" xfId="1" applyNumberFormat="1" applyFont="1" applyFill="1" applyBorder="1" applyAlignment="1" applyProtection="1">
      <alignment horizontal="center" vertical="center" wrapText="1"/>
    </xf>
    <xf numFmtId="49" fontId="29" fillId="0" borderId="8" xfId="1" applyNumberFormat="1" applyFont="1" applyFill="1" applyBorder="1" applyAlignment="1" applyProtection="1">
      <alignment horizontal="center" vertical="center" wrapText="1"/>
    </xf>
    <xf numFmtId="49" fontId="29" fillId="0" borderId="14" xfId="1" applyNumberFormat="1" applyFont="1" applyFill="1" applyBorder="1" applyAlignment="1" applyProtection="1">
      <alignment horizontal="center" vertical="center" wrapText="1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29" fillId="0" borderId="17" xfId="1" applyNumberFormat="1" applyFont="1" applyFill="1" applyBorder="1" applyProtection="1"/>
    <xf numFmtId="164" fontId="32" fillId="0" borderId="6" xfId="1" applyNumberFormat="1" applyFont="1" applyFill="1" applyBorder="1" applyProtection="1"/>
    <xf numFmtId="0" fontId="29" fillId="0" borderId="63" xfId="1" applyFont="1" applyFill="1" applyBorder="1" applyAlignment="1" applyProtection="1">
      <alignment horizontal="left" vertical="center" wrapText="1" indent="6"/>
    </xf>
    <xf numFmtId="3" fontId="30" fillId="0" borderId="63" xfId="0" applyNumberFormat="1" applyFont="1" applyBorder="1"/>
    <xf numFmtId="0" fontId="29" fillId="0" borderId="26" xfId="1" applyFont="1" applyFill="1" applyBorder="1" applyAlignment="1" applyProtection="1">
      <alignment horizontal="left" vertical="center" wrapText="1" indent="6"/>
    </xf>
    <xf numFmtId="3" fontId="30" fillId="0" borderId="26" xfId="0" applyNumberFormat="1" applyFont="1" applyBorder="1"/>
    <xf numFmtId="49" fontId="29" fillId="0" borderId="0" xfId="1" applyNumberFormat="1" applyFont="1" applyFill="1" applyBorder="1" applyAlignment="1" applyProtection="1">
      <alignment horizontal="left" vertical="center" wrapText="1" indent="1"/>
    </xf>
    <xf numFmtId="164" fontId="2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8" xfId="1" applyFont="1" applyFill="1" applyBorder="1" applyAlignment="1" applyProtection="1">
      <alignment horizontal="left" vertical="center" wrapText="1" indent="1"/>
    </xf>
    <xf numFmtId="164" fontId="32" fillId="0" borderId="18" xfId="1" applyNumberFormat="1" applyFont="1" applyFill="1" applyBorder="1" applyAlignment="1" applyProtection="1">
      <alignment horizontal="right" vertical="center" wrapText="1" indent="1"/>
    </xf>
    <xf numFmtId="0" fontId="29" fillId="0" borderId="63" xfId="1" applyFont="1" applyFill="1" applyBorder="1" applyProtection="1"/>
    <xf numFmtId="0" fontId="29" fillId="0" borderId="26" xfId="1" applyFont="1" applyFill="1" applyBorder="1" applyProtection="1"/>
    <xf numFmtId="164" fontId="4" fillId="0" borderId="24" xfId="0" applyNumberFormat="1" applyFont="1" applyFill="1" applyBorder="1" applyAlignment="1" applyProtection="1">
      <alignment horizontal="left" vertical="center" wrapText="1" indent="1"/>
    </xf>
    <xf numFmtId="164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37" xfId="0" applyNumberFormat="1" applyFill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left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164" fontId="34" fillId="0" borderId="26" xfId="1" applyNumberFormat="1" applyFont="1" applyFill="1" applyBorder="1" applyAlignment="1" applyProtection="1">
      <alignment horizontal="left"/>
    </xf>
    <xf numFmtId="164" fontId="34" fillId="0" borderId="26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10" fillId="0" borderId="26" xfId="1" applyNumberFormat="1" applyFont="1" applyFill="1" applyBorder="1" applyAlignment="1" applyProtection="1">
      <alignment horizontal="left" vertical="center"/>
    </xf>
    <xf numFmtId="0" fontId="32" fillId="0" borderId="3" xfId="1" applyFont="1" applyFill="1" applyBorder="1" applyAlignment="1" applyProtection="1">
      <alignment vertical="center" wrapText="1"/>
    </xf>
    <xf numFmtId="164" fontId="32" fillId="0" borderId="2" xfId="0" applyNumberFormat="1" applyFont="1" applyBorder="1" applyAlignment="1" applyProtection="1">
      <alignment horizontal="right" vertical="center" wrapText="1" indent="1"/>
    </xf>
    <xf numFmtId="164" fontId="32" fillId="0" borderId="2" xfId="0" quotePrefix="1" applyNumberFormat="1" applyFont="1" applyBorder="1" applyAlignment="1" applyProtection="1">
      <alignment horizontal="right" vertical="center" wrapText="1" indent="1"/>
    </xf>
    <xf numFmtId="0" fontId="3" fillId="0" borderId="7" xfId="1" applyFont="1" applyFill="1" applyBorder="1" applyAlignment="1" applyProtection="1">
      <alignment horizontal="left" vertical="center" wrapText="1"/>
    </xf>
    <xf numFmtId="0" fontId="4" fillId="0" borderId="58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left" vertical="center" wrapText="1"/>
    </xf>
    <xf numFmtId="0" fontId="4" fillId="0" borderId="59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left"/>
    </xf>
    <xf numFmtId="0" fontId="4" fillId="0" borderId="16" xfId="1" applyFont="1" applyFill="1" applyBorder="1" applyAlignment="1" applyProtection="1">
      <alignment horizontal="left" vertical="center" wrapText="1"/>
    </xf>
    <xf numFmtId="0" fontId="4" fillId="0" borderId="55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7" fillId="0" borderId="3" xfId="1" applyFont="1" applyFill="1" applyBorder="1" applyAlignment="1" applyProtection="1">
      <alignment horizontal="left" vertical="center" wrapText="1"/>
    </xf>
    <xf numFmtId="0" fontId="4" fillId="0" borderId="42" xfId="1" applyFont="1" applyFill="1" applyBorder="1" applyAlignment="1" applyProtection="1">
      <alignment horizontal="left" vertical="center" wrapText="1"/>
    </xf>
    <xf numFmtId="0" fontId="8" fillId="0" borderId="42" xfId="1" applyFont="1" applyFill="1" applyBorder="1" applyAlignment="1" applyProtection="1">
      <alignment horizontal="left" vertical="center" wrapText="1"/>
    </xf>
    <xf numFmtId="0" fontId="12" fillId="0" borderId="60" xfId="0" applyFont="1" applyBorder="1" applyAlignment="1" applyProtection="1">
      <alignment horizontal="left" vertical="center" wrapText="1"/>
    </xf>
    <xf numFmtId="0" fontId="17" fillId="0" borderId="43" xfId="0" applyFont="1" applyFill="1" applyBorder="1" applyAlignment="1" applyProtection="1">
      <alignment horizontal="center"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164" fontId="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16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4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0" applyNumberFormat="1" applyFont="1" applyBorder="1" applyAlignment="1" applyProtection="1">
      <alignment horizontal="right" vertical="center" wrapText="1" indent="1"/>
    </xf>
    <xf numFmtId="164" fontId="12" fillId="0" borderId="2" xfId="0" quotePrefix="1" applyNumberFormat="1" applyFont="1" applyBorder="1" applyAlignment="1" applyProtection="1">
      <alignment horizontal="right" vertical="center" wrapText="1" indent="1"/>
    </xf>
    <xf numFmtId="0" fontId="16" fillId="0" borderId="35" xfId="0" applyFont="1" applyFill="1" applyBorder="1" applyAlignment="1" applyProtection="1">
      <alignment horizontal="right" vertical="center" wrapText="1" indent="1"/>
    </xf>
    <xf numFmtId="3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3" fontId="36" fillId="0" borderId="18" xfId="1" applyNumberFormat="1" applyFont="1" applyFill="1" applyBorder="1" applyProtection="1"/>
    <xf numFmtId="3" fontId="30" fillId="0" borderId="0" xfId="0" applyNumberFormat="1" applyFont="1" applyBorder="1"/>
    <xf numFmtId="164" fontId="29" fillId="0" borderId="0" xfId="0" applyNumberFormat="1" applyFont="1" applyFill="1" applyBorder="1" applyAlignment="1" applyProtection="1">
      <alignment horizontal="left" vertical="center" wrapText="1" indent="1"/>
    </xf>
    <xf numFmtId="164" fontId="32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59" xfId="0" applyNumberFormat="1" applyFont="1" applyFill="1" applyBorder="1" applyAlignment="1" applyProtection="1">
      <alignment horizontal="left" vertical="center" wrapText="1" indent="1"/>
    </xf>
    <xf numFmtId="164" fontId="29" fillId="0" borderId="5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7" xfId="0" applyNumberFormat="1" applyFont="1" applyFill="1" applyBorder="1" applyAlignment="1" applyProtection="1">
      <alignment horizontal="left" vertical="center" wrapText="1" indent="1"/>
    </xf>
    <xf numFmtId="164" fontId="29" fillId="0" borderId="68" xfId="0" applyNumberFormat="1" applyFont="1" applyFill="1" applyBorder="1" applyAlignment="1" applyProtection="1">
      <alignment horizontal="lef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12" xfId="0" applyNumberFormat="1" applyFont="1" applyFill="1" applyBorder="1" applyAlignment="1" applyProtection="1">
      <alignment horizontal="right" vertical="center" wrapText="1" indent="1"/>
    </xf>
    <xf numFmtId="164" fontId="29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18" xfId="0" applyNumberFormat="1" applyFont="1" applyFill="1" applyBorder="1" applyAlignment="1" applyProtection="1">
      <alignment horizontal="right" vertical="center" wrapText="1" indent="1"/>
    </xf>
    <xf numFmtId="164" fontId="29" fillId="0" borderId="25" xfId="0" applyNumberFormat="1" applyFont="1" applyFill="1" applyBorder="1" applyAlignment="1" applyProtection="1">
      <alignment horizontal="right" vertical="center" wrapText="1" indent="1"/>
    </xf>
    <xf numFmtId="164" fontId="29" fillId="0" borderId="30" xfId="0" applyNumberFormat="1" applyFont="1" applyFill="1" applyBorder="1" applyAlignment="1" applyProtection="1">
      <alignment horizontal="right" vertical="center" wrapText="1" indent="1"/>
    </xf>
    <xf numFmtId="164" fontId="32" fillId="0" borderId="4" xfId="0" applyNumberFormat="1" applyFont="1" applyFill="1" applyBorder="1" applyAlignment="1" applyProtection="1">
      <alignment horizontal="right" vertical="center" wrapText="1" indent="1"/>
    </xf>
    <xf numFmtId="164" fontId="32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61" xfId="0" applyNumberFormat="1" applyFont="1" applyFill="1" applyBorder="1" applyAlignment="1" applyProtection="1">
      <alignment horizontal="right" vertical="center" wrapText="1" indent="1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164" fontId="29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1" xfId="0" applyNumberFormat="1" applyFont="1" applyFill="1" applyBorder="1" applyAlignment="1" applyProtection="1">
      <alignment horizontal="left" vertical="center" wrapText="1" indent="1"/>
    </xf>
    <xf numFmtId="164" fontId="4" fillId="0" borderId="59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4" fillId="0" borderId="66" xfId="0" applyNumberFormat="1" applyFont="1" applyFill="1" applyBorder="1" applyAlignment="1" applyProtection="1">
      <alignment horizontal="left" vertical="center" wrapText="1" indent="1"/>
    </xf>
    <xf numFmtId="164" fontId="7" fillId="0" borderId="43" xfId="0" applyNumberFormat="1" applyFont="1" applyFill="1" applyBorder="1" applyAlignment="1" applyProtection="1">
      <alignment horizontal="left" vertical="center" wrapText="1" indent="1"/>
    </xf>
    <xf numFmtId="164" fontId="14" fillId="0" borderId="43" xfId="0" applyNumberFormat="1" applyFont="1" applyFill="1" applyBorder="1" applyAlignment="1" applyProtection="1">
      <alignment horizontal="left" vertical="center" wrapText="1" indent="1"/>
    </xf>
    <xf numFmtId="164" fontId="4" fillId="0" borderId="62" xfId="0" applyNumberFormat="1" applyFont="1" applyFill="1" applyBorder="1" applyAlignment="1" applyProtection="1">
      <alignment horizontal="left" vertical="center" wrapText="1" indent="1"/>
    </xf>
    <xf numFmtId="164" fontId="4" fillId="0" borderId="30" xfId="0" quotePrefix="1" applyNumberFormat="1" applyFont="1" applyFill="1" applyBorder="1" applyAlignment="1" applyProtection="1">
      <alignment horizontal="left" vertical="center" wrapText="1" indent="6"/>
    </xf>
    <xf numFmtId="164" fontId="8" fillId="0" borderId="30" xfId="0" quotePrefix="1" applyNumberFormat="1" applyFont="1" applyFill="1" applyBorder="1" applyAlignment="1" applyProtection="1">
      <alignment horizontal="left" vertical="center" wrapText="1" indent="6"/>
    </xf>
    <xf numFmtId="164" fontId="4" fillId="0" borderId="25" xfId="0" applyNumberFormat="1" applyFont="1" applyFill="1" applyBorder="1" applyAlignment="1" applyProtection="1">
      <alignment horizontal="left" vertical="center" wrapText="1" indent="1"/>
    </xf>
    <xf numFmtId="164" fontId="7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left" vertical="center" wrapText="1" indent="1"/>
    </xf>
    <xf numFmtId="0" fontId="27" fillId="0" borderId="43" xfId="0" applyFont="1" applyFill="1" applyBorder="1" applyAlignment="1" applyProtection="1">
      <alignment horizontal="center" vertical="center" wrapText="1"/>
    </xf>
    <xf numFmtId="164" fontId="12" fillId="0" borderId="43" xfId="0" applyNumberFormat="1" applyFont="1" applyFill="1" applyBorder="1" applyAlignment="1" applyProtection="1">
      <alignment vertical="center" wrapText="1"/>
    </xf>
    <xf numFmtId="0" fontId="2" fillId="0" borderId="58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left" wrapText="1"/>
    </xf>
    <xf numFmtId="0" fontId="5" fillId="0" borderId="13" xfId="0" applyFont="1" applyBorder="1" applyAlignment="1" applyProtection="1">
      <alignment horizontal="left" wrapText="1"/>
    </xf>
    <xf numFmtId="0" fontId="5" fillId="0" borderId="16" xfId="0" applyFont="1" applyBorder="1" applyAlignment="1" applyProtection="1">
      <alignment horizontal="left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2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wrapText="1"/>
    </xf>
    <xf numFmtId="0" fontId="2" fillId="0" borderId="43" xfId="0" applyFont="1" applyFill="1" applyBorder="1" applyAlignment="1" applyProtection="1">
      <alignment horizontal="right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8" xfId="1" applyNumberFormat="1" applyFont="1" applyFill="1" applyBorder="1" applyAlignment="1" applyProtection="1">
      <alignment horizontal="right" vertical="center" wrapText="1"/>
    </xf>
    <xf numFmtId="3" fontId="4" fillId="0" borderId="13" xfId="1" applyNumberFormat="1" applyFont="1" applyFill="1" applyBorder="1" applyAlignment="1" applyProtection="1">
      <alignment horizontal="right" vertical="center" wrapText="1"/>
    </xf>
    <xf numFmtId="3" fontId="4" fillId="0" borderId="16" xfId="1" applyNumberFormat="1" applyFont="1" applyFill="1" applyBorder="1" applyAlignment="1" applyProtection="1">
      <alignment horizontal="right" vertical="center" wrapText="1"/>
    </xf>
    <xf numFmtId="3" fontId="3" fillId="0" borderId="3" xfId="1" applyNumberFormat="1" applyFont="1" applyFill="1" applyBorder="1" applyAlignment="1" applyProtection="1">
      <alignment horizontal="right" vertical="center" wrapText="1"/>
    </xf>
    <xf numFmtId="3" fontId="4" fillId="0" borderId="10" xfId="1" applyNumberFormat="1" applyFont="1" applyFill="1" applyBorder="1" applyAlignment="1" applyProtection="1">
      <alignment horizontal="right" vertical="center" wrapText="1"/>
    </xf>
    <xf numFmtId="3" fontId="5" fillId="0" borderId="54" xfId="0" applyNumberFormat="1" applyFont="1" applyBorder="1" applyAlignment="1" applyProtection="1">
      <alignment horizontal="right" vertical="center" wrapText="1"/>
    </xf>
    <xf numFmtId="3" fontId="5" fillId="0" borderId="59" xfId="0" applyNumberFormat="1" applyFont="1" applyBorder="1" applyAlignment="1" applyProtection="1">
      <alignment horizontal="right" vertical="center" wrapText="1"/>
    </xf>
    <xf numFmtId="3" fontId="12" fillId="0" borderId="60" xfId="0" applyNumberFormat="1" applyFont="1" applyBorder="1" applyAlignment="1" applyProtection="1">
      <alignment horizontal="right" vertical="center" wrapText="1"/>
    </xf>
    <xf numFmtId="3" fontId="17" fillId="0" borderId="43" xfId="0" applyNumberFormat="1" applyFont="1" applyFill="1" applyBorder="1" applyAlignment="1" applyProtection="1">
      <alignment horizontal="right" vertical="center" wrapText="1"/>
    </xf>
    <xf numFmtId="3" fontId="6" fillId="0" borderId="16" xfId="0" applyNumberFormat="1" applyFont="1" applyBorder="1" applyAlignment="1" applyProtection="1">
      <alignment horizontal="left" wrapText="1"/>
    </xf>
    <xf numFmtId="3" fontId="6" fillId="0" borderId="3" xfId="0" applyNumberFormat="1" applyFont="1" applyBorder="1" applyAlignment="1" applyProtection="1">
      <alignment horizontal="right" wrapText="1"/>
    </xf>
    <xf numFmtId="3" fontId="5" fillId="0" borderId="10" xfId="0" applyNumberFormat="1" applyFont="1" applyBorder="1" applyAlignment="1" applyProtection="1">
      <alignment horizontal="right" wrapText="1"/>
    </xf>
    <xf numFmtId="3" fontId="5" fillId="0" borderId="16" xfId="0" applyNumberFormat="1" applyFont="1" applyBorder="1" applyAlignment="1" applyProtection="1">
      <alignment horizontal="right" wrapText="1"/>
    </xf>
    <xf numFmtId="3" fontId="3" fillId="0" borderId="7" xfId="1" applyNumberFormat="1" applyFont="1" applyFill="1" applyBorder="1" applyAlignment="1" applyProtection="1">
      <alignment horizontal="right" vertical="center" wrapText="1"/>
    </xf>
    <xf numFmtId="0" fontId="5" fillId="0" borderId="42" xfId="0" applyFont="1" applyBorder="1" applyAlignment="1" applyProtection="1">
      <alignment horizontal="left" wrapText="1"/>
    </xf>
    <xf numFmtId="164" fontId="4" fillId="0" borderId="10" xfId="1" applyNumberFormat="1" applyFont="1" applyFill="1" applyBorder="1" applyAlignment="1" applyProtection="1">
      <alignment vertical="center" wrapText="1"/>
      <protection locked="0"/>
    </xf>
    <xf numFmtId="164" fontId="4" fillId="0" borderId="13" xfId="1" applyNumberFormat="1" applyFont="1" applyFill="1" applyBorder="1" applyAlignment="1" applyProtection="1">
      <alignment vertical="center" wrapText="1"/>
      <protection locked="0"/>
    </xf>
    <xf numFmtId="3" fontId="4" fillId="0" borderId="12" xfId="1" applyNumberFormat="1" applyFont="1" applyFill="1" applyBorder="1" applyAlignment="1" applyProtection="1">
      <alignment horizontal="right" vertical="center" wrapText="1"/>
    </xf>
    <xf numFmtId="3" fontId="4" fillId="0" borderId="16" xfId="1" applyNumberFormat="1" applyFont="1" applyFill="1" applyBorder="1" applyAlignment="1" applyProtection="1">
      <alignment horizontal="right"/>
    </xf>
    <xf numFmtId="3" fontId="4" fillId="0" borderId="55" xfId="1" applyNumberFormat="1" applyFont="1" applyFill="1" applyBorder="1" applyAlignment="1" applyProtection="1">
      <alignment horizontal="right" vertical="center" wrapText="1"/>
    </xf>
    <xf numFmtId="3" fontId="4" fillId="0" borderId="42" xfId="1" applyNumberFormat="1" applyFont="1" applyFill="1" applyBorder="1" applyAlignment="1" applyProtection="1">
      <alignment horizontal="right" vertical="center" wrapText="1"/>
    </xf>
    <xf numFmtId="3" fontId="7" fillId="0" borderId="3" xfId="1" applyNumberFormat="1" applyFont="1" applyFill="1" applyBorder="1" applyAlignment="1" applyProtection="1">
      <alignment horizontal="right" vertical="center" wrapText="1"/>
    </xf>
    <xf numFmtId="3" fontId="8" fillId="0" borderId="63" xfId="1" applyNumberFormat="1" applyFont="1" applyFill="1" applyBorder="1" applyAlignment="1" applyProtection="1">
      <alignment horizontal="right" vertical="center" wrapText="1"/>
    </xf>
    <xf numFmtId="3" fontId="8" fillId="0" borderId="26" xfId="1" applyNumberFormat="1" applyFont="1" applyFill="1" applyBorder="1" applyAlignment="1" applyProtection="1">
      <alignment horizontal="right" vertical="center" wrapText="1"/>
    </xf>
    <xf numFmtId="3" fontId="16" fillId="0" borderId="0" xfId="0" applyNumberFormat="1" applyFont="1" applyFill="1" applyAlignment="1" applyProtection="1">
      <alignment horizontal="right" vertical="center" wrapTex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164" fontId="4" fillId="0" borderId="18" xfId="0" applyNumberFormat="1" applyFont="1" applyFill="1" applyBorder="1" applyAlignment="1" applyProtection="1">
      <alignment horizontal="left" vertical="center" wrapText="1" indent="1"/>
    </xf>
    <xf numFmtId="164" fontId="4" fillId="0" borderId="18" xfId="0" applyNumberFormat="1" applyFont="1" applyFill="1" applyBorder="1" applyAlignment="1" applyProtection="1">
      <alignment horizontal="right" vertical="center" wrapText="1" indent="1"/>
    </xf>
    <xf numFmtId="3" fontId="5" fillId="0" borderId="16" xfId="0" applyNumberFormat="1" applyFont="1" applyBorder="1" applyAlignment="1" applyProtection="1">
      <alignment horizontal="right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8" fillId="0" borderId="42" xfId="1" applyNumberFormat="1" applyFont="1" applyFill="1" applyBorder="1" applyAlignment="1" applyProtection="1">
      <alignment horizontal="right" vertical="center" wrapText="1"/>
    </xf>
    <xf numFmtId="0" fontId="37" fillId="0" borderId="0" xfId="2" applyFill="1"/>
    <xf numFmtId="0" fontId="38" fillId="0" borderId="0" xfId="2" applyFont="1" applyFill="1" applyBorder="1" applyAlignment="1">
      <alignment horizontal="right"/>
    </xf>
    <xf numFmtId="0" fontId="38" fillId="0" borderId="12" xfId="2" applyFont="1" applyFill="1" applyBorder="1" applyAlignment="1">
      <alignment horizontal="center" wrapText="1"/>
    </xf>
    <xf numFmtId="0" fontId="41" fillId="0" borderId="24" xfId="2" applyFont="1" applyFill="1" applyBorder="1" applyAlignment="1">
      <alignment horizontal="center" vertical="center" wrapText="1"/>
    </xf>
    <xf numFmtId="0" fontId="41" fillId="0" borderId="18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165" fontId="27" fillId="0" borderId="9" xfId="2" applyNumberFormat="1" applyFont="1" applyFill="1" applyBorder="1" applyAlignment="1">
      <alignment horizontal="right" vertical="center" wrapText="1"/>
    </xf>
    <xf numFmtId="0" fontId="6" fillId="0" borderId="11" xfId="2" applyFont="1" applyFill="1" applyBorder="1" applyAlignment="1">
      <alignment vertical="center" wrapText="1"/>
    </xf>
    <xf numFmtId="165" fontId="5" fillId="0" borderId="12" xfId="2" applyNumberFormat="1" applyFont="1" applyFill="1" applyBorder="1" applyAlignment="1">
      <alignment horizontal="right" vertical="center" wrapText="1"/>
    </xf>
    <xf numFmtId="0" fontId="41" fillId="0" borderId="11" xfId="2" applyFont="1" applyFill="1" applyBorder="1" applyAlignment="1">
      <alignment vertical="center" wrapText="1"/>
    </xf>
    <xf numFmtId="165" fontId="27" fillId="0" borderId="12" xfId="2" applyNumberFormat="1" applyFont="1" applyFill="1" applyBorder="1" applyAlignment="1">
      <alignment horizontal="right" vertical="center" wrapText="1"/>
    </xf>
    <xf numFmtId="165" fontId="6" fillId="0" borderId="12" xfId="2" applyNumberFormat="1" applyFont="1" applyFill="1" applyBorder="1" applyAlignment="1">
      <alignment horizontal="right" vertical="center" wrapText="1"/>
    </xf>
    <xf numFmtId="165" fontId="42" fillId="0" borderId="12" xfId="2" applyNumberFormat="1" applyFont="1" applyFill="1" applyBorder="1" applyAlignment="1">
      <alignment horizontal="right" vertical="center" wrapText="1"/>
    </xf>
    <xf numFmtId="0" fontId="43" fillId="0" borderId="11" xfId="2" applyFont="1" applyFill="1" applyBorder="1" applyAlignment="1">
      <alignment horizontal="left" vertical="center" wrapText="1" indent="1"/>
    </xf>
    <xf numFmtId="0" fontId="41" fillId="0" borderId="11" xfId="2" applyFont="1" applyFill="1" applyBorder="1" applyAlignment="1">
      <alignment horizontal="left" vertical="center" wrapText="1" indent="1"/>
    </xf>
    <xf numFmtId="165" fontId="41" fillId="0" borderId="12" xfId="2" applyNumberFormat="1" applyFont="1" applyFill="1" applyBorder="1" applyAlignment="1">
      <alignment horizontal="right" vertical="center" wrapText="1"/>
    </xf>
    <xf numFmtId="0" fontId="6" fillId="0" borderId="24" xfId="2" applyFont="1" applyFill="1" applyBorder="1" applyAlignment="1">
      <alignment vertical="center" wrapText="1"/>
    </xf>
    <xf numFmtId="165" fontId="27" fillId="0" borderId="18" xfId="2" applyNumberFormat="1" applyFont="1" applyFill="1" applyBorder="1" applyAlignment="1">
      <alignment horizontal="right" vertical="center" wrapText="1"/>
    </xf>
    <xf numFmtId="0" fontId="16" fillId="0" borderId="0" xfId="3" applyFill="1" applyAlignment="1" applyProtection="1">
      <alignment vertical="center" wrapText="1"/>
    </xf>
    <xf numFmtId="49" fontId="3" fillId="0" borderId="24" xfId="3" applyNumberFormat="1" applyFont="1" applyFill="1" applyBorder="1" applyAlignment="1" applyProtection="1">
      <alignment horizontal="center" vertical="center" wrapText="1"/>
    </xf>
    <xf numFmtId="49" fontId="3" fillId="0" borderId="18" xfId="3" applyNumberFormat="1" applyFont="1" applyFill="1" applyBorder="1" applyAlignment="1" applyProtection="1">
      <alignment horizontal="center" vertical="center"/>
    </xf>
    <xf numFmtId="49" fontId="3" fillId="0" borderId="32" xfId="3" applyNumberFormat="1" applyFont="1" applyFill="1" applyBorder="1" applyAlignment="1" applyProtection="1">
      <alignment horizontal="center" vertical="center"/>
    </xf>
    <xf numFmtId="0" fontId="4" fillId="0" borderId="8" xfId="3" applyFont="1" applyFill="1" applyBorder="1" applyAlignment="1" applyProtection="1">
      <alignment horizontal="left" vertical="center" wrapText="1"/>
    </xf>
    <xf numFmtId="166" fontId="4" fillId="0" borderId="9" xfId="3" applyNumberFormat="1" applyFont="1" applyFill="1" applyBorder="1" applyAlignment="1" applyProtection="1">
      <alignment horizontal="center" vertical="center"/>
    </xf>
    <xf numFmtId="167" fontId="4" fillId="0" borderId="33" xfId="3" applyNumberFormat="1" applyFont="1" applyFill="1" applyBorder="1" applyAlignment="1" applyProtection="1">
      <alignment vertical="center"/>
      <protection locked="0"/>
    </xf>
    <xf numFmtId="0" fontId="4" fillId="0" borderId="11" xfId="3" applyFont="1" applyFill="1" applyBorder="1" applyAlignment="1" applyProtection="1">
      <alignment horizontal="left" vertical="center" wrapText="1"/>
    </xf>
    <xf numFmtId="167" fontId="4" fillId="0" borderId="20" xfId="3" applyNumberFormat="1" applyFont="1" applyFill="1" applyBorder="1" applyAlignment="1" applyProtection="1">
      <alignment vertical="center"/>
      <protection locked="0"/>
    </xf>
    <xf numFmtId="0" fontId="3" fillId="0" borderId="11" xfId="3" applyFont="1" applyFill="1" applyBorder="1" applyAlignment="1" applyProtection="1">
      <alignment horizontal="left" vertical="center" wrapText="1"/>
    </xf>
    <xf numFmtId="167" fontId="3" fillId="0" borderId="20" xfId="3" applyNumberFormat="1" applyFont="1" applyFill="1" applyBorder="1" applyAlignment="1" applyProtection="1">
      <alignment vertical="center"/>
    </xf>
    <xf numFmtId="0" fontId="8" fillId="0" borderId="11" xfId="3" applyFont="1" applyFill="1" applyBorder="1" applyAlignment="1" applyProtection="1">
      <alignment horizontal="left" vertical="center" wrapText="1"/>
    </xf>
    <xf numFmtId="167" fontId="8" fillId="0" borderId="20" xfId="3" applyNumberFormat="1" applyFont="1" applyFill="1" applyBorder="1" applyAlignment="1" applyProtection="1">
      <alignment vertical="center"/>
    </xf>
    <xf numFmtId="0" fontId="3" fillId="0" borderId="24" xfId="3" applyFont="1" applyFill="1" applyBorder="1" applyAlignment="1" applyProtection="1">
      <alignment horizontal="left" vertical="center" wrapText="1"/>
    </xf>
    <xf numFmtId="167" fontId="3" fillId="0" borderId="32" xfId="3" applyNumberFormat="1" applyFont="1" applyFill="1" applyBorder="1" applyAlignment="1" applyProtection="1">
      <alignment vertical="center"/>
    </xf>
    <xf numFmtId="0" fontId="15" fillId="0" borderId="12" xfId="0" applyFont="1" applyBorder="1" applyAlignment="1">
      <alignment horizontal="center"/>
    </xf>
    <xf numFmtId="0" fontId="15" fillId="0" borderId="12" xfId="0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3" fontId="0" fillId="0" borderId="12" xfId="0" applyNumberFormat="1" applyBorder="1"/>
    <xf numFmtId="0" fontId="8" fillId="0" borderId="12" xfId="0" applyFont="1" applyBorder="1"/>
    <xf numFmtId="0" fontId="14" fillId="0" borderId="12" xfId="0" applyFont="1" applyBorder="1"/>
    <xf numFmtId="3" fontId="15" fillId="0" borderId="12" xfId="0" applyNumberFormat="1" applyFont="1" applyBorder="1"/>
    <xf numFmtId="0" fontId="11" fillId="0" borderId="0" xfId="0" applyFont="1" applyFill="1" applyBorder="1" applyAlignment="1" applyProtection="1">
      <alignment horizontal="right" vertical="center"/>
    </xf>
    <xf numFmtId="0" fontId="14" fillId="0" borderId="4" xfId="1" applyFont="1" applyFill="1" applyBorder="1" applyProtection="1"/>
    <xf numFmtId="0" fontId="3" fillId="0" borderId="2" xfId="1" applyFont="1" applyFill="1" applyBorder="1" applyAlignment="1" applyProtection="1">
      <alignment horizontal="center" vertical="center" wrapText="1"/>
    </xf>
    <xf numFmtId="0" fontId="45" fillId="0" borderId="2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164" fontId="32" fillId="0" borderId="60" xfId="1" applyNumberFormat="1" applyFont="1" applyFill="1" applyBorder="1" applyAlignment="1" applyProtection="1">
      <alignment horizontal="right" vertical="center" wrapText="1" indent="1"/>
    </xf>
    <xf numFmtId="3" fontId="30" fillId="0" borderId="2" xfId="0" applyNumberFormat="1" applyFont="1" applyBorder="1"/>
    <xf numFmtId="3" fontId="30" fillId="0" borderId="15" xfId="0" applyNumberFormat="1" applyFont="1" applyBorder="1"/>
    <xf numFmtId="164" fontId="29" fillId="0" borderId="55" xfId="1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18" xfId="0" applyNumberFormat="1" applyFont="1" applyBorder="1"/>
    <xf numFmtId="49" fontId="29" fillId="0" borderId="69" xfId="1" applyNumberFormat="1" applyFont="1" applyFill="1" applyBorder="1" applyAlignment="1" applyProtection="1">
      <alignment horizontal="left" vertical="center" wrapText="1" indent="1"/>
    </xf>
    <xf numFmtId="0" fontId="29" fillId="0" borderId="69" xfId="0" applyFont="1" applyBorder="1" applyAlignment="1" applyProtection="1">
      <alignment horizontal="left" wrapText="1" indent="1"/>
    </xf>
    <xf numFmtId="164" fontId="29" fillId="0" borderId="69" xfId="1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69" xfId="0" applyNumberFormat="1" applyFont="1" applyBorder="1"/>
    <xf numFmtId="0" fontId="32" fillId="0" borderId="0" xfId="1" applyFont="1" applyFill="1" applyBorder="1" applyAlignment="1" applyProtection="1">
      <alignment horizontal="center" vertical="center" wrapText="1"/>
    </xf>
    <xf numFmtId="0" fontId="32" fillId="0" borderId="0" xfId="1" applyFont="1" applyFill="1" applyBorder="1" applyAlignment="1" applyProtection="1">
      <alignment vertical="center" wrapText="1"/>
    </xf>
    <xf numFmtId="3" fontId="32" fillId="0" borderId="2" xfId="1" applyNumberFormat="1" applyFont="1" applyFill="1" applyBorder="1" applyAlignment="1" applyProtection="1">
      <alignment horizontal="center"/>
    </xf>
    <xf numFmtId="3" fontId="31" fillId="0" borderId="2" xfId="0" applyNumberFormat="1" applyFont="1" applyBorder="1" applyAlignment="1">
      <alignment horizontal="center"/>
    </xf>
    <xf numFmtId="3" fontId="31" fillId="0" borderId="4" xfId="0" applyNumberFormat="1" applyFont="1" applyBorder="1" applyAlignment="1">
      <alignment horizontal="center"/>
    </xf>
    <xf numFmtId="164" fontId="29" fillId="0" borderId="55" xfId="1" applyNumberFormat="1" applyFont="1" applyFill="1" applyBorder="1" applyAlignment="1" applyProtection="1">
      <alignment vertical="center" wrapText="1"/>
      <protection locked="0"/>
    </xf>
    <xf numFmtId="0" fontId="32" fillId="0" borderId="63" xfId="1" applyFont="1" applyFill="1" applyBorder="1" applyAlignment="1" applyProtection="1">
      <alignment horizontal="left" vertical="center" wrapText="1" indent="1"/>
    </xf>
    <xf numFmtId="164" fontId="32" fillId="0" borderId="63" xfId="1" applyNumberFormat="1" applyFont="1" applyFill="1" applyBorder="1" applyAlignment="1" applyProtection="1">
      <alignment horizontal="right" vertical="center" wrapText="1" indent="1"/>
    </xf>
    <xf numFmtId="3" fontId="31" fillId="0" borderId="63" xfId="0" applyNumberFormat="1" applyFont="1" applyBorder="1"/>
    <xf numFmtId="0" fontId="32" fillId="0" borderId="0" xfId="1" applyFont="1" applyFill="1" applyBorder="1" applyAlignment="1" applyProtection="1">
      <alignment horizontal="left" vertical="center" wrapText="1" indent="1"/>
    </xf>
    <xf numFmtId="3" fontId="31" fillId="0" borderId="0" xfId="0" applyNumberFormat="1" applyFont="1" applyBorder="1"/>
    <xf numFmtId="0" fontId="32" fillId="0" borderId="26" xfId="1" applyFont="1" applyFill="1" applyBorder="1" applyAlignment="1" applyProtection="1">
      <alignment horizontal="left" vertical="center" wrapText="1" indent="1"/>
    </xf>
    <xf numFmtId="164" fontId="32" fillId="0" borderId="26" xfId="1" applyNumberFormat="1" applyFont="1" applyFill="1" applyBorder="1" applyAlignment="1" applyProtection="1">
      <alignment horizontal="right" vertical="center" wrapText="1" indent="1"/>
    </xf>
    <xf numFmtId="3" fontId="31" fillId="0" borderId="26" xfId="0" applyNumberFormat="1" applyFont="1" applyBorder="1"/>
    <xf numFmtId="3" fontId="30" fillId="0" borderId="38" xfId="0" applyNumberFormat="1" applyFont="1" applyBorder="1"/>
    <xf numFmtId="0" fontId="46" fillId="0" borderId="12" xfId="0" applyFont="1" applyBorder="1" applyAlignment="1" applyProtection="1">
      <alignment horizontal="left" wrapText="1" indent="1"/>
    </xf>
    <xf numFmtId="0" fontId="29" fillId="0" borderId="63" xfId="0" applyFont="1" applyBorder="1" applyAlignment="1" applyProtection="1">
      <alignment horizontal="left" wrapText="1" indent="1"/>
    </xf>
    <xf numFmtId="0" fontId="29" fillId="0" borderId="26" xfId="0" applyFont="1" applyBorder="1" applyAlignment="1" applyProtection="1">
      <alignment horizontal="left" wrapText="1" indent="1"/>
    </xf>
    <xf numFmtId="3" fontId="4" fillId="0" borderId="18" xfId="1" applyNumberFormat="1" applyFont="1" applyFill="1" applyBorder="1" applyAlignment="1" applyProtection="1">
      <alignment horizontal="right" vertical="center" wrapText="1"/>
    </xf>
    <xf numFmtId="164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/>
    <xf numFmtId="3" fontId="47" fillId="0" borderId="0" xfId="0" applyNumberFormat="1" applyFont="1"/>
    <xf numFmtId="0" fontId="48" fillId="0" borderId="0" xfId="0" applyFont="1" applyFill="1" applyAlignment="1">
      <alignment horizontal="right"/>
    </xf>
    <xf numFmtId="0" fontId="49" fillId="0" borderId="0" xfId="0" applyFont="1" applyFill="1" applyAlignment="1">
      <alignment horizontal="center"/>
    </xf>
    <xf numFmtId="0" fontId="50" fillId="0" borderId="0" xfId="0" applyFont="1" applyFill="1" applyAlignment="1">
      <alignment horizontal="right"/>
    </xf>
    <xf numFmtId="0" fontId="17" fillId="0" borderId="1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 applyProtection="1">
      <alignment horizontal="left" vertical="center" wrapText="1" indent="1"/>
      <protection locked="0"/>
    </xf>
    <xf numFmtId="168" fontId="14" fillId="0" borderId="33" xfId="0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51" fillId="0" borderId="12" xfId="0" applyFont="1" applyFill="1" applyBorder="1" applyAlignment="1">
      <alignment horizontal="left" vertical="center" indent="5"/>
    </xf>
    <xf numFmtId="168" fontId="53" fillId="0" borderId="20" xfId="0" applyNumberFormat="1" applyFont="1" applyFill="1" applyBorder="1" applyAlignment="1" applyProtection="1">
      <alignment horizontal="right" vertical="center"/>
      <protection locked="0"/>
    </xf>
    <xf numFmtId="0" fontId="16" fillId="0" borderId="12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 indent="1"/>
    </xf>
    <xf numFmtId="168" fontId="53" fillId="0" borderId="29" xfId="0" applyNumberFormat="1" applyFont="1" applyFill="1" applyBorder="1" applyAlignment="1" applyProtection="1">
      <alignment horizontal="right" vertical="center"/>
      <protection locked="0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 indent="1"/>
    </xf>
    <xf numFmtId="168" fontId="53" fillId="0" borderId="32" xfId="0" applyNumberFormat="1" applyFont="1" applyFill="1" applyBorder="1" applyAlignment="1" applyProtection="1">
      <alignment horizontal="right" vertical="center"/>
      <protection locked="0"/>
    </xf>
    <xf numFmtId="0" fontId="0" fillId="0" borderId="23" xfId="0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wrapText="1" indent="1"/>
      <protection locked="0"/>
    </xf>
    <xf numFmtId="168" fontId="14" fillId="0" borderId="28" xfId="0" applyNumberFormat="1" applyFont="1" applyFill="1" applyBorder="1" applyAlignment="1" applyProtection="1">
      <alignment horizontal="right" vertical="center"/>
    </xf>
    <xf numFmtId="0" fontId="51" fillId="0" borderId="18" xfId="0" applyFont="1" applyFill="1" applyBorder="1" applyAlignment="1">
      <alignment horizontal="left" vertical="center" indent="5"/>
    </xf>
    <xf numFmtId="0" fontId="54" fillId="0" borderId="0" xfId="0" applyFont="1" applyFill="1" applyAlignment="1">
      <alignment horizontal="right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right" vertical="center" indent="1"/>
    </xf>
    <xf numFmtId="0" fontId="8" fillId="0" borderId="17" xfId="0" applyFont="1" applyFill="1" applyBorder="1" applyAlignment="1" applyProtection="1">
      <alignment horizontal="left" vertical="center" indent="1"/>
      <protection locked="0"/>
    </xf>
    <xf numFmtId="3" fontId="8" fillId="0" borderId="58" xfId="0" applyNumberFormat="1" applyFont="1" applyFill="1" applyBorder="1" applyAlignment="1" applyProtection="1">
      <alignment horizontal="right" vertical="center"/>
      <protection locked="0"/>
    </xf>
    <xf numFmtId="3" fontId="8" fillId="0" borderId="28" xfId="0" applyNumberFormat="1" applyFont="1" applyFill="1" applyBorder="1" applyAlignment="1" applyProtection="1">
      <alignment horizontal="right" vertical="center"/>
      <protection locked="0"/>
    </xf>
    <xf numFmtId="0" fontId="8" fillId="0" borderId="11" xfId="0" applyFont="1" applyFill="1" applyBorder="1" applyAlignment="1">
      <alignment horizontal="right" vertical="center" indent="1"/>
    </xf>
    <xf numFmtId="0" fontId="8" fillId="0" borderId="12" xfId="0" applyFont="1" applyFill="1" applyBorder="1" applyAlignment="1" applyProtection="1">
      <alignment horizontal="left" vertical="center" indent="1"/>
      <protection locked="0"/>
    </xf>
    <xf numFmtId="3" fontId="8" fillId="0" borderId="13" xfId="0" applyNumberFormat="1" applyFont="1" applyFill="1" applyBorder="1" applyAlignment="1" applyProtection="1">
      <alignment horizontal="right" vertical="center"/>
      <protection locked="0"/>
    </xf>
    <xf numFmtId="3" fontId="8" fillId="0" borderId="20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>
      <alignment vertical="center"/>
    </xf>
    <xf numFmtId="164" fontId="7" fillId="0" borderId="2" xfId="0" applyNumberFormat="1" applyFont="1" applyFill="1" applyBorder="1" applyAlignment="1">
      <alignment vertical="center" wrapText="1"/>
    </xf>
    <xf numFmtId="164" fontId="7" fillId="0" borderId="4" xfId="0" applyNumberFormat="1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164" fontId="4" fillId="0" borderId="9" xfId="0" applyNumberFormat="1" applyFont="1" applyFill="1" applyBorder="1" applyAlignment="1" applyProtection="1">
      <alignment vertical="center" wrapText="1"/>
      <protection locked="0"/>
    </xf>
    <xf numFmtId="164" fontId="4" fillId="0" borderId="9" xfId="0" applyNumberFormat="1" applyFont="1" applyFill="1" applyBorder="1" applyAlignment="1" applyProtection="1">
      <alignment vertical="center" wrapText="1"/>
    </xf>
    <xf numFmtId="164" fontId="4" fillId="0" borderId="33" xfId="0" applyNumberFormat="1" applyFont="1" applyFill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 applyProtection="1">
      <alignment horizontal="right" vertical="center" wrapText="1" indent="1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164" fontId="4" fillId="0" borderId="20" xfId="0" applyNumberFormat="1" applyFont="1" applyFill="1" applyBorder="1" applyAlignment="1" applyProtection="1">
      <alignment vertical="center" wrapText="1"/>
      <protection locked="0"/>
    </xf>
    <xf numFmtId="164" fontId="3" fillId="0" borderId="4" xfId="0" applyNumberFormat="1" applyFont="1" applyFill="1" applyBorder="1" applyAlignment="1" applyProtection="1">
      <alignment vertical="center" wrapText="1"/>
    </xf>
    <xf numFmtId="3" fontId="30" fillId="0" borderId="20" xfId="0" applyNumberFormat="1" applyFont="1" applyBorder="1" applyAlignment="1">
      <alignment horizontal="center"/>
    </xf>
    <xf numFmtId="3" fontId="18" fillId="0" borderId="0" xfId="0" applyNumberFormat="1" applyFont="1"/>
    <xf numFmtId="0" fontId="32" fillId="0" borderId="23" xfId="0" applyFont="1" applyBorder="1" applyAlignment="1" applyProtection="1">
      <alignment wrapText="1"/>
    </xf>
    <xf numFmtId="0" fontId="32" fillId="0" borderId="17" xfId="0" applyFont="1" applyBorder="1" applyAlignment="1" applyProtection="1">
      <alignment horizontal="left" vertical="center" wrapText="1" indent="1"/>
    </xf>
    <xf numFmtId="0" fontId="18" fillId="0" borderId="0" xfId="0" applyFont="1"/>
    <xf numFmtId="0" fontId="55" fillId="0" borderId="12" xfId="1" applyFont="1" applyFill="1" applyBorder="1" applyAlignment="1" applyProtection="1"/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2" applyFont="1" applyFill="1" applyAlignment="1">
      <alignment horizontal="center" vertical="center" wrapText="1"/>
    </xf>
    <xf numFmtId="0" fontId="24" fillId="0" borderId="0" xfId="0" applyFont="1" applyFill="1" applyBorder="1" applyAlignment="1" applyProtection="1">
      <alignment vertical="center"/>
    </xf>
    <xf numFmtId="0" fontId="56" fillId="0" borderId="0" xfId="0" applyFont="1"/>
    <xf numFmtId="3" fontId="2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4" xfId="0" applyNumberFormat="1" applyFont="1" applyBorder="1" applyAlignment="1" applyProtection="1">
      <alignment horizontal="left" wrapText="1" indent="1"/>
    </xf>
    <xf numFmtId="3" fontId="29" fillId="0" borderId="54" xfId="1" applyNumberFormat="1" applyFont="1" applyFill="1" applyBorder="1" applyProtection="1"/>
    <xf numFmtId="0" fontId="29" fillId="0" borderId="12" xfId="1" applyNumberFormat="1" applyFont="1" applyFill="1" applyBorder="1" applyAlignment="1" applyProtection="1">
      <alignment horizontal="left" vertical="center" wrapText="1" indent="1"/>
    </xf>
    <xf numFmtId="0" fontId="32" fillId="0" borderId="21" xfId="1" applyFont="1" applyFill="1" applyBorder="1" applyAlignment="1" applyProtection="1">
      <alignment horizontal="left" vertical="center" wrapText="1" indent="1"/>
    </xf>
    <xf numFmtId="0" fontId="32" fillId="0" borderId="22" xfId="1" applyFont="1" applyFill="1" applyBorder="1" applyAlignment="1" applyProtection="1">
      <alignment horizontal="left" vertical="center" wrapText="1" indent="1"/>
    </xf>
    <xf numFmtId="3" fontId="32" fillId="0" borderId="22" xfId="1" applyNumberFormat="1" applyFont="1" applyFill="1" applyBorder="1" applyProtection="1"/>
    <xf numFmtId="49" fontId="29" fillId="0" borderId="61" xfId="1" applyNumberFormat="1" applyFont="1" applyFill="1" applyBorder="1" applyAlignment="1" applyProtection="1">
      <alignment horizontal="left" vertical="center" wrapText="1" indent="1"/>
    </xf>
    <xf numFmtId="0" fontId="29" fillId="0" borderId="61" xfId="0" applyNumberFormat="1" applyFont="1" applyBorder="1" applyAlignment="1" applyProtection="1">
      <alignment horizontal="left" wrapText="1" indent="1"/>
    </xf>
    <xf numFmtId="3" fontId="29" fillId="0" borderId="61" xfId="1" applyNumberFormat="1" applyFont="1" applyFill="1" applyBorder="1" applyProtection="1"/>
    <xf numFmtId="49" fontId="29" fillId="0" borderId="54" xfId="1" applyNumberFormat="1" applyFont="1" applyFill="1" applyBorder="1" applyAlignment="1" applyProtection="1">
      <alignment horizontal="left" vertical="center" wrapText="1" indent="1"/>
    </xf>
    <xf numFmtId="0" fontId="33" fillId="0" borderId="0" xfId="0" applyFont="1" applyAlignment="1">
      <alignment horizontal="center"/>
    </xf>
    <xf numFmtId="164" fontId="34" fillId="0" borderId="26" xfId="1" applyNumberFormat="1" applyFont="1" applyFill="1" applyBorder="1" applyAlignment="1" applyProtection="1">
      <alignment horizontal="left"/>
    </xf>
    <xf numFmtId="164" fontId="34" fillId="0" borderId="26" xfId="1" applyNumberFormat="1" applyFont="1" applyFill="1" applyBorder="1" applyAlignment="1" applyProtection="1">
      <alignment horizontal="left" vertic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10" fillId="0" borderId="26" xfId="1" applyNumberFormat="1" applyFont="1" applyFill="1" applyBorder="1" applyAlignment="1" applyProtection="1">
      <alignment horizontal="left" vertical="center"/>
    </xf>
    <xf numFmtId="164" fontId="3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Alignment="1" applyProtection="1">
      <alignment horizontal="right"/>
    </xf>
    <xf numFmtId="0" fontId="44" fillId="0" borderId="0" xfId="0" applyFont="1" applyAlignment="1">
      <alignment horizontal="center"/>
    </xf>
    <xf numFmtId="164" fontId="39" fillId="0" borderId="0" xfId="1" applyNumberFormat="1" applyFont="1" applyFill="1" applyBorder="1" applyAlignment="1" applyProtection="1">
      <alignment horizontal="center" vertical="center"/>
    </xf>
    <xf numFmtId="0" fontId="32" fillId="0" borderId="0" xfId="1" applyFont="1" applyFill="1" applyAlignment="1" applyProtection="1">
      <alignment horizontal="center"/>
    </xf>
    <xf numFmtId="0" fontId="1" fillId="0" borderId="26" xfId="1" applyFont="1" applyFill="1" applyBorder="1" applyAlignment="1" applyProtection="1">
      <alignment horizontal="left"/>
    </xf>
    <xf numFmtId="164" fontId="14" fillId="0" borderId="44" xfId="0" applyNumberFormat="1" applyFont="1" applyFill="1" applyBorder="1" applyAlignment="1" applyProtection="1">
      <alignment horizontal="center" vertical="center" wrapText="1"/>
    </xf>
    <xf numFmtId="164" fontId="14" fillId="0" borderId="45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37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26" xfId="0" applyNumberFormat="1" applyFill="1" applyBorder="1" applyAlignment="1" applyProtection="1">
      <alignment horizontal="left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0" fontId="23" fillId="0" borderId="0" xfId="2" applyFont="1" applyFill="1" applyAlignment="1">
      <alignment horizontal="center" vertical="center" wrapText="1"/>
    </xf>
    <xf numFmtId="0" fontId="23" fillId="0" borderId="0" xfId="2" applyFont="1" applyFill="1" applyAlignment="1">
      <alignment horizontal="center" vertical="center"/>
    </xf>
    <xf numFmtId="0" fontId="39" fillId="0" borderId="5" xfId="2" applyFont="1" applyFill="1" applyBorder="1" applyAlignment="1">
      <alignment horizontal="center" vertical="center" wrapText="1"/>
    </xf>
    <xf numFmtId="0" fontId="39" fillId="0" borderId="31" xfId="2" applyFont="1" applyFill="1" applyBorder="1" applyAlignment="1">
      <alignment horizontal="center" vertical="center" wrapText="1"/>
    </xf>
    <xf numFmtId="0" fontId="39" fillId="0" borderId="8" xfId="2" applyFont="1" applyFill="1" applyBorder="1" applyAlignment="1">
      <alignment horizontal="center" vertical="center" wrapText="1"/>
    </xf>
    <xf numFmtId="0" fontId="40" fillId="0" borderId="6" xfId="3" applyFont="1" applyFill="1" applyBorder="1" applyAlignment="1" applyProtection="1">
      <alignment horizontal="center" vertical="center" textRotation="90"/>
    </xf>
    <xf numFmtId="0" fontId="40" fillId="0" borderId="35" xfId="3" applyFont="1" applyFill="1" applyBorder="1" applyAlignment="1" applyProtection="1">
      <alignment horizontal="center" vertical="center" textRotation="90"/>
    </xf>
    <xf numFmtId="0" fontId="40" fillId="0" borderId="9" xfId="3" applyFont="1" applyFill="1" applyBorder="1" applyAlignment="1" applyProtection="1">
      <alignment horizontal="center" vertical="center" textRotation="90"/>
    </xf>
    <xf numFmtId="0" fontId="38" fillId="0" borderId="17" xfId="2" applyFont="1" applyFill="1" applyBorder="1" applyAlignment="1">
      <alignment horizontal="center" vertical="center" wrapText="1"/>
    </xf>
    <xf numFmtId="0" fontId="38" fillId="0" borderId="12" xfId="2" applyFont="1" applyFill="1" applyBorder="1" applyAlignment="1">
      <alignment horizontal="center" vertical="center" wrapText="1"/>
    </xf>
    <xf numFmtId="0" fontId="13" fillId="0" borderId="0" xfId="3" applyFont="1" applyFill="1" applyAlignment="1" applyProtection="1">
      <alignment horizontal="center" vertical="center" wrapText="1"/>
    </xf>
    <xf numFmtId="0" fontId="10" fillId="0" borderId="0" xfId="3" applyFont="1" applyFill="1" applyBorder="1" applyAlignment="1" applyProtection="1">
      <alignment horizontal="right" vertical="center"/>
    </xf>
    <xf numFmtId="0" fontId="13" fillId="0" borderId="23" xfId="3" applyFont="1" applyFill="1" applyBorder="1" applyAlignment="1" applyProtection="1">
      <alignment horizontal="center" vertical="center" wrapText="1"/>
    </xf>
    <xf numFmtId="0" fontId="13" fillId="0" borderId="11" xfId="3" applyFont="1" applyFill="1" applyBorder="1" applyAlignment="1" applyProtection="1">
      <alignment horizontal="center" vertical="center" wrapText="1"/>
    </xf>
    <xf numFmtId="0" fontId="40" fillId="0" borderId="17" xfId="3" applyFont="1" applyFill="1" applyBorder="1" applyAlignment="1" applyProtection="1">
      <alignment horizontal="center" vertical="center" textRotation="90"/>
    </xf>
    <xf numFmtId="0" fontId="40" fillId="0" borderId="12" xfId="3" applyFont="1" applyFill="1" applyBorder="1" applyAlignment="1" applyProtection="1">
      <alignment horizontal="center" vertical="center" textRotation="90"/>
    </xf>
    <xf numFmtId="0" fontId="11" fillId="0" borderId="28" xfId="3" applyFont="1" applyFill="1" applyBorder="1" applyAlignment="1" applyProtection="1">
      <alignment horizontal="center" vertical="center" wrapText="1"/>
    </xf>
    <xf numFmtId="0" fontId="11" fillId="0" borderId="20" xfId="3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49" fillId="0" borderId="0" xfId="0" applyFont="1" applyFill="1" applyAlignment="1" applyProtection="1">
      <alignment horizontal="center" vertical="top" wrapText="1"/>
      <protection locked="0"/>
    </xf>
    <xf numFmtId="0" fontId="14" fillId="0" borderId="52" xfId="0" applyFont="1" applyFill="1" applyBorder="1" applyAlignment="1">
      <alignment horizontal="left" vertical="center" indent="2"/>
    </xf>
    <xf numFmtId="0" fontId="14" fillId="0" borderId="19" xfId="0" applyFont="1" applyFill="1" applyBorder="1" applyAlignment="1">
      <alignment horizontal="left" vertical="center" indent="2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2" fillId="0" borderId="52" xfId="0" applyFont="1" applyFill="1" applyBorder="1" applyAlignment="1" applyProtection="1">
      <alignment horizontal="left" vertical="center" wrapText="1" indent="1"/>
    </xf>
    <xf numFmtId="0" fontId="2" fillId="0" borderId="19" xfId="0" applyFont="1" applyFill="1" applyBorder="1" applyAlignment="1" applyProtection="1">
      <alignment horizontal="left" vertical="center" wrapText="1" inden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</cellXfs>
  <cellStyles count="4">
    <cellStyle name="Normál" xfId="0" builtinId="0"/>
    <cellStyle name="Normál_KVRENMUNKA" xfId="1"/>
    <cellStyle name="Normál_VAGYONK" xfId="3"/>
    <cellStyle name="Normál_VAGYONKIM" xfId="2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1"/>
  <sheetViews>
    <sheetView topLeftCell="A82" workbookViewId="0">
      <selection activeCell="K90" sqref="K90"/>
    </sheetView>
  </sheetViews>
  <sheetFormatPr defaultRowHeight="15"/>
  <cols>
    <col min="1" max="1" width="5.7109375" customWidth="1"/>
    <col min="2" max="2" width="41.85546875" customWidth="1"/>
    <col min="3" max="3" width="10.7109375" customWidth="1"/>
    <col min="4" max="4" width="11.28515625" customWidth="1"/>
    <col min="5" max="5" width="12.140625" customWidth="1"/>
    <col min="6" max="6" width="2.140625" customWidth="1"/>
    <col min="7" max="7" width="7.7109375" customWidth="1"/>
    <col min="8" max="8" width="8.42578125" customWidth="1"/>
    <col min="9" max="9" width="8" customWidth="1"/>
    <col min="10" max="10" width="8.7109375" customWidth="1"/>
    <col min="11" max="11" width="9.28515625" customWidth="1"/>
    <col min="12" max="12" width="10.7109375" customWidth="1"/>
  </cols>
  <sheetData>
    <row r="1" spans="1:12">
      <c r="C1" s="729" t="s">
        <v>558</v>
      </c>
      <c r="D1" s="729"/>
      <c r="E1" s="729"/>
      <c r="F1" s="729"/>
    </row>
    <row r="2" spans="1:12">
      <c r="A2" s="730" t="s">
        <v>419</v>
      </c>
      <c r="B2" s="730"/>
      <c r="C2" s="730"/>
      <c r="D2" s="730"/>
      <c r="E2" s="730"/>
    </row>
    <row r="3" spans="1:12">
      <c r="A3" s="730" t="s">
        <v>368</v>
      </c>
      <c r="B3" s="730"/>
      <c r="C3" s="730"/>
      <c r="D3" s="730"/>
      <c r="E3" s="730"/>
    </row>
    <row r="4" spans="1:12">
      <c r="A4" s="730" t="s">
        <v>157</v>
      </c>
      <c r="B4" s="730"/>
      <c r="C4" s="730"/>
      <c r="D4" s="730"/>
      <c r="E4" s="730"/>
    </row>
    <row r="5" spans="1:12" ht="15.75" thickBot="1">
      <c r="E5" s="112" t="s">
        <v>159</v>
      </c>
      <c r="G5" s="728"/>
      <c r="H5" s="728"/>
      <c r="I5" s="728"/>
      <c r="J5" s="728"/>
      <c r="K5" s="728"/>
      <c r="L5" s="728"/>
    </row>
    <row r="6" spans="1:12" ht="34.5" thickBot="1">
      <c r="A6" s="1" t="s">
        <v>0</v>
      </c>
      <c r="B6" s="2" t="s">
        <v>1</v>
      </c>
      <c r="C6" s="289" t="s">
        <v>369</v>
      </c>
      <c r="D6" s="289" t="s">
        <v>421</v>
      </c>
      <c r="E6" s="287" t="s">
        <v>431</v>
      </c>
    </row>
    <row r="7" spans="1:12" ht="15.75" thickBot="1">
      <c r="A7" s="3">
        <v>1</v>
      </c>
      <c r="B7" s="4">
        <v>2</v>
      </c>
      <c r="C7" s="5"/>
      <c r="D7" s="5">
        <v>3</v>
      </c>
      <c r="E7" s="415"/>
      <c r="I7" s="707"/>
      <c r="L7" s="707"/>
    </row>
    <row r="8" spans="1:12" ht="23.25" customHeight="1" thickBot="1">
      <c r="A8" s="247" t="s">
        <v>4</v>
      </c>
      <c r="B8" s="248" t="s">
        <v>5</v>
      </c>
      <c r="C8" s="249">
        <f>SUM(C9,C10,C11,C12,C13,C14,C15)</f>
        <v>111640</v>
      </c>
      <c r="D8" s="249">
        <v>116998</v>
      </c>
      <c r="E8" s="330">
        <v>116998</v>
      </c>
      <c r="G8" s="648"/>
      <c r="H8" s="648"/>
      <c r="I8" s="704"/>
      <c r="J8" s="648"/>
      <c r="K8" s="648"/>
      <c r="L8" s="704"/>
    </row>
    <row r="9" spans="1:12" ht="23.25" customHeight="1">
      <c r="A9" s="250" t="s">
        <v>6</v>
      </c>
      <c r="B9" s="251" t="s">
        <v>7</v>
      </c>
      <c r="C9" s="252">
        <v>20714</v>
      </c>
      <c r="D9" s="326">
        <v>21654</v>
      </c>
      <c r="E9" s="326">
        <v>21654</v>
      </c>
      <c r="G9" s="648"/>
      <c r="H9" s="648"/>
      <c r="I9" s="704"/>
      <c r="J9" s="648"/>
      <c r="K9" s="648"/>
      <c r="L9" s="704"/>
    </row>
    <row r="10" spans="1:12" ht="22.5" customHeight="1">
      <c r="A10" s="253" t="s">
        <v>8</v>
      </c>
      <c r="B10" s="254" t="s">
        <v>9</v>
      </c>
      <c r="C10" s="255">
        <v>40502</v>
      </c>
      <c r="D10" s="327">
        <v>40329</v>
      </c>
      <c r="E10" s="327">
        <v>40329</v>
      </c>
      <c r="G10" s="648"/>
      <c r="H10" s="333"/>
      <c r="I10" s="704"/>
      <c r="J10" s="648"/>
      <c r="K10" s="648"/>
      <c r="L10" s="704"/>
    </row>
    <row r="11" spans="1:12" ht="22.5" customHeight="1">
      <c r="A11" s="253" t="s">
        <v>10</v>
      </c>
      <c r="B11" s="254" t="s">
        <v>11</v>
      </c>
      <c r="C11" s="255">
        <v>48650</v>
      </c>
      <c r="D11" s="327">
        <v>48576</v>
      </c>
      <c r="E11" s="327">
        <v>48576</v>
      </c>
      <c r="G11" s="648"/>
      <c r="H11" s="333"/>
      <c r="I11" s="704"/>
      <c r="J11" s="648"/>
      <c r="K11" s="648"/>
      <c r="L11" s="704"/>
    </row>
    <row r="12" spans="1:12" ht="15" customHeight="1">
      <c r="A12" s="253" t="s">
        <v>12</v>
      </c>
      <c r="B12" s="254" t="s">
        <v>13</v>
      </c>
      <c r="C12" s="255">
        <v>1774</v>
      </c>
      <c r="D12" s="327">
        <v>1827</v>
      </c>
      <c r="E12" s="327">
        <v>1827</v>
      </c>
      <c r="G12" s="648"/>
      <c r="H12" s="333"/>
      <c r="I12" s="704"/>
      <c r="J12" s="648"/>
      <c r="K12" s="648"/>
      <c r="L12" s="704"/>
    </row>
    <row r="13" spans="1:12" ht="14.25" customHeight="1">
      <c r="A13" s="253" t="s">
        <v>14</v>
      </c>
      <c r="B13" s="254" t="s">
        <v>15</v>
      </c>
      <c r="C13" s="255"/>
      <c r="D13" s="327"/>
      <c r="E13" s="327"/>
      <c r="G13" s="648"/>
      <c r="H13" s="333"/>
      <c r="I13" s="704"/>
      <c r="J13" s="648"/>
      <c r="K13" s="648"/>
      <c r="L13" s="704"/>
    </row>
    <row r="14" spans="1:12" ht="12.75" customHeight="1">
      <c r="A14" s="256" t="s">
        <v>16</v>
      </c>
      <c r="B14" s="257" t="s">
        <v>17</v>
      </c>
      <c r="C14" s="258"/>
      <c r="D14" s="328">
        <v>4067</v>
      </c>
      <c r="E14" s="328">
        <v>4067</v>
      </c>
      <c r="G14" s="648"/>
      <c r="H14" s="333"/>
      <c r="I14" s="704"/>
      <c r="J14" s="648"/>
      <c r="K14" s="648"/>
      <c r="L14" s="704"/>
    </row>
    <row r="15" spans="1:12" ht="16.5" customHeight="1" thickBot="1">
      <c r="A15" s="259" t="s">
        <v>171</v>
      </c>
      <c r="B15" s="260" t="s">
        <v>321</v>
      </c>
      <c r="C15" s="261"/>
      <c r="D15" s="329">
        <v>545</v>
      </c>
      <c r="E15" s="329">
        <v>545</v>
      </c>
      <c r="G15" s="648"/>
      <c r="H15" s="333"/>
      <c r="I15" s="704"/>
      <c r="J15" s="648"/>
      <c r="K15" s="648"/>
      <c r="L15" s="704"/>
    </row>
    <row r="16" spans="1:12" ht="26.25" customHeight="1" thickBot="1">
      <c r="A16" s="247" t="s">
        <v>18</v>
      </c>
      <c r="B16" s="262" t="s">
        <v>19</v>
      </c>
      <c r="C16" s="249">
        <v>59503</v>
      </c>
      <c r="D16" s="249">
        <v>178727</v>
      </c>
      <c r="E16" s="330">
        <v>168727</v>
      </c>
      <c r="G16" s="648"/>
      <c r="H16" s="333"/>
      <c r="I16" s="704"/>
      <c r="J16" s="333"/>
      <c r="K16" s="648"/>
      <c r="L16" s="704"/>
    </row>
    <row r="17" spans="1:12" ht="15" customHeight="1">
      <c r="A17" s="263" t="s">
        <v>20</v>
      </c>
      <c r="B17" s="251" t="s">
        <v>21</v>
      </c>
      <c r="C17" s="252"/>
      <c r="D17" s="252"/>
      <c r="E17" s="326"/>
      <c r="G17" s="648"/>
      <c r="H17" s="648"/>
      <c r="I17" s="704"/>
      <c r="J17" s="648"/>
      <c r="K17" s="648"/>
      <c r="L17" s="704"/>
    </row>
    <row r="18" spans="1:12" ht="14.25" customHeight="1">
      <c r="A18" s="253" t="s">
        <v>22</v>
      </c>
      <c r="B18" s="254" t="s">
        <v>23</v>
      </c>
      <c r="C18" s="255"/>
      <c r="D18" s="255"/>
      <c r="E18" s="327"/>
      <c r="G18" s="648"/>
      <c r="H18" s="648"/>
      <c r="I18" s="704"/>
      <c r="J18" s="648"/>
      <c r="K18" s="648"/>
      <c r="L18" s="704"/>
    </row>
    <row r="19" spans="1:12" ht="21" customHeight="1">
      <c r="A19" s="253" t="s">
        <v>24</v>
      </c>
      <c r="B19" s="254" t="s">
        <v>25</v>
      </c>
      <c r="C19" s="255"/>
      <c r="D19" s="255"/>
      <c r="E19" s="327"/>
      <c r="G19" s="648"/>
      <c r="H19" s="648"/>
      <c r="I19" s="704"/>
      <c r="J19" s="648"/>
      <c r="K19" s="648"/>
      <c r="L19" s="704"/>
    </row>
    <row r="20" spans="1:12" ht="24" customHeight="1">
      <c r="A20" s="253" t="s">
        <v>26</v>
      </c>
      <c r="B20" s="254" t="s">
        <v>27</v>
      </c>
      <c r="C20" s="255"/>
      <c r="D20" s="255"/>
      <c r="E20" s="327"/>
      <c r="G20" s="648"/>
      <c r="H20" s="648"/>
      <c r="I20" s="704"/>
      <c r="J20" s="648"/>
      <c r="K20" s="648"/>
      <c r="L20" s="704"/>
    </row>
    <row r="21" spans="1:12" ht="15" customHeight="1">
      <c r="A21" s="253" t="s">
        <v>28</v>
      </c>
      <c r="B21" s="254" t="s">
        <v>29</v>
      </c>
      <c r="C21" s="255">
        <v>59503</v>
      </c>
      <c r="D21" s="255">
        <v>178727</v>
      </c>
      <c r="E21" s="327">
        <v>168727</v>
      </c>
      <c r="G21" s="648"/>
      <c r="H21" s="648"/>
      <c r="I21" s="704"/>
      <c r="J21" s="648"/>
      <c r="K21" s="648"/>
      <c r="L21" s="704"/>
    </row>
    <row r="22" spans="1:12" ht="15" customHeight="1" thickBot="1">
      <c r="A22" s="264" t="s">
        <v>30</v>
      </c>
      <c r="B22" s="257" t="s">
        <v>31</v>
      </c>
      <c r="C22" s="258"/>
      <c r="D22" s="258"/>
      <c r="E22" s="328"/>
      <c r="G22" s="648"/>
      <c r="H22" s="648"/>
      <c r="I22" s="704"/>
      <c r="J22" s="648"/>
      <c r="K22" s="648"/>
      <c r="L22" s="704"/>
    </row>
    <row r="23" spans="1:12" ht="21.75" customHeight="1" thickBot="1">
      <c r="A23" s="247" t="s">
        <v>32</v>
      </c>
      <c r="B23" s="248" t="s">
        <v>33</v>
      </c>
      <c r="C23" s="249"/>
      <c r="D23" s="249"/>
      <c r="E23" s="330"/>
      <c r="G23" s="648"/>
      <c r="H23" s="648"/>
      <c r="I23" s="704"/>
      <c r="J23" s="648"/>
      <c r="K23" s="648"/>
      <c r="L23" s="704"/>
    </row>
    <row r="24" spans="1:12" ht="14.25" customHeight="1">
      <c r="A24" s="263" t="s">
        <v>34</v>
      </c>
      <c r="B24" s="251" t="s">
        <v>35</v>
      </c>
      <c r="C24" s="252"/>
      <c r="D24" s="252"/>
      <c r="E24" s="326"/>
      <c r="G24" s="648"/>
      <c r="H24" s="648"/>
      <c r="I24" s="704"/>
      <c r="J24" s="648"/>
      <c r="K24" s="648"/>
      <c r="L24" s="704"/>
    </row>
    <row r="25" spans="1:12" ht="15" customHeight="1">
      <c r="A25" s="265" t="s">
        <v>362</v>
      </c>
      <c r="B25" s="254" t="s">
        <v>43</v>
      </c>
      <c r="C25" s="255"/>
      <c r="D25" s="255"/>
      <c r="E25" s="327"/>
      <c r="G25" s="648"/>
      <c r="H25" s="648"/>
      <c r="I25" s="704"/>
      <c r="J25" s="648"/>
      <c r="K25" s="648"/>
      <c r="L25" s="704"/>
    </row>
    <row r="26" spans="1:12" ht="15" customHeight="1" thickBot="1">
      <c r="A26" s="259" t="s">
        <v>38</v>
      </c>
      <c r="B26" s="257" t="s">
        <v>45</v>
      </c>
      <c r="C26" s="258"/>
      <c r="D26" s="258"/>
      <c r="E26" s="328"/>
      <c r="G26" s="648"/>
      <c r="H26" s="648"/>
      <c r="I26" s="704"/>
      <c r="J26" s="648"/>
      <c r="K26" s="648"/>
      <c r="L26" s="704"/>
    </row>
    <row r="27" spans="1:12" ht="21" customHeight="1" thickBot="1">
      <c r="A27" s="247" t="s">
        <v>46</v>
      </c>
      <c r="B27" s="248" t="s">
        <v>381</v>
      </c>
      <c r="C27" s="249">
        <v>8700</v>
      </c>
      <c r="D27" s="330">
        <v>10855</v>
      </c>
      <c r="E27" s="330">
        <v>10692</v>
      </c>
      <c r="G27" s="648"/>
      <c r="H27" s="648"/>
      <c r="I27" s="704"/>
      <c r="J27" s="648"/>
      <c r="K27" s="648"/>
      <c r="L27" s="704"/>
    </row>
    <row r="28" spans="1:12" ht="14.1" customHeight="1">
      <c r="A28" s="263" t="s">
        <v>48</v>
      </c>
      <c r="B28" s="251" t="s">
        <v>371</v>
      </c>
      <c r="C28" s="266">
        <v>2000</v>
      </c>
      <c r="D28" s="326">
        <v>2049</v>
      </c>
      <c r="E28" s="326">
        <v>2049</v>
      </c>
      <c r="G28" s="648"/>
      <c r="H28" s="648"/>
      <c r="I28" s="704"/>
      <c r="J28" s="648"/>
      <c r="K28" s="648"/>
      <c r="L28" s="704"/>
    </row>
    <row r="29" spans="1:12" ht="14.1" customHeight="1">
      <c r="A29" s="308" t="s">
        <v>375</v>
      </c>
      <c r="B29" s="254" t="s">
        <v>372</v>
      </c>
      <c r="C29" s="255"/>
      <c r="D29" s="327"/>
      <c r="E29" s="327"/>
      <c r="G29" s="648"/>
      <c r="H29" s="648"/>
      <c r="I29" s="704"/>
      <c r="J29" s="648"/>
      <c r="K29" s="648"/>
      <c r="L29" s="704"/>
    </row>
    <row r="30" spans="1:12" ht="14.1" customHeight="1">
      <c r="A30" s="308" t="s">
        <v>376</v>
      </c>
      <c r="B30" s="254" t="s">
        <v>373</v>
      </c>
      <c r="C30" s="255">
        <v>5000</v>
      </c>
      <c r="D30" s="327">
        <v>6870</v>
      </c>
      <c r="E30" s="327">
        <v>6869</v>
      </c>
      <c r="G30" s="648"/>
      <c r="H30" s="648"/>
      <c r="I30" s="704"/>
      <c r="J30" s="648"/>
      <c r="K30" s="648"/>
      <c r="L30" s="704"/>
    </row>
    <row r="31" spans="1:12" ht="14.1" customHeight="1">
      <c r="A31" s="308" t="s">
        <v>377</v>
      </c>
      <c r="B31" s="254" t="s">
        <v>374</v>
      </c>
      <c r="C31" s="255"/>
      <c r="D31" s="327"/>
      <c r="E31" s="327"/>
      <c r="G31" s="648"/>
      <c r="H31" s="648"/>
      <c r="I31" s="704"/>
      <c r="J31" s="648"/>
      <c r="K31" s="648"/>
      <c r="L31" s="704"/>
    </row>
    <row r="32" spans="1:12" ht="14.1" customHeight="1">
      <c r="A32" s="308" t="s">
        <v>378</v>
      </c>
      <c r="B32" s="254" t="s">
        <v>50</v>
      </c>
      <c r="C32" s="255">
        <v>1600</v>
      </c>
      <c r="D32" s="327">
        <v>1676</v>
      </c>
      <c r="E32" s="327">
        <v>1644</v>
      </c>
      <c r="G32" s="648"/>
      <c r="H32" s="648"/>
      <c r="I32" s="704"/>
      <c r="J32" s="648"/>
      <c r="K32" s="648"/>
      <c r="L32" s="704"/>
    </row>
    <row r="33" spans="1:12" ht="14.1" customHeight="1">
      <c r="A33" s="308" t="s">
        <v>379</v>
      </c>
      <c r="B33" s="254" t="s">
        <v>52</v>
      </c>
      <c r="C33" s="255"/>
      <c r="D33" s="327"/>
      <c r="E33" s="327"/>
      <c r="G33" s="648"/>
      <c r="H33" s="648"/>
      <c r="I33" s="704"/>
      <c r="J33" s="648"/>
      <c r="K33" s="648"/>
      <c r="L33" s="704"/>
    </row>
    <row r="34" spans="1:12" ht="14.1" customHeight="1" thickBot="1">
      <c r="A34" s="259" t="s">
        <v>380</v>
      </c>
      <c r="B34" s="257" t="s">
        <v>53</v>
      </c>
      <c r="C34" s="258">
        <v>100</v>
      </c>
      <c r="D34" s="328">
        <v>260</v>
      </c>
      <c r="E34" s="328">
        <v>130</v>
      </c>
      <c r="G34" s="648"/>
      <c r="H34" s="648"/>
      <c r="I34" s="704"/>
      <c r="J34" s="648"/>
      <c r="K34" s="648"/>
      <c r="L34" s="704"/>
    </row>
    <row r="35" spans="1:12" ht="14.1" customHeight="1" thickBot="1">
      <c r="A35" s="247" t="s">
        <v>54</v>
      </c>
      <c r="B35" s="248" t="s">
        <v>55</v>
      </c>
      <c r="C35" s="249">
        <v>22073</v>
      </c>
      <c r="D35" s="330">
        <v>17926</v>
      </c>
      <c r="E35" s="330">
        <v>17217</v>
      </c>
      <c r="G35" s="648"/>
      <c r="H35" s="648"/>
      <c r="I35" s="704"/>
      <c r="J35" s="648"/>
      <c r="K35" s="648"/>
      <c r="L35" s="704"/>
    </row>
    <row r="36" spans="1:12" ht="14.1" customHeight="1">
      <c r="A36" s="263" t="s">
        <v>56</v>
      </c>
      <c r="B36" s="251" t="s">
        <v>57</v>
      </c>
      <c r="C36" s="252">
        <v>10000</v>
      </c>
      <c r="D36" s="326">
        <v>7651</v>
      </c>
      <c r="E36" s="326">
        <v>7496</v>
      </c>
      <c r="G36" s="648"/>
      <c r="H36" s="648"/>
      <c r="I36" s="704"/>
      <c r="J36" s="648"/>
      <c r="K36" s="648"/>
      <c r="L36" s="704"/>
    </row>
    <row r="37" spans="1:12" ht="14.1" customHeight="1">
      <c r="A37" s="253" t="s">
        <v>58</v>
      </c>
      <c r="B37" s="254" t="s">
        <v>59</v>
      </c>
      <c r="C37" s="255">
        <v>2300</v>
      </c>
      <c r="D37" s="327">
        <v>1842</v>
      </c>
      <c r="E37" s="327">
        <v>1799</v>
      </c>
      <c r="G37" s="648"/>
      <c r="H37" s="648"/>
      <c r="I37" s="704"/>
      <c r="J37" s="648"/>
      <c r="K37" s="648"/>
      <c r="L37" s="704"/>
    </row>
    <row r="38" spans="1:12" ht="14.1" customHeight="1">
      <c r="A38" s="253" t="s">
        <v>60</v>
      </c>
      <c r="B38" s="254" t="s">
        <v>61</v>
      </c>
      <c r="C38" s="255"/>
      <c r="D38" s="327"/>
      <c r="E38" s="327"/>
      <c r="G38" s="648"/>
      <c r="H38" s="648"/>
      <c r="I38" s="704"/>
      <c r="J38" s="648"/>
      <c r="K38" s="648"/>
      <c r="L38" s="704"/>
    </row>
    <row r="39" spans="1:12" ht="14.1" customHeight="1">
      <c r="A39" s="253" t="s">
        <v>62</v>
      </c>
      <c r="B39" s="254" t="s">
        <v>63</v>
      </c>
      <c r="C39" s="255"/>
      <c r="D39" s="327"/>
      <c r="E39" s="327"/>
      <c r="G39" s="648"/>
      <c r="H39" s="648"/>
      <c r="I39" s="704"/>
      <c r="J39" s="648"/>
      <c r="K39" s="648"/>
      <c r="L39" s="704"/>
    </row>
    <row r="40" spans="1:12" ht="14.1" customHeight="1">
      <c r="A40" s="253" t="s">
        <v>64</v>
      </c>
      <c r="B40" s="254" t="s">
        <v>65</v>
      </c>
      <c r="C40" s="255">
        <v>5024</v>
      </c>
      <c r="D40" s="327">
        <v>4548</v>
      </c>
      <c r="E40" s="327">
        <v>4189</v>
      </c>
      <c r="G40" s="648"/>
      <c r="H40" s="648"/>
      <c r="I40" s="704"/>
      <c r="J40" s="648"/>
      <c r="K40" s="648"/>
      <c r="L40" s="704"/>
    </row>
    <row r="41" spans="1:12" ht="14.1" customHeight="1">
      <c r="A41" s="253" t="s">
        <v>66</v>
      </c>
      <c r="B41" s="254" t="s">
        <v>67</v>
      </c>
      <c r="C41" s="255">
        <v>4749</v>
      </c>
      <c r="D41" s="327">
        <v>3478</v>
      </c>
      <c r="E41" s="327">
        <v>3380</v>
      </c>
      <c r="G41" s="648"/>
      <c r="H41" s="648"/>
      <c r="I41" s="704"/>
      <c r="J41" s="648"/>
      <c r="K41" s="648"/>
      <c r="L41" s="704"/>
    </row>
    <row r="42" spans="1:12" ht="14.1" customHeight="1">
      <c r="A42" s="253" t="s">
        <v>68</v>
      </c>
      <c r="B42" s="254" t="s">
        <v>69</v>
      </c>
      <c r="C42" s="255"/>
      <c r="D42" s="327"/>
      <c r="E42" s="327"/>
      <c r="G42" s="648"/>
      <c r="H42" s="648"/>
      <c r="I42" s="704"/>
      <c r="J42" s="648"/>
      <c r="K42" s="648"/>
      <c r="L42" s="704"/>
    </row>
    <row r="43" spans="1:12" ht="14.1" customHeight="1">
      <c r="A43" s="253" t="s">
        <v>70</v>
      </c>
      <c r="B43" s="254" t="s">
        <v>71</v>
      </c>
      <c r="C43" s="255"/>
      <c r="D43" s="327">
        <v>11</v>
      </c>
      <c r="E43" s="327">
        <v>2</v>
      </c>
      <c r="G43" s="648"/>
      <c r="H43" s="648"/>
      <c r="I43" s="704"/>
      <c r="J43" s="648"/>
      <c r="K43" s="648"/>
      <c r="L43" s="704"/>
    </row>
    <row r="44" spans="1:12" ht="14.1" customHeight="1">
      <c r="A44" s="253" t="s">
        <v>72</v>
      </c>
      <c r="B44" s="254" t="s">
        <v>73</v>
      </c>
      <c r="C44" s="255"/>
      <c r="D44" s="327"/>
      <c r="E44" s="327"/>
      <c r="G44" s="648"/>
      <c r="H44" s="648"/>
      <c r="I44" s="704"/>
      <c r="J44" s="648"/>
      <c r="K44" s="648"/>
      <c r="L44" s="704"/>
    </row>
    <row r="45" spans="1:12" ht="14.1" customHeight="1">
      <c r="A45" s="716" t="s">
        <v>74</v>
      </c>
      <c r="B45" s="254" t="s">
        <v>75</v>
      </c>
      <c r="C45" s="713"/>
      <c r="D45" s="327">
        <v>396</v>
      </c>
      <c r="E45" s="327">
        <v>351</v>
      </c>
      <c r="G45" s="648"/>
      <c r="H45" s="648"/>
      <c r="I45" s="704"/>
      <c r="J45" s="648"/>
      <c r="K45" s="648"/>
      <c r="L45" s="704"/>
    </row>
    <row r="46" spans="1:12" ht="14.1" customHeight="1">
      <c r="A46" s="268"/>
      <c r="B46" s="269"/>
      <c r="C46" s="270"/>
      <c r="D46" s="333"/>
      <c r="E46" s="333"/>
      <c r="G46" s="648"/>
      <c r="H46" s="648"/>
      <c r="I46" s="704"/>
      <c r="J46" s="648"/>
      <c r="K46" s="648"/>
      <c r="L46" s="704"/>
    </row>
    <row r="47" spans="1:12" ht="14.1" customHeight="1" thickBot="1">
      <c r="A47" s="271"/>
      <c r="B47" s="272"/>
      <c r="C47" s="273"/>
      <c r="D47" s="273"/>
      <c r="E47" s="334" t="s">
        <v>422</v>
      </c>
      <c r="G47" s="648"/>
      <c r="H47" s="648"/>
      <c r="I47" s="704"/>
      <c r="J47" s="648"/>
      <c r="K47" s="648"/>
      <c r="L47" s="704"/>
    </row>
    <row r="48" spans="1:12" ht="14.1" customHeight="1" thickBot="1">
      <c r="A48" s="247" t="s">
        <v>76</v>
      </c>
      <c r="B48" s="248" t="s">
        <v>77</v>
      </c>
      <c r="C48" s="249"/>
      <c r="D48" s="249">
        <v>9706</v>
      </c>
      <c r="E48" s="330">
        <v>9689</v>
      </c>
      <c r="G48" s="648"/>
      <c r="H48" s="648"/>
      <c r="I48" s="704"/>
      <c r="J48" s="648"/>
      <c r="K48" s="648"/>
      <c r="L48" s="704"/>
    </row>
    <row r="49" spans="1:12" ht="14.1" customHeight="1">
      <c r="A49" s="263" t="s">
        <v>78</v>
      </c>
      <c r="B49" s="251" t="s">
        <v>402</v>
      </c>
      <c r="C49" s="252"/>
      <c r="D49" s="252">
        <v>7091</v>
      </c>
      <c r="E49" s="326">
        <v>7091</v>
      </c>
      <c r="G49" s="648"/>
      <c r="H49" s="648"/>
      <c r="I49" s="704"/>
      <c r="J49" s="648"/>
      <c r="K49" s="648"/>
      <c r="L49" s="704"/>
    </row>
    <row r="50" spans="1:12" ht="14.1" customHeight="1">
      <c r="A50" s="253" t="s">
        <v>80</v>
      </c>
      <c r="B50" s="254" t="s">
        <v>81</v>
      </c>
      <c r="C50" s="255"/>
      <c r="D50" s="255"/>
      <c r="E50" s="327"/>
      <c r="G50" s="648"/>
      <c r="H50" s="648"/>
      <c r="I50" s="704"/>
      <c r="J50" s="648"/>
      <c r="K50" s="648"/>
      <c r="L50" s="704"/>
    </row>
    <row r="51" spans="1:12" ht="14.1" customHeight="1">
      <c r="A51" s="253" t="s">
        <v>82</v>
      </c>
      <c r="B51" s="254" t="s">
        <v>403</v>
      </c>
      <c r="C51" s="255"/>
      <c r="D51" s="255">
        <v>115</v>
      </c>
      <c r="E51" s="327">
        <v>98</v>
      </c>
      <c r="G51" s="648"/>
      <c r="H51" s="648"/>
      <c r="I51" s="704"/>
      <c r="J51" s="648"/>
      <c r="K51" s="648"/>
      <c r="L51" s="704"/>
    </row>
    <row r="52" spans="1:12" ht="14.1" customHeight="1">
      <c r="A52" s="253" t="s">
        <v>83</v>
      </c>
      <c r="B52" s="254" t="s">
        <v>404</v>
      </c>
      <c r="C52" s="255"/>
      <c r="D52" s="255"/>
      <c r="E52" s="327"/>
      <c r="G52" s="648"/>
      <c r="H52" s="648"/>
      <c r="I52" s="704"/>
      <c r="J52" s="648"/>
      <c r="K52" s="648"/>
      <c r="L52" s="704"/>
    </row>
    <row r="53" spans="1:12" ht="14.1" customHeight="1">
      <c r="A53" s="264" t="s">
        <v>85</v>
      </c>
      <c r="B53" s="257" t="s">
        <v>86</v>
      </c>
      <c r="C53" s="258"/>
      <c r="D53" s="258">
        <v>2500</v>
      </c>
      <c r="E53" s="328">
        <v>2500</v>
      </c>
      <c r="G53" s="648"/>
      <c r="H53" s="648"/>
      <c r="I53" s="704"/>
      <c r="J53" s="648"/>
      <c r="K53" s="648"/>
      <c r="L53" s="704"/>
    </row>
    <row r="54" spans="1:12" ht="14.1" customHeight="1" thickBot="1">
      <c r="A54" s="274" t="s">
        <v>361</v>
      </c>
      <c r="B54" s="260" t="s">
        <v>406</v>
      </c>
      <c r="C54" s="261"/>
      <c r="D54" s="261"/>
      <c r="E54" s="495"/>
      <c r="G54" s="648"/>
      <c r="H54" s="648"/>
      <c r="I54" s="704"/>
      <c r="J54" s="648"/>
      <c r="K54" s="648"/>
      <c r="L54" s="704"/>
    </row>
    <row r="55" spans="1:12" ht="23.25" customHeight="1" thickBot="1">
      <c r="A55" s="247" t="s">
        <v>87</v>
      </c>
      <c r="B55" s="248" t="s">
        <v>88</v>
      </c>
      <c r="C55" s="249"/>
      <c r="D55" s="249"/>
      <c r="E55" s="331"/>
      <c r="G55" s="648"/>
      <c r="H55" s="648"/>
      <c r="I55" s="704"/>
      <c r="J55" s="648"/>
      <c r="K55" s="648"/>
      <c r="L55" s="704"/>
    </row>
    <row r="56" spans="1:12" ht="22.5" customHeight="1">
      <c r="A56" s="263" t="s">
        <v>89</v>
      </c>
      <c r="B56" s="251" t="s">
        <v>90</v>
      </c>
      <c r="C56" s="252"/>
      <c r="D56" s="252"/>
      <c r="E56" s="326"/>
      <c r="G56" s="648"/>
      <c r="H56" s="648"/>
      <c r="I56" s="704"/>
      <c r="J56" s="648"/>
      <c r="K56" s="648"/>
      <c r="L56" s="704"/>
    </row>
    <row r="57" spans="1:12" ht="24" customHeight="1">
      <c r="A57" s="253" t="s">
        <v>91</v>
      </c>
      <c r="B57" s="254" t="s">
        <v>92</v>
      </c>
      <c r="C57" s="255"/>
      <c r="D57" s="255"/>
      <c r="E57" s="327"/>
      <c r="G57" s="648"/>
      <c r="H57" s="648"/>
      <c r="I57" s="704"/>
      <c r="J57" s="648"/>
      <c r="K57" s="648"/>
      <c r="L57" s="704"/>
    </row>
    <row r="58" spans="1:12" ht="15" customHeight="1">
      <c r="A58" s="253" t="s">
        <v>93</v>
      </c>
      <c r="B58" s="254" t="s">
        <v>94</v>
      </c>
      <c r="C58" s="255"/>
      <c r="D58" s="255"/>
      <c r="E58" s="327"/>
      <c r="G58" s="648"/>
      <c r="H58" s="648"/>
      <c r="I58" s="704"/>
      <c r="J58" s="648"/>
      <c r="K58" s="648"/>
      <c r="L58" s="704"/>
    </row>
    <row r="59" spans="1:12" ht="15" customHeight="1" thickBot="1">
      <c r="A59" s="264" t="s">
        <v>95</v>
      </c>
      <c r="B59" s="257" t="s">
        <v>96</v>
      </c>
      <c r="C59" s="258"/>
      <c r="D59" s="258"/>
      <c r="E59" s="328"/>
      <c r="G59" s="648"/>
      <c r="H59" s="648"/>
      <c r="I59" s="704"/>
      <c r="J59" s="648"/>
      <c r="K59" s="648"/>
      <c r="L59" s="704"/>
    </row>
    <row r="60" spans="1:12" ht="24.75" customHeight="1" thickBot="1">
      <c r="A60" s="247" t="s">
        <v>97</v>
      </c>
      <c r="B60" s="262" t="s">
        <v>98</v>
      </c>
      <c r="C60" s="249"/>
      <c r="D60" s="249">
        <v>20105</v>
      </c>
      <c r="E60" s="330">
        <v>16199</v>
      </c>
      <c r="G60" s="648"/>
      <c r="H60" s="648"/>
      <c r="I60" s="704"/>
      <c r="J60" s="648"/>
      <c r="K60" s="648"/>
      <c r="L60" s="704"/>
    </row>
    <row r="61" spans="1:12" ht="24" customHeight="1">
      <c r="A61" s="263" t="s">
        <v>99</v>
      </c>
      <c r="B61" s="251" t="s">
        <v>100</v>
      </c>
      <c r="C61" s="255"/>
      <c r="D61" s="255"/>
      <c r="E61" s="326"/>
      <c r="G61" s="648"/>
      <c r="H61" s="648"/>
      <c r="I61" s="704"/>
      <c r="J61" s="648"/>
      <c r="K61" s="648"/>
      <c r="L61" s="704"/>
    </row>
    <row r="62" spans="1:12" ht="22.5" customHeight="1">
      <c r="A62" s="253" t="s">
        <v>101</v>
      </c>
      <c r="B62" s="254" t="s">
        <v>102</v>
      </c>
      <c r="C62" s="255"/>
      <c r="D62" s="255"/>
      <c r="E62" s="327"/>
      <c r="G62" s="648"/>
      <c r="H62" s="648"/>
      <c r="I62" s="704"/>
      <c r="J62" s="648"/>
      <c r="K62" s="648"/>
      <c r="L62" s="704"/>
    </row>
    <row r="63" spans="1:12" ht="15" customHeight="1">
      <c r="A63" s="253" t="s">
        <v>103</v>
      </c>
      <c r="B63" s="254" t="s">
        <v>104</v>
      </c>
      <c r="C63" s="255"/>
      <c r="D63" s="255">
        <v>20105</v>
      </c>
      <c r="E63" s="327">
        <v>16199</v>
      </c>
      <c r="G63" s="648"/>
      <c r="H63" s="648"/>
      <c r="I63" s="704"/>
      <c r="J63" s="648"/>
      <c r="K63" s="648"/>
      <c r="L63" s="704"/>
    </row>
    <row r="64" spans="1:12" ht="16.5" customHeight="1" thickBot="1">
      <c r="A64" s="264" t="s">
        <v>105</v>
      </c>
      <c r="B64" s="257" t="s">
        <v>106</v>
      </c>
      <c r="C64" s="255"/>
      <c r="D64" s="255"/>
      <c r="E64" s="328"/>
      <c r="G64" s="648"/>
      <c r="H64" s="648"/>
      <c r="I64" s="704"/>
      <c r="J64" s="648"/>
      <c r="K64" s="648"/>
      <c r="L64" s="704"/>
    </row>
    <row r="65" spans="1:12" ht="21" customHeight="1" thickBot="1">
      <c r="A65" s="247" t="s">
        <v>107</v>
      </c>
      <c r="B65" s="248" t="s">
        <v>108</v>
      </c>
      <c r="C65" s="249">
        <v>201916</v>
      </c>
      <c r="D65" s="249">
        <v>354317</v>
      </c>
      <c r="E65" s="335">
        <v>339522</v>
      </c>
      <c r="G65" s="648"/>
      <c r="H65" s="648"/>
      <c r="I65" s="704"/>
      <c r="J65" s="648"/>
      <c r="K65" s="648"/>
      <c r="L65" s="704"/>
    </row>
    <row r="66" spans="1:12" ht="24" customHeight="1" thickBot="1">
      <c r="A66" s="275" t="s">
        <v>109</v>
      </c>
      <c r="B66" s="262" t="s">
        <v>110</v>
      </c>
      <c r="C66" s="249"/>
      <c r="D66" s="249"/>
      <c r="E66" s="329"/>
      <c r="G66" s="648"/>
      <c r="H66" s="648"/>
      <c r="I66" s="704"/>
      <c r="J66" s="648"/>
      <c r="K66" s="648"/>
      <c r="L66" s="704"/>
    </row>
    <row r="67" spans="1:12" ht="15" customHeight="1">
      <c r="A67" s="263" t="s">
        <v>111</v>
      </c>
      <c r="B67" s="251" t="s">
        <v>112</v>
      </c>
      <c r="C67" s="255"/>
      <c r="D67" s="255"/>
      <c r="E67" s="326"/>
      <c r="G67" s="648"/>
      <c r="H67" s="648"/>
      <c r="I67" s="704"/>
      <c r="J67" s="648"/>
      <c r="K67" s="648"/>
      <c r="L67" s="704"/>
    </row>
    <row r="68" spans="1:12" ht="15" customHeight="1">
      <c r="A68" s="253" t="s">
        <v>113</v>
      </c>
      <c r="B68" s="254" t="s">
        <v>114</v>
      </c>
      <c r="C68" s="255"/>
      <c r="D68" s="255"/>
      <c r="E68" s="327"/>
      <c r="G68" s="648"/>
      <c r="H68" s="648"/>
      <c r="I68" s="704"/>
      <c r="J68" s="648"/>
      <c r="K68" s="648"/>
      <c r="L68" s="704"/>
    </row>
    <row r="69" spans="1:12" ht="15" customHeight="1" thickBot="1">
      <c r="A69" s="264" t="s">
        <v>115</v>
      </c>
      <c r="B69" s="276" t="s">
        <v>116</v>
      </c>
      <c r="C69" s="255"/>
      <c r="D69" s="255"/>
      <c r="E69" s="328"/>
      <c r="G69" s="648"/>
      <c r="H69" s="648"/>
      <c r="I69" s="704"/>
      <c r="J69" s="648"/>
      <c r="K69" s="648"/>
      <c r="L69" s="704"/>
    </row>
    <row r="70" spans="1:12" ht="23.25" customHeight="1" thickBot="1">
      <c r="A70" s="275" t="s">
        <v>117</v>
      </c>
      <c r="B70" s="262" t="s">
        <v>118</v>
      </c>
      <c r="C70" s="249"/>
      <c r="D70" s="249"/>
      <c r="E70" s="331"/>
      <c r="G70" s="648"/>
      <c r="H70" s="648"/>
      <c r="I70" s="704"/>
      <c r="J70" s="648"/>
      <c r="K70" s="648"/>
      <c r="L70" s="704"/>
    </row>
    <row r="71" spans="1:12" ht="22.5" customHeight="1">
      <c r="A71" s="263" t="s">
        <v>119</v>
      </c>
      <c r="B71" s="251" t="s">
        <v>120</v>
      </c>
      <c r="C71" s="255"/>
      <c r="D71" s="255"/>
      <c r="E71" s="326"/>
      <c r="G71" s="648"/>
      <c r="H71" s="648"/>
      <c r="I71" s="704"/>
      <c r="J71" s="648"/>
      <c r="K71" s="648"/>
      <c r="L71" s="704"/>
    </row>
    <row r="72" spans="1:12" ht="15" customHeight="1">
      <c r="A72" s="253" t="s">
        <v>121</v>
      </c>
      <c r="B72" s="254" t="s">
        <v>122</v>
      </c>
      <c r="C72" s="255"/>
      <c r="D72" s="255"/>
      <c r="E72" s="327"/>
      <c r="G72" s="648"/>
      <c r="H72" s="648"/>
      <c r="I72" s="704"/>
      <c r="J72" s="648"/>
      <c r="K72" s="648"/>
      <c r="L72" s="704"/>
    </row>
    <row r="73" spans="1:12" ht="21.75" customHeight="1">
      <c r="A73" s="253" t="s">
        <v>123</v>
      </c>
      <c r="B73" s="254" t="s">
        <v>124</v>
      </c>
      <c r="C73" s="255"/>
      <c r="D73" s="255"/>
      <c r="E73" s="327"/>
      <c r="G73" s="648"/>
      <c r="H73" s="648"/>
      <c r="I73" s="704"/>
      <c r="J73" s="648"/>
      <c r="K73" s="648"/>
      <c r="L73" s="704"/>
    </row>
    <row r="74" spans="1:12" ht="17.25" customHeight="1" thickBot="1">
      <c r="A74" s="264" t="s">
        <v>125</v>
      </c>
      <c r="B74" s="257" t="s">
        <v>126</v>
      </c>
      <c r="C74" s="255"/>
      <c r="D74" s="255"/>
      <c r="E74" s="328"/>
      <c r="G74" s="648"/>
      <c r="H74" s="648"/>
      <c r="I74" s="704"/>
      <c r="J74" s="648"/>
      <c r="K74" s="648"/>
      <c r="L74" s="704"/>
    </row>
    <row r="75" spans="1:12" ht="18.75" customHeight="1" thickBot="1">
      <c r="A75" s="275" t="s">
        <v>127</v>
      </c>
      <c r="B75" s="262" t="s">
        <v>128</v>
      </c>
      <c r="C75" s="249">
        <v>14061</v>
      </c>
      <c r="D75" s="249">
        <v>24963</v>
      </c>
      <c r="E75" s="330">
        <v>24963</v>
      </c>
      <c r="G75" s="648"/>
      <c r="H75" s="648"/>
      <c r="I75" s="704"/>
      <c r="J75" s="648"/>
      <c r="K75" s="648"/>
      <c r="L75" s="704"/>
    </row>
    <row r="76" spans="1:12" ht="15" customHeight="1">
      <c r="A76" s="263" t="s">
        <v>129</v>
      </c>
      <c r="B76" s="251" t="s">
        <v>130</v>
      </c>
      <c r="C76" s="255">
        <v>14061</v>
      </c>
      <c r="D76" s="255">
        <v>24963</v>
      </c>
      <c r="E76" s="326">
        <v>24963</v>
      </c>
      <c r="G76" s="648"/>
      <c r="H76" s="648"/>
      <c r="I76" s="704"/>
      <c r="J76" s="648"/>
      <c r="K76" s="648"/>
      <c r="L76" s="704"/>
    </row>
    <row r="77" spans="1:12" ht="14.25" customHeight="1" thickBot="1">
      <c r="A77" s="264" t="s">
        <v>131</v>
      </c>
      <c r="B77" s="257" t="s">
        <v>132</v>
      </c>
      <c r="C77" s="255"/>
      <c r="D77" s="255"/>
      <c r="E77" s="328"/>
      <c r="G77" s="648"/>
      <c r="H77" s="648"/>
      <c r="I77" s="704"/>
      <c r="J77" s="648"/>
      <c r="K77" s="648"/>
      <c r="L77" s="704"/>
    </row>
    <row r="78" spans="1:12" ht="22.5" customHeight="1" thickBot="1">
      <c r="A78" s="275" t="s">
        <v>133</v>
      </c>
      <c r="B78" s="262" t="s">
        <v>134</v>
      </c>
      <c r="C78" s="249"/>
      <c r="D78" s="249">
        <v>3980</v>
      </c>
      <c r="E78" s="330">
        <v>3980</v>
      </c>
      <c r="G78" s="648"/>
      <c r="H78" s="648"/>
      <c r="I78" s="704"/>
      <c r="J78" s="648"/>
      <c r="K78" s="648"/>
      <c r="L78" s="704"/>
    </row>
    <row r="79" spans="1:12" ht="16.5" customHeight="1">
      <c r="A79" s="263" t="s">
        <v>135</v>
      </c>
      <c r="B79" s="251" t="s">
        <v>136</v>
      </c>
      <c r="C79" s="255"/>
      <c r="D79" s="255">
        <v>3980</v>
      </c>
      <c r="E79" s="326">
        <v>3980</v>
      </c>
      <c r="G79" s="648"/>
      <c r="H79" s="648"/>
      <c r="I79" s="704"/>
      <c r="J79" s="648"/>
      <c r="K79" s="648"/>
      <c r="L79" s="704"/>
    </row>
    <row r="80" spans="1:12" ht="13.5" customHeight="1">
      <c r="A80" s="253" t="s">
        <v>137</v>
      </c>
      <c r="B80" s="254" t="s">
        <v>138</v>
      </c>
      <c r="C80" s="255"/>
      <c r="D80" s="255"/>
      <c r="E80" s="327"/>
      <c r="G80" s="648"/>
      <c r="H80" s="648"/>
      <c r="I80" s="704"/>
      <c r="J80" s="648"/>
      <c r="K80" s="648"/>
      <c r="L80" s="704"/>
    </row>
    <row r="81" spans="1:12" ht="15" customHeight="1" thickBot="1">
      <c r="A81" s="264" t="s">
        <v>139</v>
      </c>
      <c r="B81" s="257" t="s">
        <v>140</v>
      </c>
      <c r="C81" s="255"/>
      <c r="D81" s="255"/>
      <c r="E81" s="328"/>
      <c r="G81" s="648"/>
      <c r="H81" s="648"/>
      <c r="I81" s="704"/>
      <c r="J81" s="648"/>
      <c r="K81" s="648"/>
      <c r="L81" s="704"/>
    </row>
    <row r="82" spans="1:12" ht="22.5" customHeight="1" thickBot="1">
      <c r="A82" s="275" t="s">
        <v>141</v>
      </c>
      <c r="B82" s="262" t="s">
        <v>142</v>
      </c>
      <c r="C82" s="249"/>
      <c r="D82" s="249"/>
      <c r="E82" s="336"/>
      <c r="G82" s="648"/>
      <c r="H82" s="648"/>
      <c r="I82" s="704"/>
      <c r="J82" s="648"/>
      <c r="K82" s="648"/>
      <c r="L82" s="704"/>
    </row>
    <row r="83" spans="1:12" ht="23.25" customHeight="1">
      <c r="A83" s="277" t="s">
        <v>143</v>
      </c>
      <c r="B83" s="278" t="s">
        <v>144</v>
      </c>
      <c r="C83" s="255"/>
      <c r="D83" s="255"/>
      <c r="E83" s="337"/>
      <c r="G83" s="648"/>
      <c r="H83" s="648"/>
      <c r="I83" s="704"/>
      <c r="J83" s="648"/>
      <c r="K83" s="648"/>
      <c r="L83" s="704"/>
    </row>
    <row r="84" spans="1:12" ht="25.5" customHeight="1">
      <c r="A84" s="279" t="s">
        <v>145</v>
      </c>
      <c r="B84" s="280" t="s">
        <v>146</v>
      </c>
      <c r="C84" s="255"/>
      <c r="D84" s="255"/>
      <c r="E84" s="327"/>
      <c r="G84" s="648"/>
      <c r="H84" s="648"/>
      <c r="I84" s="704"/>
      <c r="J84" s="648"/>
      <c r="K84" s="648"/>
      <c r="L84" s="704"/>
    </row>
    <row r="85" spans="1:12" ht="15" customHeight="1">
      <c r="A85" s="279" t="s">
        <v>147</v>
      </c>
      <c r="B85" s="280" t="s">
        <v>148</v>
      </c>
      <c r="C85" s="255"/>
      <c r="D85" s="255"/>
      <c r="E85" s="327"/>
      <c r="G85" s="648"/>
      <c r="H85" s="648"/>
      <c r="I85" s="704"/>
      <c r="J85" s="648"/>
      <c r="K85" s="648"/>
      <c r="L85" s="704"/>
    </row>
    <row r="86" spans="1:12" ht="15" customHeight="1" thickBot="1">
      <c r="A86" s="281" t="s">
        <v>149</v>
      </c>
      <c r="B86" s="282" t="s">
        <v>150</v>
      </c>
      <c r="C86" s="255"/>
      <c r="D86" s="255"/>
      <c r="E86" s="328"/>
      <c r="G86" s="648"/>
      <c r="H86" s="648"/>
      <c r="I86" s="704"/>
      <c r="J86" s="648"/>
      <c r="K86" s="648"/>
      <c r="L86" s="704"/>
    </row>
    <row r="87" spans="1:12" ht="15" customHeight="1" thickBot="1">
      <c r="A87" s="283" t="s">
        <v>151</v>
      </c>
      <c r="B87" s="284" t="s">
        <v>156</v>
      </c>
      <c r="C87" s="249">
        <v>215977</v>
      </c>
      <c r="D87" s="249">
        <v>383260</v>
      </c>
      <c r="E87" s="330">
        <v>368465</v>
      </c>
      <c r="G87" s="704"/>
      <c r="H87" s="704"/>
      <c r="I87" s="704"/>
      <c r="J87" s="704"/>
      <c r="K87" s="648"/>
      <c r="L87" s="704"/>
    </row>
    <row r="88" spans="1:12">
      <c r="A88" s="339"/>
      <c r="B88" s="724" t="s">
        <v>558</v>
      </c>
      <c r="C88" s="724"/>
      <c r="D88" s="724"/>
      <c r="E88" s="724"/>
      <c r="G88" s="648"/>
      <c r="H88" s="648"/>
      <c r="I88" s="704"/>
      <c r="J88" s="648"/>
      <c r="K88" s="648"/>
      <c r="L88" s="704"/>
    </row>
    <row r="89" spans="1:12">
      <c r="A89" s="727" t="s">
        <v>419</v>
      </c>
      <c r="B89" s="727"/>
      <c r="C89" s="727"/>
      <c r="D89" s="727"/>
      <c r="E89" s="727"/>
      <c r="G89" s="648"/>
      <c r="H89" s="648"/>
      <c r="I89" s="704"/>
      <c r="J89" s="648"/>
      <c r="K89" s="648"/>
      <c r="L89" s="704"/>
    </row>
    <row r="90" spans="1:12">
      <c r="A90" s="727" t="s">
        <v>370</v>
      </c>
      <c r="B90" s="727"/>
      <c r="C90" s="727"/>
      <c r="D90" s="727"/>
      <c r="E90" s="727"/>
      <c r="G90" s="648"/>
      <c r="H90" s="648"/>
      <c r="I90" s="704"/>
      <c r="J90" s="648"/>
      <c r="K90" s="648"/>
      <c r="L90" s="704"/>
    </row>
    <row r="91" spans="1:12">
      <c r="A91" s="727" t="s">
        <v>160</v>
      </c>
      <c r="B91" s="727"/>
      <c r="C91" s="727"/>
      <c r="D91" s="727"/>
      <c r="E91" s="727"/>
      <c r="G91" s="648"/>
      <c r="H91" s="648"/>
      <c r="I91" s="704"/>
      <c r="J91" s="648"/>
      <c r="K91" s="648"/>
      <c r="L91" s="704"/>
    </row>
    <row r="92" spans="1:12" ht="15.75" thickBot="1">
      <c r="A92" s="725" t="s">
        <v>418</v>
      </c>
      <c r="B92" s="725"/>
      <c r="C92" s="457"/>
      <c r="D92" s="340"/>
      <c r="E92" s="286" t="s">
        <v>159</v>
      </c>
      <c r="G92" s="648"/>
      <c r="H92" s="648"/>
      <c r="I92" s="704"/>
      <c r="J92" s="648"/>
      <c r="K92" s="648"/>
      <c r="L92" s="704"/>
    </row>
    <row r="93" spans="1:12" ht="34.5" thickBot="1">
      <c r="A93" s="288" t="s">
        <v>0</v>
      </c>
      <c r="B93" s="289" t="s">
        <v>162</v>
      </c>
      <c r="C93" s="289" t="s">
        <v>369</v>
      </c>
      <c r="D93" s="289" t="s">
        <v>421</v>
      </c>
      <c r="E93" s="287" t="s">
        <v>3</v>
      </c>
      <c r="G93" s="648"/>
      <c r="H93" s="648"/>
      <c r="I93" s="704"/>
      <c r="J93" s="648"/>
      <c r="K93" s="648"/>
      <c r="L93" s="704"/>
    </row>
    <row r="94" spans="1:12" ht="15.75" thickBot="1">
      <c r="A94" s="288">
        <v>1</v>
      </c>
      <c r="B94" s="289">
        <v>2</v>
      </c>
      <c r="C94" s="289"/>
      <c r="D94" s="289">
        <v>3</v>
      </c>
      <c r="E94" s="382">
        <v>5</v>
      </c>
      <c r="G94" s="648"/>
      <c r="H94" s="648"/>
      <c r="I94" s="704"/>
      <c r="J94" s="648"/>
      <c r="K94" s="648"/>
      <c r="L94" s="704"/>
    </row>
    <row r="95" spans="1:12" ht="15.75" thickBot="1">
      <c r="A95" s="290" t="s">
        <v>4</v>
      </c>
      <c r="B95" s="291" t="s">
        <v>365</v>
      </c>
      <c r="C95" s="418">
        <v>215977</v>
      </c>
      <c r="D95" s="418">
        <v>352403</v>
      </c>
      <c r="E95" s="292">
        <v>333618</v>
      </c>
      <c r="G95" s="704"/>
      <c r="H95" s="704"/>
      <c r="I95" s="704"/>
      <c r="J95" s="704"/>
      <c r="K95" s="648"/>
      <c r="L95" s="704"/>
    </row>
    <row r="96" spans="1:12">
      <c r="A96" s="293" t="s">
        <v>6</v>
      </c>
      <c r="B96" s="294" t="s">
        <v>164</v>
      </c>
      <c r="C96" s="419">
        <v>103262</v>
      </c>
      <c r="D96" s="419">
        <v>184679</v>
      </c>
      <c r="E96" s="295">
        <v>178851</v>
      </c>
      <c r="G96" s="648"/>
      <c r="H96" s="648"/>
      <c r="I96" s="704"/>
      <c r="J96" s="648"/>
      <c r="K96" s="648"/>
      <c r="L96" s="704"/>
    </row>
    <row r="97" spans="1:12" ht="22.5">
      <c r="A97" s="265" t="s">
        <v>8</v>
      </c>
      <c r="B97" s="296" t="s">
        <v>165</v>
      </c>
      <c r="C97" s="420">
        <v>22045</v>
      </c>
      <c r="D97" s="420">
        <v>33245</v>
      </c>
      <c r="E97" s="245">
        <v>32316</v>
      </c>
      <c r="G97" s="648"/>
      <c r="H97" s="648"/>
      <c r="I97" s="704"/>
      <c r="J97" s="648"/>
      <c r="K97" s="648"/>
      <c r="L97" s="704"/>
    </row>
    <row r="98" spans="1:12">
      <c r="A98" s="265" t="s">
        <v>10</v>
      </c>
      <c r="B98" s="296" t="s">
        <v>166</v>
      </c>
      <c r="C98" s="421">
        <v>64843</v>
      </c>
      <c r="D98" s="421">
        <v>101814</v>
      </c>
      <c r="E98" s="245">
        <v>91752</v>
      </c>
      <c r="G98" s="648"/>
      <c r="H98" s="648"/>
      <c r="I98" s="704"/>
      <c r="J98" s="648"/>
      <c r="K98" s="648"/>
      <c r="L98" s="704"/>
    </row>
    <row r="99" spans="1:12">
      <c r="A99" s="265" t="s">
        <v>12</v>
      </c>
      <c r="B99" s="297" t="s">
        <v>167</v>
      </c>
      <c r="C99" s="421">
        <v>18247</v>
      </c>
      <c r="D99" s="421">
        <v>25653</v>
      </c>
      <c r="E99" s="245">
        <v>24828</v>
      </c>
      <c r="G99" s="648"/>
      <c r="H99" s="648"/>
      <c r="I99" s="704"/>
      <c r="J99" s="648"/>
      <c r="K99" s="648"/>
      <c r="L99" s="704"/>
    </row>
    <row r="100" spans="1:12">
      <c r="A100" s="265" t="s">
        <v>168</v>
      </c>
      <c r="B100" s="298" t="s">
        <v>169</v>
      </c>
      <c r="C100" s="421">
        <v>4080</v>
      </c>
      <c r="D100" s="421">
        <v>7012</v>
      </c>
      <c r="E100" s="245">
        <v>5871</v>
      </c>
      <c r="G100" s="648"/>
      <c r="H100" s="648"/>
      <c r="I100" s="704"/>
      <c r="J100" s="648"/>
      <c r="K100" s="648"/>
      <c r="L100" s="704"/>
    </row>
    <row r="101" spans="1:12" ht="22.5">
      <c r="A101" s="265" t="s">
        <v>16</v>
      </c>
      <c r="B101" s="296" t="s">
        <v>384</v>
      </c>
      <c r="C101" s="421"/>
      <c r="D101" s="421"/>
      <c r="E101" s="245"/>
      <c r="G101" s="648"/>
      <c r="H101" s="648"/>
      <c r="I101" s="704"/>
      <c r="J101" s="648"/>
      <c r="K101" s="648"/>
      <c r="L101" s="704"/>
    </row>
    <row r="102" spans="1:12">
      <c r="A102" s="265" t="s">
        <v>171</v>
      </c>
      <c r="B102" s="299" t="s">
        <v>383</v>
      </c>
      <c r="C102" s="421"/>
      <c r="D102" s="421"/>
      <c r="E102" s="245"/>
      <c r="G102" s="648"/>
      <c r="H102" s="648"/>
      <c r="I102" s="704"/>
      <c r="J102" s="648"/>
      <c r="K102" s="648"/>
      <c r="L102" s="704"/>
    </row>
    <row r="103" spans="1:12">
      <c r="A103" s="265" t="s">
        <v>173</v>
      </c>
      <c r="B103" s="300" t="s">
        <v>385</v>
      </c>
      <c r="C103" s="421"/>
      <c r="D103" s="421"/>
      <c r="E103" s="245"/>
      <c r="G103" s="648"/>
      <c r="H103" s="648"/>
      <c r="I103" s="704"/>
      <c r="J103" s="648"/>
      <c r="K103" s="648"/>
      <c r="L103" s="704"/>
    </row>
    <row r="104" spans="1:12">
      <c r="A104" s="265" t="s">
        <v>175</v>
      </c>
      <c r="B104" s="299" t="s">
        <v>386</v>
      </c>
      <c r="C104" s="421"/>
      <c r="D104" s="421"/>
      <c r="E104" s="245"/>
      <c r="G104" s="648"/>
      <c r="H104" s="648"/>
      <c r="I104" s="704"/>
      <c r="J104" s="648"/>
      <c r="K104" s="648"/>
      <c r="L104" s="704"/>
    </row>
    <row r="105" spans="1:12" ht="22.5">
      <c r="A105" s="265" t="s">
        <v>177</v>
      </c>
      <c r="B105" s="300" t="s">
        <v>393</v>
      </c>
      <c r="C105" s="421"/>
      <c r="D105" s="421"/>
      <c r="E105" s="245"/>
      <c r="G105" s="648"/>
      <c r="H105" s="648"/>
      <c r="I105" s="704"/>
      <c r="J105" s="648"/>
      <c r="K105" s="648"/>
      <c r="L105" s="704"/>
    </row>
    <row r="106" spans="1:12">
      <c r="A106" s="265" t="s">
        <v>179</v>
      </c>
      <c r="B106" s="299" t="s">
        <v>178</v>
      </c>
      <c r="C106" s="421">
        <v>2780</v>
      </c>
      <c r="D106" s="421">
        <v>5712</v>
      </c>
      <c r="E106" s="245">
        <v>5229</v>
      </c>
      <c r="G106" s="648"/>
      <c r="H106" s="648"/>
      <c r="I106" s="704"/>
      <c r="J106" s="648"/>
      <c r="K106" s="648"/>
      <c r="L106" s="704"/>
    </row>
    <row r="107" spans="1:12">
      <c r="A107" s="265" t="s">
        <v>181</v>
      </c>
      <c r="B107" s="299" t="s">
        <v>180</v>
      </c>
      <c r="C107" s="421"/>
      <c r="D107" s="421"/>
      <c r="E107" s="245"/>
      <c r="G107" s="648"/>
      <c r="H107" s="648"/>
      <c r="I107" s="704"/>
      <c r="J107" s="648"/>
      <c r="K107" s="648"/>
      <c r="L107" s="704"/>
    </row>
    <row r="108" spans="1:12" ht="22.5">
      <c r="A108" s="301" t="s">
        <v>183</v>
      </c>
      <c r="B108" s="300" t="s">
        <v>182</v>
      </c>
      <c r="C108" s="421"/>
      <c r="D108" s="421"/>
      <c r="E108" s="245"/>
      <c r="G108" s="648"/>
      <c r="H108" s="648"/>
      <c r="I108" s="704"/>
      <c r="J108" s="648"/>
      <c r="K108" s="648"/>
      <c r="L108" s="704"/>
    </row>
    <row r="109" spans="1:12">
      <c r="A109" s="265" t="s">
        <v>185</v>
      </c>
      <c r="B109" s="302" t="s">
        <v>184</v>
      </c>
      <c r="C109" s="421"/>
      <c r="D109" s="421"/>
      <c r="E109" s="245"/>
      <c r="G109" s="648"/>
      <c r="H109" s="648"/>
      <c r="I109" s="704"/>
      <c r="J109" s="648"/>
      <c r="K109" s="648"/>
      <c r="L109" s="704"/>
    </row>
    <row r="110" spans="1:12" ht="15.75" thickBot="1">
      <c r="A110" s="274" t="s">
        <v>187</v>
      </c>
      <c r="B110" s="302" t="s">
        <v>186</v>
      </c>
      <c r="C110" s="421"/>
      <c r="D110" s="421"/>
      <c r="E110" s="304"/>
      <c r="G110" s="648"/>
      <c r="H110" s="648"/>
      <c r="I110" s="704"/>
      <c r="J110" s="648"/>
      <c r="K110" s="648"/>
      <c r="L110" s="704"/>
    </row>
    <row r="111" spans="1:12" ht="23.25" thickBot="1">
      <c r="A111" s="274" t="s">
        <v>389</v>
      </c>
      <c r="B111" s="303" t="s">
        <v>188</v>
      </c>
      <c r="C111" s="372">
        <v>1300</v>
      </c>
      <c r="D111" s="372">
        <v>1300</v>
      </c>
      <c r="E111" s="246">
        <v>642</v>
      </c>
      <c r="G111" s="648"/>
      <c r="H111" s="648"/>
      <c r="I111" s="704"/>
      <c r="J111" s="648"/>
      <c r="K111" s="648"/>
      <c r="L111" s="704"/>
    </row>
    <row r="112" spans="1:12" ht="15.75" thickBot="1">
      <c r="A112" s="416" t="s">
        <v>390</v>
      </c>
      <c r="B112" s="417" t="s">
        <v>367</v>
      </c>
      <c r="C112" s="422">
        <v>3500</v>
      </c>
      <c r="D112" s="422"/>
      <c r="E112" s="316"/>
      <c r="G112" s="648"/>
      <c r="H112" s="648"/>
      <c r="I112" s="704"/>
      <c r="J112" s="648"/>
      <c r="K112" s="648"/>
      <c r="L112" s="704"/>
    </row>
    <row r="113" spans="1:12" ht="15.75" thickBot="1">
      <c r="A113" s="416" t="s">
        <v>391</v>
      </c>
      <c r="B113" s="417" t="s">
        <v>388</v>
      </c>
      <c r="C113" s="422">
        <v>3500</v>
      </c>
      <c r="D113" s="422"/>
      <c r="E113" s="316"/>
      <c r="G113" s="648"/>
      <c r="H113" s="648"/>
      <c r="I113" s="704"/>
      <c r="J113" s="648"/>
      <c r="K113" s="648"/>
      <c r="L113" s="704"/>
    </row>
    <row r="114" spans="1:12" ht="15.75" thickBot="1">
      <c r="A114" s="416" t="s">
        <v>392</v>
      </c>
      <c r="B114" s="417" t="s">
        <v>387</v>
      </c>
      <c r="C114" s="422"/>
      <c r="D114" s="422"/>
      <c r="E114" s="316"/>
      <c r="G114" s="648"/>
      <c r="H114" s="648"/>
      <c r="I114" s="704"/>
      <c r="J114" s="648"/>
      <c r="K114" s="648"/>
      <c r="L114" s="704"/>
    </row>
    <row r="115" spans="1:12" ht="23.25" thickBot="1">
      <c r="A115" s="305" t="s">
        <v>18</v>
      </c>
      <c r="B115" s="306" t="s">
        <v>366</v>
      </c>
      <c r="C115" s="423"/>
      <c r="D115" s="423">
        <v>27196</v>
      </c>
      <c r="E115" s="292">
        <v>17124</v>
      </c>
      <c r="G115" s="648"/>
      <c r="H115" s="648"/>
      <c r="I115" s="704"/>
      <c r="J115" s="648"/>
      <c r="K115" s="648"/>
      <c r="L115" s="704"/>
    </row>
    <row r="116" spans="1:12">
      <c r="A116" s="308" t="s">
        <v>20</v>
      </c>
      <c r="B116" s="296" t="s">
        <v>190</v>
      </c>
      <c r="C116" s="424"/>
      <c r="D116" s="424">
        <v>18854</v>
      </c>
      <c r="E116" s="295">
        <v>8782</v>
      </c>
      <c r="G116" s="648"/>
      <c r="H116" s="648"/>
      <c r="I116" s="704"/>
      <c r="J116" s="648"/>
      <c r="K116" s="648"/>
      <c r="L116" s="704"/>
    </row>
    <row r="117" spans="1:12">
      <c r="A117" s="308" t="s">
        <v>22</v>
      </c>
      <c r="B117" s="309" t="s">
        <v>191</v>
      </c>
      <c r="C117" s="424"/>
      <c r="D117" s="424"/>
      <c r="E117" s="245"/>
      <c r="G117" s="648"/>
      <c r="H117" s="648"/>
      <c r="I117" s="704"/>
      <c r="J117" s="648"/>
      <c r="K117" s="648"/>
      <c r="L117" s="704"/>
    </row>
    <row r="118" spans="1:12">
      <c r="A118" s="308" t="s">
        <v>24</v>
      </c>
      <c r="B118" s="309" t="s">
        <v>192</v>
      </c>
      <c r="C118" s="420"/>
      <c r="D118" s="420">
        <v>8342</v>
      </c>
      <c r="E118" s="245">
        <v>8342</v>
      </c>
      <c r="G118" s="648"/>
      <c r="H118" s="648"/>
      <c r="I118" s="704"/>
      <c r="J118" s="648"/>
      <c r="K118" s="648"/>
      <c r="L118" s="704"/>
    </row>
    <row r="119" spans="1:12">
      <c r="A119" s="308" t="s">
        <v>26</v>
      </c>
      <c r="B119" s="309" t="s">
        <v>193</v>
      </c>
      <c r="C119" s="420"/>
      <c r="D119" s="420"/>
      <c r="E119" s="245"/>
      <c r="G119" s="648"/>
      <c r="H119" s="648"/>
      <c r="I119" s="704"/>
      <c r="J119" s="648"/>
      <c r="K119" s="648"/>
      <c r="L119" s="704"/>
    </row>
    <row r="120" spans="1:12">
      <c r="A120" s="308" t="s">
        <v>28</v>
      </c>
      <c r="B120" s="311" t="s">
        <v>194</v>
      </c>
      <c r="C120" s="420"/>
      <c r="D120" s="420"/>
      <c r="E120" s="245"/>
      <c r="G120" s="648"/>
      <c r="H120" s="648"/>
      <c r="I120" s="704"/>
      <c r="J120" s="648"/>
      <c r="K120" s="648"/>
      <c r="L120" s="704"/>
    </row>
    <row r="121" spans="1:12" ht="22.5">
      <c r="A121" s="308" t="s">
        <v>30</v>
      </c>
      <c r="B121" s="312" t="s">
        <v>195</v>
      </c>
      <c r="C121" s="420"/>
      <c r="D121" s="420"/>
      <c r="E121" s="245"/>
      <c r="G121" s="648"/>
      <c r="H121" s="648"/>
      <c r="I121" s="704"/>
      <c r="J121" s="648"/>
      <c r="K121" s="648"/>
      <c r="L121" s="704"/>
    </row>
    <row r="122" spans="1:12" ht="22.5">
      <c r="A122" s="308" t="s">
        <v>196</v>
      </c>
      <c r="B122" s="313" t="s">
        <v>197</v>
      </c>
      <c r="C122" s="420"/>
      <c r="D122" s="420"/>
      <c r="E122" s="245"/>
      <c r="G122" s="648"/>
      <c r="H122" s="648"/>
      <c r="I122" s="704"/>
      <c r="J122" s="648"/>
      <c r="K122" s="648"/>
      <c r="L122" s="704"/>
    </row>
    <row r="123" spans="1:12" ht="22.5">
      <c r="A123" s="308" t="s">
        <v>198</v>
      </c>
      <c r="B123" s="314" t="s">
        <v>176</v>
      </c>
      <c r="C123" s="420"/>
      <c r="D123" s="420"/>
      <c r="E123" s="245"/>
      <c r="G123" s="648"/>
      <c r="H123" s="648"/>
      <c r="I123" s="704"/>
      <c r="J123" s="648"/>
      <c r="K123" s="648"/>
      <c r="L123" s="704"/>
    </row>
    <row r="124" spans="1:12" ht="22.5">
      <c r="A124" s="308" t="s">
        <v>199</v>
      </c>
      <c r="B124" s="314" t="s">
        <v>200</v>
      </c>
      <c r="C124" s="420"/>
      <c r="D124" s="420"/>
      <c r="E124" s="245"/>
      <c r="G124" s="648"/>
      <c r="H124" s="648"/>
      <c r="I124" s="704"/>
      <c r="J124" s="648"/>
      <c r="K124" s="648"/>
      <c r="L124" s="704"/>
    </row>
    <row r="125" spans="1:12" ht="22.5">
      <c r="A125" s="308" t="s">
        <v>201</v>
      </c>
      <c r="B125" s="314" t="s">
        <v>202</v>
      </c>
      <c r="C125" s="420"/>
      <c r="D125" s="420"/>
      <c r="E125" s="245"/>
      <c r="G125" s="648"/>
      <c r="H125" s="648"/>
      <c r="I125" s="704"/>
      <c r="J125" s="648"/>
      <c r="K125" s="648"/>
      <c r="L125" s="704"/>
    </row>
    <row r="126" spans="1:12" ht="22.5">
      <c r="A126" s="308" t="s">
        <v>203</v>
      </c>
      <c r="B126" s="314" t="s">
        <v>182</v>
      </c>
      <c r="C126" s="420"/>
      <c r="D126" s="420"/>
      <c r="E126" s="245"/>
      <c r="G126" s="648"/>
      <c r="H126" s="648"/>
      <c r="I126" s="704"/>
      <c r="J126" s="648"/>
      <c r="K126" s="648"/>
      <c r="L126" s="704"/>
    </row>
    <row r="127" spans="1:12">
      <c r="A127" s="308" t="s">
        <v>204</v>
      </c>
      <c r="B127" s="314" t="s">
        <v>205</v>
      </c>
      <c r="C127" s="420"/>
      <c r="D127" s="420"/>
      <c r="E127" s="245"/>
      <c r="G127" s="648"/>
      <c r="H127" s="648"/>
      <c r="I127" s="704"/>
      <c r="J127" s="648"/>
      <c r="K127" s="648"/>
      <c r="L127" s="704"/>
    </row>
    <row r="128" spans="1:12" ht="23.25" thickBot="1">
      <c r="A128" s="301" t="s">
        <v>206</v>
      </c>
      <c r="B128" s="376" t="s">
        <v>207</v>
      </c>
      <c r="C128" s="421"/>
      <c r="D128" s="421"/>
      <c r="E128" s="304"/>
      <c r="G128" s="648"/>
      <c r="H128" s="648"/>
      <c r="I128" s="704"/>
      <c r="J128" s="648"/>
      <c r="K128" s="648"/>
      <c r="L128" s="704"/>
    </row>
    <row r="129" spans="1:12">
      <c r="A129" s="405"/>
      <c r="B129" s="440"/>
      <c r="C129" s="406"/>
      <c r="D129" s="406"/>
      <c r="E129" s="441"/>
      <c r="G129" s="648"/>
      <c r="H129" s="648"/>
      <c r="I129" s="704"/>
      <c r="J129" s="648"/>
      <c r="K129" s="648"/>
      <c r="L129" s="704"/>
    </row>
    <row r="130" spans="1:12" ht="15.75" thickBot="1">
      <c r="A130" s="407"/>
      <c r="B130" s="442"/>
      <c r="C130" s="408"/>
      <c r="D130" s="408"/>
      <c r="E130" s="443" t="s">
        <v>422</v>
      </c>
      <c r="G130" s="648"/>
      <c r="H130" s="648"/>
      <c r="I130" s="704"/>
      <c r="J130" s="648"/>
      <c r="K130" s="648"/>
      <c r="L130" s="704"/>
    </row>
    <row r="131" spans="1:12" ht="15.75" thickBot="1">
      <c r="A131" s="305" t="s">
        <v>32</v>
      </c>
      <c r="B131" s="315" t="s">
        <v>208</v>
      </c>
      <c r="C131" s="423"/>
      <c r="D131" s="423"/>
      <c r="E131" s="316"/>
      <c r="G131" s="648"/>
      <c r="H131" s="648"/>
      <c r="I131" s="704"/>
      <c r="J131" s="648"/>
      <c r="K131" s="648"/>
      <c r="L131" s="704"/>
    </row>
    <row r="132" spans="1:12">
      <c r="A132" s="308" t="s">
        <v>34</v>
      </c>
      <c r="B132" s="317" t="s">
        <v>209</v>
      </c>
      <c r="C132" s="419"/>
      <c r="D132" s="419"/>
      <c r="E132" s="244"/>
      <c r="G132" s="648"/>
      <c r="H132" s="648"/>
      <c r="I132" s="704"/>
      <c r="J132" s="648"/>
      <c r="K132" s="648"/>
      <c r="L132" s="704"/>
    </row>
    <row r="133" spans="1:12" ht="15.75" thickBot="1">
      <c r="A133" s="259" t="s">
        <v>36</v>
      </c>
      <c r="B133" s="309" t="s">
        <v>210</v>
      </c>
      <c r="C133" s="422"/>
      <c r="D133" s="422"/>
      <c r="E133" s="318"/>
      <c r="G133" s="648"/>
      <c r="H133" s="648"/>
      <c r="I133" s="704"/>
      <c r="J133" s="648"/>
      <c r="K133" s="648"/>
      <c r="L133" s="704"/>
    </row>
    <row r="134" spans="1:12" ht="15.75" thickBot="1">
      <c r="A134" s="305" t="s">
        <v>211</v>
      </c>
      <c r="B134" s="315" t="s">
        <v>212</v>
      </c>
      <c r="C134" s="423">
        <v>215977</v>
      </c>
      <c r="D134" s="423">
        <v>359599</v>
      </c>
      <c r="E134" s="292">
        <v>350742</v>
      </c>
      <c r="G134" s="704"/>
      <c r="H134" s="704"/>
      <c r="I134" s="704"/>
      <c r="J134" s="704"/>
      <c r="K134" s="704"/>
      <c r="L134" s="704"/>
    </row>
    <row r="135" spans="1:12" ht="23.25" thickBot="1">
      <c r="A135" s="305" t="s">
        <v>54</v>
      </c>
      <c r="B135" s="315" t="s">
        <v>213</v>
      </c>
      <c r="C135" s="319"/>
      <c r="D135" s="319"/>
      <c r="E135" s="316"/>
      <c r="G135" s="648"/>
      <c r="H135" s="648"/>
      <c r="I135" s="704"/>
      <c r="J135" s="648"/>
      <c r="K135" s="648"/>
      <c r="L135" s="704"/>
    </row>
    <row r="136" spans="1:12">
      <c r="A136" s="308" t="s">
        <v>56</v>
      </c>
      <c r="B136" s="317" t="s">
        <v>214</v>
      </c>
      <c r="C136" s="310"/>
      <c r="D136" s="310"/>
      <c r="E136" s="295"/>
      <c r="G136" s="648"/>
      <c r="H136" s="648"/>
      <c r="I136" s="704"/>
      <c r="J136" s="648"/>
      <c r="K136" s="648"/>
      <c r="L136" s="704"/>
    </row>
    <row r="137" spans="1:12" ht="22.5">
      <c r="A137" s="308" t="s">
        <v>58</v>
      </c>
      <c r="B137" s="317" t="s">
        <v>215</v>
      </c>
      <c r="C137" s="310"/>
      <c r="D137" s="310"/>
      <c r="E137" s="245"/>
      <c r="G137" s="648"/>
      <c r="H137" s="648"/>
      <c r="I137" s="704"/>
      <c r="J137" s="648"/>
      <c r="K137" s="648"/>
      <c r="L137" s="704"/>
    </row>
    <row r="138" spans="1:12" ht="15.75" thickBot="1">
      <c r="A138" s="301" t="s">
        <v>60</v>
      </c>
      <c r="B138" s="320" t="s">
        <v>216</v>
      </c>
      <c r="C138" s="310"/>
      <c r="D138" s="310"/>
      <c r="E138" s="304"/>
      <c r="G138" s="648"/>
      <c r="H138" s="648"/>
      <c r="I138" s="704"/>
      <c r="J138" s="648"/>
      <c r="K138" s="648"/>
      <c r="L138" s="704"/>
    </row>
    <row r="139" spans="1:12" ht="15.75" thickBot="1">
      <c r="A139" s="305" t="s">
        <v>76</v>
      </c>
      <c r="B139" s="315" t="s">
        <v>217</v>
      </c>
      <c r="C139" s="307"/>
      <c r="D139" s="307"/>
      <c r="E139" s="316"/>
      <c r="G139" s="648"/>
      <c r="H139" s="648"/>
      <c r="I139" s="704"/>
      <c r="J139" s="648"/>
      <c r="K139" s="648"/>
      <c r="L139" s="704"/>
    </row>
    <row r="140" spans="1:12">
      <c r="A140" s="308" t="s">
        <v>78</v>
      </c>
      <c r="B140" s="317" t="s">
        <v>218</v>
      </c>
      <c r="C140" s="310"/>
      <c r="D140" s="310"/>
      <c r="E140" s="295"/>
      <c r="G140" s="648"/>
      <c r="H140" s="648"/>
      <c r="I140" s="704"/>
      <c r="J140" s="648"/>
      <c r="K140" s="648"/>
      <c r="L140" s="704"/>
    </row>
    <row r="141" spans="1:12">
      <c r="A141" s="308" t="s">
        <v>80</v>
      </c>
      <c r="B141" s="317" t="s">
        <v>219</v>
      </c>
      <c r="C141" s="310"/>
      <c r="D141" s="310"/>
      <c r="E141" s="245"/>
      <c r="G141" s="648"/>
      <c r="H141" s="648"/>
      <c r="I141" s="704"/>
      <c r="J141" s="648"/>
      <c r="K141" s="648"/>
      <c r="L141" s="704"/>
    </row>
    <row r="142" spans="1:12">
      <c r="A142" s="308" t="s">
        <v>82</v>
      </c>
      <c r="B142" s="317" t="s">
        <v>220</v>
      </c>
      <c r="C142" s="310"/>
      <c r="D142" s="310"/>
      <c r="E142" s="245"/>
      <c r="G142" s="648"/>
      <c r="H142" s="648"/>
      <c r="I142" s="704"/>
      <c r="J142" s="648"/>
      <c r="K142" s="648"/>
      <c r="L142" s="704"/>
    </row>
    <row r="143" spans="1:12" ht="15.75" thickBot="1">
      <c r="A143" s="301" t="s">
        <v>83</v>
      </c>
      <c r="B143" s="320" t="s">
        <v>221</v>
      </c>
      <c r="C143" s="310"/>
      <c r="D143" s="310"/>
      <c r="E143" s="304"/>
      <c r="G143" s="648"/>
      <c r="H143" s="648"/>
      <c r="I143" s="704"/>
      <c r="J143" s="648"/>
      <c r="K143" s="648"/>
      <c r="L143" s="704"/>
    </row>
    <row r="144" spans="1:12" ht="15.75" thickBot="1">
      <c r="A144" s="305" t="s">
        <v>222</v>
      </c>
      <c r="B144" s="315" t="s">
        <v>223</v>
      </c>
      <c r="C144" s="307"/>
      <c r="D144" s="307">
        <v>3661</v>
      </c>
      <c r="E144" s="316">
        <v>3661</v>
      </c>
      <c r="G144" s="648"/>
      <c r="H144" s="648"/>
      <c r="I144" s="704"/>
      <c r="J144" s="648"/>
      <c r="K144" s="648"/>
      <c r="L144" s="704"/>
    </row>
    <row r="145" spans="1:12">
      <c r="A145" s="308" t="s">
        <v>89</v>
      </c>
      <c r="B145" s="317" t="s">
        <v>224</v>
      </c>
      <c r="C145" s="310"/>
      <c r="D145" s="310"/>
      <c r="E145" s="295"/>
      <c r="G145" s="648"/>
      <c r="H145" s="648"/>
      <c r="I145" s="704"/>
      <c r="J145" s="648"/>
      <c r="K145" s="648"/>
      <c r="L145" s="704"/>
    </row>
    <row r="146" spans="1:12" ht="22.5">
      <c r="A146" s="308" t="s">
        <v>91</v>
      </c>
      <c r="B146" s="317" t="s">
        <v>225</v>
      </c>
      <c r="C146" s="310"/>
      <c r="D146" s="310">
        <v>3661</v>
      </c>
      <c r="E146" s="245">
        <v>3661</v>
      </c>
      <c r="G146" s="648"/>
      <c r="H146" s="648"/>
      <c r="I146" s="704"/>
      <c r="J146" s="648"/>
      <c r="K146" s="648"/>
      <c r="L146" s="704"/>
    </row>
    <row r="147" spans="1:12">
      <c r="A147" s="308" t="s">
        <v>93</v>
      </c>
      <c r="B147" s="317" t="s">
        <v>226</v>
      </c>
      <c r="C147" s="310"/>
      <c r="D147" s="310"/>
      <c r="E147" s="245"/>
      <c r="G147" s="648"/>
      <c r="H147" s="648"/>
      <c r="I147" s="704"/>
      <c r="J147" s="648"/>
      <c r="K147" s="648"/>
      <c r="L147" s="704"/>
    </row>
    <row r="148" spans="1:12" ht="15.75" thickBot="1">
      <c r="A148" s="301" t="s">
        <v>95</v>
      </c>
      <c r="B148" s="320" t="s">
        <v>227</v>
      </c>
      <c r="C148" s="310"/>
      <c r="D148" s="310"/>
      <c r="E148" s="304"/>
      <c r="G148" s="648"/>
      <c r="H148" s="648"/>
      <c r="I148" s="704"/>
      <c r="J148" s="648"/>
      <c r="K148" s="648"/>
      <c r="L148" s="704"/>
    </row>
    <row r="149" spans="1:12" ht="15.75" thickBot="1">
      <c r="A149" s="305" t="s">
        <v>97</v>
      </c>
      <c r="B149" s="315" t="s">
        <v>228</v>
      </c>
      <c r="C149" s="321"/>
      <c r="D149" s="321"/>
      <c r="E149" s="316"/>
      <c r="G149" s="648"/>
      <c r="H149" s="648"/>
      <c r="I149" s="704"/>
      <c r="J149" s="648"/>
      <c r="K149" s="648"/>
      <c r="L149" s="704"/>
    </row>
    <row r="150" spans="1:12">
      <c r="A150" s="308" t="s">
        <v>99</v>
      </c>
      <c r="B150" s="317" t="s">
        <v>229</v>
      </c>
      <c r="C150" s="310"/>
      <c r="D150" s="310"/>
      <c r="E150" s="295"/>
      <c r="G150" s="648"/>
      <c r="H150" s="648"/>
      <c r="I150" s="704"/>
      <c r="J150" s="648"/>
      <c r="K150" s="648"/>
      <c r="L150" s="704"/>
    </row>
    <row r="151" spans="1:12">
      <c r="A151" s="308" t="s">
        <v>101</v>
      </c>
      <c r="B151" s="317" t="s">
        <v>230</v>
      </c>
      <c r="C151" s="310"/>
      <c r="D151" s="310"/>
      <c r="E151" s="245"/>
      <c r="G151" s="648"/>
      <c r="H151" s="648"/>
      <c r="I151" s="704"/>
      <c r="J151" s="648"/>
      <c r="K151" s="648"/>
      <c r="L151" s="704"/>
    </row>
    <row r="152" spans="1:12">
      <c r="A152" s="308" t="s">
        <v>103</v>
      </c>
      <c r="B152" s="317" t="s">
        <v>231</v>
      </c>
      <c r="C152" s="310"/>
      <c r="D152" s="310"/>
      <c r="E152" s="245"/>
      <c r="G152" s="648"/>
      <c r="H152" s="648"/>
      <c r="I152" s="704"/>
      <c r="J152" s="648"/>
      <c r="K152" s="648"/>
      <c r="L152" s="704"/>
    </row>
    <row r="153" spans="1:12" ht="15.75" thickBot="1">
      <c r="A153" s="308" t="s">
        <v>105</v>
      </c>
      <c r="B153" s="317" t="s">
        <v>232</v>
      </c>
      <c r="C153" s="310"/>
      <c r="D153" s="310"/>
      <c r="E153" s="304"/>
      <c r="G153" s="648"/>
      <c r="H153" s="648"/>
      <c r="I153" s="704"/>
      <c r="J153" s="648"/>
      <c r="K153" s="648"/>
      <c r="L153" s="704"/>
    </row>
    <row r="154" spans="1:12" ht="15.75" thickBot="1">
      <c r="A154" s="305" t="s">
        <v>107</v>
      </c>
      <c r="B154" s="315" t="s">
        <v>233</v>
      </c>
      <c r="C154" s="324"/>
      <c r="D154" s="324"/>
      <c r="E154" s="322"/>
      <c r="G154" s="648"/>
      <c r="H154" s="648"/>
      <c r="I154" s="704"/>
      <c r="J154" s="648"/>
      <c r="K154" s="648"/>
      <c r="L154" s="704"/>
    </row>
    <row r="155" spans="1:12" ht="15.75" thickBot="1">
      <c r="A155" s="323" t="s">
        <v>234</v>
      </c>
      <c r="B155" s="341" t="s">
        <v>235</v>
      </c>
      <c r="C155" s="324">
        <v>215977</v>
      </c>
      <c r="D155" s="324">
        <v>383260</v>
      </c>
      <c r="E155" s="292">
        <v>354403</v>
      </c>
      <c r="G155" s="704"/>
      <c r="H155" s="704"/>
      <c r="I155" s="704"/>
      <c r="J155" s="704"/>
      <c r="K155" s="704"/>
      <c r="L155" s="704"/>
    </row>
    <row r="156" spans="1:12">
      <c r="A156" s="342"/>
      <c r="B156" s="342"/>
      <c r="C156" s="342"/>
      <c r="D156" s="343"/>
      <c r="E156" s="325"/>
      <c r="G156" s="648"/>
      <c r="H156" s="648"/>
      <c r="I156" s="704"/>
      <c r="J156" s="648"/>
      <c r="K156" s="648"/>
      <c r="L156" s="704"/>
    </row>
    <row r="157" spans="1:12">
      <c r="A157" s="344" t="s">
        <v>236</v>
      </c>
      <c r="B157" s="344"/>
      <c r="C157" s="344"/>
      <c r="D157" s="344"/>
      <c r="E157" s="325"/>
      <c r="G157" s="648"/>
      <c r="H157" s="648"/>
      <c r="I157" s="704"/>
      <c r="J157" s="648"/>
      <c r="K157" s="648"/>
      <c r="L157" s="704"/>
    </row>
    <row r="158" spans="1:12" ht="15.75" thickBot="1">
      <c r="A158" s="726" t="s">
        <v>237</v>
      </c>
      <c r="B158" s="726"/>
      <c r="C158" s="458"/>
      <c r="D158" s="345" t="s">
        <v>159</v>
      </c>
      <c r="E158" s="325"/>
      <c r="G158" s="648"/>
      <c r="H158" s="648"/>
      <c r="I158" s="704"/>
      <c r="J158" s="648"/>
      <c r="K158" s="648"/>
      <c r="L158" s="704"/>
    </row>
    <row r="159" spans="1:12" ht="34.5" thickBot="1">
      <c r="A159" s="305">
        <v>1</v>
      </c>
      <c r="B159" s="306" t="s">
        <v>238</v>
      </c>
      <c r="C159" s="461"/>
      <c r="D159" s="307"/>
      <c r="E159" s="316"/>
      <c r="G159" s="648"/>
      <c r="H159" s="648"/>
      <c r="I159" s="704"/>
      <c r="J159" s="648"/>
      <c r="K159" s="648"/>
      <c r="L159" s="704"/>
    </row>
    <row r="160" spans="1:12" ht="34.5" thickBot="1">
      <c r="A160" s="305" t="s">
        <v>18</v>
      </c>
      <c r="B160" s="306" t="s">
        <v>239</v>
      </c>
      <c r="C160" s="461"/>
      <c r="D160" s="307">
        <f>+D90-D154</f>
        <v>0</v>
      </c>
      <c r="E160" s="316"/>
      <c r="G160" s="648"/>
      <c r="H160" s="648"/>
      <c r="I160" s="704"/>
      <c r="J160" s="648"/>
      <c r="K160" s="648"/>
      <c r="L160" s="704"/>
    </row>
    <row r="161" spans="7:12">
      <c r="G161" s="648"/>
      <c r="H161" s="648"/>
      <c r="I161" s="648"/>
      <c r="J161" s="648"/>
      <c r="K161" s="648"/>
      <c r="L161" s="648"/>
    </row>
  </sheetData>
  <mergeCells count="12">
    <mergeCell ref="G5:I5"/>
    <mergeCell ref="J5:L5"/>
    <mergeCell ref="C1:F1"/>
    <mergeCell ref="A2:E2"/>
    <mergeCell ref="A3:E3"/>
    <mergeCell ref="A4:E4"/>
    <mergeCell ref="B88:E88"/>
    <mergeCell ref="A92:B92"/>
    <mergeCell ref="A158:B158"/>
    <mergeCell ref="A89:E89"/>
    <mergeCell ref="A90:E90"/>
    <mergeCell ref="A91:E9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C53"/>
  <sheetViews>
    <sheetView workbookViewId="0">
      <selection activeCell="A3" sqref="A3:C3"/>
    </sheetView>
  </sheetViews>
  <sheetFormatPr defaultRowHeight="15"/>
  <cols>
    <col min="1" max="1" width="34.42578125" customWidth="1"/>
    <col min="3" max="3" width="19.42578125" customWidth="1"/>
  </cols>
  <sheetData>
    <row r="3" spans="1:3">
      <c r="A3" s="748" t="s">
        <v>567</v>
      </c>
      <c r="B3" s="748"/>
      <c r="C3" s="748"/>
    </row>
    <row r="4" spans="1:3" ht="15.75">
      <c r="A4" s="749" t="s">
        <v>433</v>
      </c>
      <c r="B4" s="750"/>
      <c r="C4" s="750"/>
    </row>
    <row r="5" spans="1:3" ht="15.75">
      <c r="A5" s="749" t="s">
        <v>496</v>
      </c>
      <c r="B5" s="749"/>
      <c r="C5" s="749"/>
    </row>
    <row r="6" spans="1:3" ht="15.75">
      <c r="A6" s="710"/>
      <c r="B6" s="710"/>
      <c r="C6" s="710"/>
    </row>
    <row r="7" spans="1:3" ht="16.5" thickBot="1">
      <c r="A7" s="571"/>
      <c r="B7" s="571"/>
      <c r="C7" s="572" t="s">
        <v>434</v>
      </c>
    </row>
    <row r="8" spans="1:3">
      <c r="A8" s="751" t="s">
        <v>435</v>
      </c>
      <c r="B8" s="754" t="s">
        <v>436</v>
      </c>
      <c r="C8" s="757" t="s">
        <v>437</v>
      </c>
    </row>
    <row r="9" spans="1:3">
      <c r="A9" s="752"/>
      <c r="B9" s="755"/>
      <c r="C9" s="758"/>
    </row>
    <row r="10" spans="1:3">
      <c r="A10" s="753"/>
      <c r="B10" s="756"/>
      <c r="C10" s="573" t="s">
        <v>438</v>
      </c>
    </row>
    <row r="11" spans="1:3" ht="15.75" thickBot="1">
      <c r="A11" s="574">
        <v>1</v>
      </c>
      <c r="B11" s="575">
        <v>2</v>
      </c>
      <c r="C11" s="575">
        <v>3</v>
      </c>
    </row>
    <row r="12" spans="1:3" ht="18" customHeight="1">
      <c r="A12" s="576" t="s">
        <v>439</v>
      </c>
      <c r="B12" s="577" t="s">
        <v>4</v>
      </c>
      <c r="C12" s="578"/>
    </row>
    <row r="13" spans="1:3" ht="18" customHeight="1">
      <c r="A13" s="579" t="s">
        <v>440</v>
      </c>
      <c r="B13" s="577" t="s">
        <v>18</v>
      </c>
      <c r="C13" s="580">
        <v>422392275</v>
      </c>
    </row>
    <row r="14" spans="1:3" ht="18" customHeight="1">
      <c r="A14" s="581" t="s">
        <v>441</v>
      </c>
      <c r="B14" s="577" t="s">
        <v>32</v>
      </c>
      <c r="C14" s="580">
        <v>738200</v>
      </c>
    </row>
    <row r="15" spans="1:3" ht="26.25" customHeight="1">
      <c r="A15" s="579" t="s">
        <v>442</v>
      </c>
      <c r="B15" s="577" t="s">
        <v>211</v>
      </c>
      <c r="C15" s="580">
        <v>348200038</v>
      </c>
    </row>
    <row r="16" spans="1:3" ht="18" customHeight="1">
      <c r="A16" s="579" t="s">
        <v>443</v>
      </c>
      <c r="B16" s="577" t="s">
        <v>54</v>
      </c>
      <c r="C16" s="582">
        <v>771330513</v>
      </c>
    </row>
    <row r="17" spans="1:3" ht="18" customHeight="1">
      <c r="A17" s="579" t="s">
        <v>444</v>
      </c>
      <c r="B17" s="577" t="s">
        <v>76</v>
      </c>
      <c r="C17" s="583">
        <v>4112787</v>
      </c>
    </row>
    <row r="18" spans="1:3" ht="18" customHeight="1">
      <c r="A18" s="581" t="s">
        <v>445</v>
      </c>
      <c r="B18" s="577" t="s">
        <v>222</v>
      </c>
      <c r="C18" s="584"/>
    </row>
    <row r="19" spans="1:3" ht="18" customHeight="1">
      <c r="A19" s="585" t="s">
        <v>446</v>
      </c>
      <c r="B19" s="577" t="s">
        <v>97</v>
      </c>
      <c r="C19" s="580">
        <v>1491535</v>
      </c>
    </row>
    <row r="20" spans="1:3" ht="18" customHeight="1">
      <c r="A20" s="581" t="s">
        <v>447</v>
      </c>
      <c r="B20" s="577" t="s">
        <v>107</v>
      </c>
      <c r="C20" s="584">
        <v>22786187</v>
      </c>
    </row>
    <row r="21" spans="1:3" ht="18" customHeight="1">
      <c r="A21" s="585" t="s">
        <v>448</v>
      </c>
      <c r="B21" s="577" t="s">
        <v>234</v>
      </c>
      <c r="C21" s="580"/>
    </row>
    <row r="22" spans="1:3" ht="18" customHeight="1">
      <c r="A22" s="586" t="s">
        <v>449</v>
      </c>
      <c r="B22" s="577" t="s">
        <v>267</v>
      </c>
      <c r="C22" s="583">
        <v>24277722</v>
      </c>
    </row>
    <row r="23" spans="1:3" ht="18" customHeight="1">
      <c r="A23" s="581" t="s">
        <v>450</v>
      </c>
      <c r="B23" s="577" t="s">
        <v>246</v>
      </c>
      <c r="C23" s="587">
        <v>1239394</v>
      </c>
    </row>
    <row r="24" spans="1:3" ht="18" customHeight="1">
      <c r="A24" s="581" t="s">
        <v>451</v>
      </c>
      <c r="B24" s="577" t="s">
        <v>249</v>
      </c>
      <c r="C24" s="587">
        <v>1148474</v>
      </c>
    </row>
    <row r="25" spans="1:3" ht="18" customHeight="1">
      <c r="A25" s="581" t="s">
        <v>452</v>
      </c>
      <c r="B25" s="577" t="s">
        <v>268</v>
      </c>
      <c r="C25" s="587">
        <f>SUM(C23:C24)</f>
        <v>2387868</v>
      </c>
    </row>
    <row r="26" spans="1:3" ht="18" customHeight="1">
      <c r="A26" s="579" t="s">
        <v>453</v>
      </c>
      <c r="B26" s="577" t="s">
        <v>271</v>
      </c>
      <c r="C26" s="582"/>
    </row>
    <row r="27" spans="1:3" ht="18" customHeight="1" thickBot="1">
      <c r="A27" s="588" t="s">
        <v>454</v>
      </c>
      <c r="B27" s="577" t="s">
        <v>274</v>
      </c>
      <c r="C27" s="589">
        <v>802108890</v>
      </c>
    </row>
    <row r="37" spans="1:3" ht="15.75">
      <c r="A37" s="759" t="s">
        <v>455</v>
      </c>
      <c r="B37" s="759"/>
      <c r="C37" s="759"/>
    </row>
    <row r="38" spans="1:3" ht="15.75">
      <c r="A38" s="759" t="s">
        <v>495</v>
      </c>
      <c r="B38" s="759"/>
      <c r="C38" s="759"/>
    </row>
    <row r="39" spans="1:3" ht="15.75" thickBot="1">
      <c r="A39" s="590"/>
      <c r="B39" s="760" t="s">
        <v>456</v>
      </c>
      <c r="C39" s="760"/>
    </row>
    <row r="40" spans="1:3">
      <c r="A40" s="761" t="s">
        <v>457</v>
      </c>
      <c r="B40" s="763" t="s">
        <v>436</v>
      </c>
      <c r="C40" s="765" t="s">
        <v>458</v>
      </c>
    </row>
    <row r="41" spans="1:3">
      <c r="A41" s="762"/>
      <c r="B41" s="764"/>
      <c r="C41" s="766"/>
    </row>
    <row r="42" spans="1:3" ht="15.75" thickBot="1">
      <c r="A42" s="591" t="s">
        <v>459</v>
      </c>
      <c r="B42" s="592" t="s">
        <v>460</v>
      </c>
      <c r="C42" s="593" t="s">
        <v>461</v>
      </c>
    </row>
    <row r="43" spans="1:3">
      <c r="A43" s="594" t="s">
        <v>462</v>
      </c>
      <c r="B43" s="595" t="s">
        <v>4</v>
      </c>
      <c r="C43" s="596">
        <v>733410527</v>
      </c>
    </row>
    <row r="44" spans="1:3">
      <c r="A44" s="597" t="s">
        <v>463</v>
      </c>
      <c r="B44" s="595" t="s">
        <v>18</v>
      </c>
      <c r="C44" s="598">
        <v>40596631</v>
      </c>
    </row>
    <row r="45" spans="1:3">
      <c r="A45" s="597" t="s">
        <v>464</v>
      </c>
      <c r="B45" s="595" t="s">
        <v>32</v>
      </c>
      <c r="C45" s="598">
        <v>-16648990</v>
      </c>
    </row>
    <row r="46" spans="1:3">
      <c r="A46" s="599" t="s">
        <v>465</v>
      </c>
      <c r="B46" s="595" t="s">
        <v>211</v>
      </c>
      <c r="C46" s="600">
        <v>757358168</v>
      </c>
    </row>
    <row r="47" spans="1:3">
      <c r="A47" s="601" t="s">
        <v>466</v>
      </c>
      <c r="B47" s="595" t="s">
        <v>54</v>
      </c>
      <c r="C47" s="602">
        <v>3327145</v>
      </c>
    </row>
    <row r="48" spans="1:3" ht="22.5">
      <c r="A48" s="597" t="s">
        <v>467</v>
      </c>
      <c r="B48" s="595" t="s">
        <v>76</v>
      </c>
      <c r="C48" s="598">
        <v>3979811</v>
      </c>
    </row>
    <row r="49" spans="1:3">
      <c r="A49" s="597" t="s">
        <v>468</v>
      </c>
      <c r="B49" s="595" t="s">
        <v>222</v>
      </c>
      <c r="C49" s="598">
        <v>11332924</v>
      </c>
    </row>
    <row r="50" spans="1:3">
      <c r="A50" s="599" t="s">
        <v>469</v>
      </c>
      <c r="B50" s="595" t="s">
        <v>97</v>
      </c>
      <c r="C50" s="600">
        <v>18639880</v>
      </c>
    </row>
    <row r="51" spans="1:3">
      <c r="A51" s="597" t="s">
        <v>470</v>
      </c>
      <c r="B51" s="595" t="s">
        <v>107</v>
      </c>
      <c r="C51" s="598"/>
    </row>
    <row r="52" spans="1:3">
      <c r="A52" s="597" t="s">
        <v>471</v>
      </c>
      <c r="B52" s="595" t="s">
        <v>234</v>
      </c>
      <c r="C52" s="598">
        <v>26110842</v>
      </c>
    </row>
    <row r="53" spans="1:3" ht="15.75" thickBot="1">
      <c r="A53" s="603" t="s">
        <v>472</v>
      </c>
      <c r="B53" s="595" t="s">
        <v>267</v>
      </c>
      <c r="C53" s="604">
        <v>802108890</v>
      </c>
    </row>
  </sheetData>
  <mergeCells count="12">
    <mergeCell ref="A37:C37"/>
    <mergeCell ref="A38:C38"/>
    <mergeCell ref="B39:C39"/>
    <mergeCell ref="A40:A41"/>
    <mergeCell ref="B40:B41"/>
    <mergeCell ref="C40:C41"/>
    <mergeCell ref="A3:C3"/>
    <mergeCell ref="A4:C4"/>
    <mergeCell ref="A5:C5"/>
    <mergeCell ref="A8:A10"/>
    <mergeCell ref="B8:B10"/>
    <mergeCell ref="C8:C9"/>
  </mergeCells>
  <pageMargins left="0.7" right="0.7" top="0.75" bottom="0.75" header="0.3" footer="0.3"/>
  <pageSetup paperSize="9" scale="12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F8" sqref="F8"/>
    </sheetView>
  </sheetViews>
  <sheetFormatPr defaultRowHeight="15"/>
  <cols>
    <col min="1" max="1" width="57.140625" customWidth="1"/>
    <col min="2" max="2" width="6.5703125" customWidth="1"/>
    <col min="3" max="3" width="18.5703125" customWidth="1"/>
  </cols>
  <sheetData>
    <row r="1" spans="1:3">
      <c r="A1" s="748" t="s">
        <v>568</v>
      </c>
      <c r="B1" s="748"/>
      <c r="C1" s="748"/>
    </row>
    <row r="3" spans="1:3">
      <c r="A3" s="767" t="s">
        <v>473</v>
      </c>
      <c r="B3" s="767"/>
      <c r="C3" s="767"/>
    </row>
    <row r="4" spans="1:3">
      <c r="A4" s="767" t="s">
        <v>494</v>
      </c>
      <c r="B4" s="767"/>
      <c r="C4" s="767"/>
    </row>
    <row r="6" spans="1:3">
      <c r="A6" s="605" t="s">
        <v>474</v>
      </c>
      <c r="B6" s="606"/>
      <c r="C6" s="605" t="s">
        <v>475</v>
      </c>
    </row>
    <row r="7" spans="1:3">
      <c r="A7" s="607" t="s">
        <v>476</v>
      </c>
      <c r="B7" s="608" t="s">
        <v>4</v>
      </c>
      <c r="C7" s="609">
        <v>12074665</v>
      </c>
    </row>
    <row r="8" spans="1:3">
      <c r="A8" s="610" t="s">
        <v>477</v>
      </c>
      <c r="B8" s="608" t="s">
        <v>18</v>
      </c>
      <c r="C8" s="609">
        <v>13848262</v>
      </c>
    </row>
    <row r="9" spans="1:3">
      <c r="A9" s="611" t="s">
        <v>478</v>
      </c>
      <c r="B9" s="608" t="s">
        <v>32</v>
      </c>
      <c r="C9" s="612">
        <v>25922927</v>
      </c>
    </row>
    <row r="10" spans="1:3">
      <c r="A10" s="611" t="s">
        <v>508</v>
      </c>
      <c r="B10" s="608" t="s">
        <v>211</v>
      </c>
      <c r="C10" s="612">
        <v>157817003</v>
      </c>
    </row>
    <row r="11" spans="1:3">
      <c r="A11" s="606" t="s">
        <v>479</v>
      </c>
      <c r="B11" s="608" t="s">
        <v>54</v>
      </c>
      <c r="C11" s="612">
        <v>168726914</v>
      </c>
    </row>
    <row r="12" spans="1:3">
      <c r="A12" s="607" t="s">
        <v>492</v>
      </c>
      <c r="B12" s="608" t="s">
        <v>76</v>
      </c>
      <c r="C12" s="612">
        <v>16199098</v>
      </c>
    </row>
    <row r="13" spans="1:3">
      <c r="A13" s="607" t="s">
        <v>509</v>
      </c>
      <c r="B13" s="608" t="s">
        <v>222</v>
      </c>
      <c r="C13" s="612">
        <v>-219539</v>
      </c>
    </row>
    <row r="14" spans="1:3">
      <c r="A14" s="606" t="s">
        <v>510</v>
      </c>
      <c r="B14" s="608" t="s">
        <v>97</v>
      </c>
      <c r="C14" s="612">
        <v>342523476</v>
      </c>
    </row>
    <row r="15" spans="1:3">
      <c r="A15" s="607" t="s">
        <v>480</v>
      </c>
      <c r="B15" s="608" t="s">
        <v>107</v>
      </c>
      <c r="C15" s="609">
        <v>43841187</v>
      </c>
    </row>
    <row r="16" spans="1:3">
      <c r="A16" s="607" t="s">
        <v>481</v>
      </c>
      <c r="B16" s="608" t="s">
        <v>234</v>
      </c>
      <c r="C16" s="609">
        <v>26560529</v>
      </c>
    </row>
    <row r="17" spans="1:3">
      <c r="A17" s="606" t="s">
        <v>482</v>
      </c>
      <c r="B17" s="608" t="s">
        <v>267</v>
      </c>
      <c r="C17" s="612">
        <v>70401716</v>
      </c>
    </row>
    <row r="18" spans="1:3">
      <c r="A18" s="607" t="s">
        <v>483</v>
      </c>
      <c r="B18" s="608" t="s">
        <v>246</v>
      </c>
      <c r="C18" s="609">
        <v>151346450</v>
      </c>
    </row>
    <row r="19" spans="1:3">
      <c r="A19" s="607" t="s">
        <v>484</v>
      </c>
      <c r="B19" s="608" t="s">
        <v>249</v>
      </c>
      <c r="C19" s="609">
        <v>10472774</v>
      </c>
    </row>
    <row r="20" spans="1:3">
      <c r="A20" s="607" t="s">
        <v>485</v>
      </c>
      <c r="B20" s="608" t="s">
        <v>268</v>
      </c>
      <c r="C20" s="609">
        <v>28937905</v>
      </c>
    </row>
    <row r="21" spans="1:3">
      <c r="A21" s="606" t="s">
        <v>486</v>
      </c>
      <c r="B21" s="608" t="s">
        <v>271</v>
      </c>
      <c r="C21" s="612">
        <v>190757129</v>
      </c>
    </row>
    <row r="22" spans="1:3">
      <c r="A22" s="607" t="s">
        <v>487</v>
      </c>
      <c r="B22" s="608" t="s">
        <v>274</v>
      </c>
      <c r="C22" s="609">
        <v>31597510</v>
      </c>
    </row>
    <row r="23" spans="1:3">
      <c r="A23" s="607" t="s">
        <v>488</v>
      </c>
      <c r="B23" s="608" t="s">
        <v>277</v>
      </c>
      <c r="C23" s="609">
        <v>94385916</v>
      </c>
    </row>
    <row r="24" spans="1:3">
      <c r="A24" s="606" t="s">
        <v>489</v>
      </c>
      <c r="B24" s="608" t="s">
        <v>279</v>
      </c>
      <c r="C24" s="612">
        <v>-18695868</v>
      </c>
    </row>
    <row r="25" spans="1:3">
      <c r="A25" s="607" t="s">
        <v>511</v>
      </c>
      <c r="B25" s="608" t="s">
        <v>282</v>
      </c>
      <c r="C25" s="609">
        <v>2500000</v>
      </c>
    </row>
    <row r="26" spans="1:3">
      <c r="A26" s="607" t="s">
        <v>512</v>
      </c>
      <c r="B26" s="608" t="s">
        <v>285</v>
      </c>
      <c r="C26" s="609">
        <v>2437</v>
      </c>
    </row>
    <row r="27" spans="1:3">
      <c r="A27" s="606" t="s">
        <v>491</v>
      </c>
      <c r="B27" s="608" t="s">
        <v>287</v>
      </c>
      <c r="C27" s="612">
        <v>2502437</v>
      </c>
    </row>
    <row r="28" spans="1:3">
      <c r="A28" s="606" t="s">
        <v>490</v>
      </c>
      <c r="B28" s="608" t="s">
        <v>289</v>
      </c>
      <c r="C28" s="612">
        <v>455559</v>
      </c>
    </row>
    <row r="29" spans="1:3">
      <c r="A29" s="606" t="s">
        <v>491</v>
      </c>
      <c r="B29" s="608" t="s">
        <v>292</v>
      </c>
      <c r="C29" s="612">
        <v>2046878</v>
      </c>
    </row>
    <row r="30" spans="1:3">
      <c r="A30" s="606" t="s">
        <v>493</v>
      </c>
      <c r="B30" s="608" t="s">
        <v>295</v>
      </c>
      <c r="C30" s="612">
        <v>-16648990</v>
      </c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F13" sqref="F13"/>
    </sheetView>
  </sheetViews>
  <sheetFormatPr defaultRowHeight="15"/>
  <cols>
    <col min="1" max="1" width="47.42578125" customWidth="1"/>
    <col min="2" max="2" width="11.140625" customWidth="1"/>
    <col min="3" max="3" width="11.28515625" customWidth="1"/>
    <col min="4" max="4" width="13.42578125" customWidth="1"/>
  </cols>
  <sheetData>
    <row r="1" spans="1:4">
      <c r="A1" s="190"/>
      <c r="B1" s="190"/>
      <c r="C1" s="768" t="s">
        <v>506</v>
      </c>
      <c r="D1" s="768"/>
    </row>
    <row r="2" spans="1:4">
      <c r="A2" s="711" t="s">
        <v>399</v>
      </c>
      <c r="B2" s="711"/>
      <c r="C2" s="711"/>
      <c r="D2" s="712"/>
    </row>
    <row r="3" spans="1:4" ht="16.5" thickBot="1">
      <c r="A3" s="191"/>
      <c r="B3" s="191"/>
      <c r="C3" s="192" t="s">
        <v>348</v>
      </c>
    </row>
    <row r="4" spans="1:4" ht="36.75" thickBot="1">
      <c r="A4" s="193" t="s">
        <v>349</v>
      </c>
      <c r="B4" s="199" t="s">
        <v>400</v>
      </c>
      <c r="C4" s="199" t="s">
        <v>505</v>
      </c>
      <c r="D4" s="137" t="s">
        <v>432</v>
      </c>
    </row>
    <row r="5" spans="1:4" ht="15.75" thickBot="1">
      <c r="A5" s="194">
        <v>1</v>
      </c>
      <c r="B5" s="527"/>
      <c r="C5" s="200">
        <v>2</v>
      </c>
      <c r="D5" s="202">
        <v>4</v>
      </c>
    </row>
    <row r="6" spans="1:4" ht="24" customHeight="1">
      <c r="A6" s="195" t="s">
        <v>350</v>
      </c>
      <c r="B6" s="203">
        <v>4161180</v>
      </c>
      <c r="C6" s="203">
        <v>4161180</v>
      </c>
      <c r="D6" s="123">
        <v>4161180</v>
      </c>
    </row>
    <row r="7" spans="1:4" ht="18" customHeight="1">
      <c r="A7" s="196" t="s">
        <v>351</v>
      </c>
      <c r="B7" s="204">
        <v>3680000</v>
      </c>
      <c r="C7" s="204">
        <v>3680000</v>
      </c>
      <c r="D7" s="124">
        <v>3680000</v>
      </c>
    </row>
    <row r="8" spans="1:4" ht="18" customHeight="1">
      <c r="A8" s="196" t="s">
        <v>352</v>
      </c>
      <c r="B8" s="204">
        <v>2558290</v>
      </c>
      <c r="C8" s="204">
        <v>2558290</v>
      </c>
      <c r="D8" s="124">
        <v>2558290</v>
      </c>
    </row>
    <row r="9" spans="1:4" ht="18" customHeight="1">
      <c r="A9" s="196" t="s">
        <v>353</v>
      </c>
      <c r="B9" s="204">
        <v>171900</v>
      </c>
      <c r="C9" s="204">
        <v>171900</v>
      </c>
      <c r="D9" s="124">
        <v>171900</v>
      </c>
    </row>
    <row r="10" spans="1:4" ht="24.75" customHeight="1">
      <c r="A10" s="196" t="s">
        <v>401</v>
      </c>
      <c r="B10" s="204">
        <v>10142843</v>
      </c>
      <c r="C10" s="204">
        <v>10971411</v>
      </c>
      <c r="D10" s="124">
        <v>10971411</v>
      </c>
    </row>
    <row r="11" spans="1:4" ht="18" customHeight="1">
      <c r="A11" s="196" t="s">
        <v>354</v>
      </c>
      <c r="B11" s="204">
        <v>40502410</v>
      </c>
      <c r="C11" s="204">
        <v>40328643</v>
      </c>
      <c r="D11" s="124">
        <v>40328643</v>
      </c>
    </row>
    <row r="12" spans="1:4" ht="18" customHeight="1">
      <c r="A12" s="196" t="s">
        <v>507</v>
      </c>
      <c r="B12" s="204"/>
      <c r="C12" s="204">
        <v>111125</v>
      </c>
      <c r="D12" s="124">
        <v>111125</v>
      </c>
    </row>
    <row r="13" spans="1:4" ht="18" customHeight="1">
      <c r="A13" s="196" t="s">
        <v>355</v>
      </c>
      <c r="B13" s="204">
        <v>2269760</v>
      </c>
      <c r="C13" s="204">
        <v>2269760</v>
      </c>
      <c r="D13" s="124">
        <v>2269760</v>
      </c>
    </row>
    <row r="14" spans="1:4" ht="22.5" customHeight="1">
      <c r="A14" s="196" t="s">
        <v>356</v>
      </c>
      <c r="B14" s="204">
        <v>19697742</v>
      </c>
      <c r="C14" s="204">
        <v>19697742</v>
      </c>
      <c r="D14" s="124">
        <v>19697742</v>
      </c>
    </row>
    <row r="15" spans="1:4" ht="18" customHeight="1">
      <c r="A15" s="196" t="s">
        <v>357</v>
      </c>
      <c r="B15" s="204">
        <v>26682512</v>
      </c>
      <c r="C15" s="204">
        <v>26608026</v>
      </c>
      <c r="D15" s="124">
        <v>26608026</v>
      </c>
    </row>
    <row r="16" spans="1:4" ht="24.75" customHeight="1" thickBot="1">
      <c r="A16" s="197" t="s">
        <v>358</v>
      </c>
      <c r="B16" s="205">
        <v>1773840</v>
      </c>
      <c r="C16" s="205">
        <v>1827215</v>
      </c>
      <c r="D16" s="125">
        <v>1827215</v>
      </c>
    </row>
    <row r="17" spans="1:4" ht="15.75" thickBot="1">
      <c r="A17" s="198" t="s">
        <v>318</v>
      </c>
      <c r="B17" s="528">
        <f>SUM(B6:B16)</f>
        <v>111640477</v>
      </c>
      <c r="C17" s="201">
        <f>SUM(C6:C16)</f>
        <v>112385292</v>
      </c>
      <c r="D17" s="115">
        <f>SUM(D6:D16)</f>
        <v>112385292</v>
      </c>
    </row>
  </sheetData>
  <mergeCells count="1">
    <mergeCell ref="C1:D1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H8" sqref="H8"/>
    </sheetView>
  </sheetViews>
  <sheetFormatPr defaultRowHeight="15"/>
  <cols>
    <col min="1" max="1" width="7.140625" customWidth="1"/>
    <col min="2" max="2" width="43.42578125" customWidth="1"/>
    <col min="3" max="3" width="17.28515625" customWidth="1"/>
  </cols>
  <sheetData>
    <row r="1" spans="1:3">
      <c r="A1" s="190"/>
      <c r="B1" s="190"/>
      <c r="C1" s="650" t="s">
        <v>557</v>
      </c>
    </row>
    <row r="2" spans="1:3">
      <c r="A2" s="651"/>
      <c r="B2" s="651"/>
      <c r="C2" s="651"/>
    </row>
    <row r="3" spans="1:3">
      <c r="A3" s="769" t="s">
        <v>519</v>
      </c>
      <c r="B3" s="769"/>
      <c r="C3" s="769"/>
    </row>
    <row r="4" spans="1:3" ht="15.75" thickBot="1">
      <c r="A4" s="190"/>
      <c r="B4" s="190"/>
      <c r="C4" s="652"/>
    </row>
    <row r="5" spans="1:3" ht="26.25" thickBot="1">
      <c r="A5" s="653" t="s">
        <v>520</v>
      </c>
      <c r="B5" s="654" t="s">
        <v>243</v>
      </c>
      <c r="C5" s="655" t="s">
        <v>521</v>
      </c>
    </row>
    <row r="6" spans="1:3" ht="51" customHeight="1">
      <c r="A6" s="656" t="s">
        <v>4</v>
      </c>
      <c r="B6" s="657" t="s">
        <v>554</v>
      </c>
      <c r="C6" s="658">
        <f>C7+C8</f>
        <v>37198</v>
      </c>
    </row>
    <row r="7" spans="1:3">
      <c r="A7" s="659" t="s">
        <v>18</v>
      </c>
      <c r="B7" s="660" t="s">
        <v>522</v>
      </c>
      <c r="C7" s="661">
        <v>35958</v>
      </c>
    </row>
    <row r="8" spans="1:3">
      <c r="A8" s="659" t="s">
        <v>32</v>
      </c>
      <c r="B8" s="660" t="s">
        <v>523</v>
      </c>
      <c r="C8" s="661">
        <v>1240</v>
      </c>
    </row>
    <row r="9" spans="1:3">
      <c r="A9" s="659" t="s">
        <v>211</v>
      </c>
      <c r="B9" s="662" t="s">
        <v>524</v>
      </c>
      <c r="C9" s="661">
        <v>384321</v>
      </c>
    </row>
    <row r="10" spans="1:3">
      <c r="A10" s="663" t="s">
        <v>54</v>
      </c>
      <c r="B10" s="664" t="s">
        <v>525</v>
      </c>
      <c r="C10" s="665">
        <v>395223</v>
      </c>
    </row>
    <row r="11" spans="1:3" ht="15.75" thickBot="1">
      <c r="A11" s="666" t="s">
        <v>76</v>
      </c>
      <c r="B11" s="667" t="s">
        <v>526</v>
      </c>
      <c r="C11" s="668">
        <v>-2018</v>
      </c>
    </row>
    <row r="12" spans="1:3" ht="36.75" customHeight="1">
      <c r="A12" s="669" t="s">
        <v>222</v>
      </c>
      <c r="B12" s="670" t="s">
        <v>555</v>
      </c>
      <c r="C12" s="671">
        <f>C6+C9-C10+C11</f>
        <v>24278</v>
      </c>
    </row>
    <row r="13" spans="1:3">
      <c r="A13" s="659" t="s">
        <v>97</v>
      </c>
      <c r="B13" s="660" t="s">
        <v>522</v>
      </c>
      <c r="C13" s="661">
        <v>22786</v>
      </c>
    </row>
    <row r="14" spans="1:3" ht="15.75" thickBot="1">
      <c r="A14" s="666" t="s">
        <v>107</v>
      </c>
      <c r="B14" s="672" t="s">
        <v>523</v>
      </c>
      <c r="C14" s="668">
        <v>1492</v>
      </c>
    </row>
    <row r="15" spans="1:3">
      <c r="A15" s="190"/>
      <c r="B15" s="190"/>
      <c r="C15" s="190"/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scale="11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6" sqref="E6"/>
    </sheetView>
  </sheetViews>
  <sheetFormatPr defaultRowHeight="15"/>
  <cols>
    <col min="2" max="2" width="28.140625" customWidth="1"/>
    <col min="3" max="3" width="13.28515625" customWidth="1"/>
    <col min="4" max="4" width="16.85546875" customWidth="1"/>
    <col min="5" max="5" width="18.42578125" customWidth="1"/>
  </cols>
  <sheetData>
    <row r="1" spans="1:5">
      <c r="D1" t="s">
        <v>553</v>
      </c>
    </row>
    <row r="3" spans="1:5" ht="15.75" thickBot="1">
      <c r="A3" s="190"/>
      <c r="B3" s="190"/>
      <c r="C3" s="673"/>
      <c r="D3" s="673"/>
      <c r="E3" s="673" t="s">
        <v>527</v>
      </c>
    </row>
    <row r="4" spans="1:5" ht="24.75" thickBot="1">
      <c r="A4" s="674" t="s">
        <v>0</v>
      </c>
      <c r="B4" s="675" t="s">
        <v>528</v>
      </c>
      <c r="C4" s="675" t="s">
        <v>529</v>
      </c>
      <c r="D4" s="676" t="s">
        <v>530</v>
      </c>
      <c r="E4" s="677" t="s">
        <v>531</v>
      </c>
    </row>
    <row r="5" spans="1:5">
      <c r="A5" s="678" t="s">
        <v>4</v>
      </c>
      <c r="B5" s="679" t="s">
        <v>532</v>
      </c>
      <c r="C5" s="679" t="s">
        <v>533</v>
      </c>
      <c r="D5" s="680">
        <v>350</v>
      </c>
      <c r="E5" s="681">
        <v>350</v>
      </c>
    </row>
    <row r="6" spans="1:5">
      <c r="A6" s="682" t="s">
        <v>18</v>
      </c>
      <c r="B6" s="683" t="s">
        <v>534</v>
      </c>
      <c r="C6" s="683" t="s">
        <v>533</v>
      </c>
      <c r="D6" s="684">
        <v>658</v>
      </c>
      <c r="E6" s="685"/>
    </row>
    <row r="7" spans="1:5">
      <c r="A7" s="682" t="s">
        <v>32</v>
      </c>
      <c r="B7" s="683" t="s">
        <v>552</v>
      </c>
      <c r="C7" s="683" t="s">
        <v>533</v>
      </c>
      <c r="D7" s="684">
        <v>224</v>
      </c>
      <c r="E7" s="685">
        <v>224</v>
      </c>
    </row>
    <row r="8" spans="1:5" ht="15.75" thickBot="1">
      <c r="A8" s="682" t="s">
        <v>211</v>
      </c>
      <c r="B8" s="683" t="s">
        <v>535</v>
      </c>
      <c r="C8" s="683" t="s">
        <v>533</v>
      </c>
      <c r="D8" s="684">
        <v>68</v>
      </c>
      <c r="E8" s="685">
        <v>68</v>
      </c>
    </row>
    <row r="9" spans="1:5" ht="15.75" thickBot="1">
      <c r="A9" s="770" t="s">
        <v>318</v>
      </c>
      <c r="B9" s="771"/>
      <c r="C9" s="686"/>
      <c r="D9" s="687">
        <f>SUM(D5:D8)</f>
        <v>1300</v>
      </c>
      <c r="E9" s="688">
        <f>SUM(E5:E8)</f>
        <v>642</v>
      </c>
    </row>
    <row r="10" spans="1:5">
      <c r="A10" s="190"/>
      <c r="B10" s="190"/>
      <c r="C10" s="190"/>
      <c r="D10" s="190"/>
      <c r="E10" s="190"/>
    </row>
  </sheetData>
  <mergeCells count="1">
    <mergeCell ref="A9:B9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J13" sqref="J13"/>
    </sheetView>
  </sheetViews>
  <sheetFormatPr defaultRowHeight="15"/>
  <cols>
    <col min="1" max="1" width="7.7109375" customWidth="1"/>
    <col min="2" max="2" width="20.5703125" customWidth="1"/>
    <col min="3" max="3" width="9.28515625" customWidth="1"/>
    <col min="5" max="5" width="13.5703125" customWidth="1"/>
    <col min="6" max="6" width="13.28515625" customWidth="1"/>
    <col min="7" max="7" width="13.7109375" customWidth="1"/>
  </cols>
  <sheetData>
    <row r="1" spans="1:7">
      <c r="F1" t="s">
        <v>556</v>
      </c>
    </row>
    <row r="2" spans="1:7" ht="15.75" thickBot="1">
      <c r="A2" s="689"/>
      <c r="B2" s="690"/>
      <c r="C2" s="690"/>
      <c r="D2" s="690"/>
      <c r="E2" s="690"/>
      <c r="F2" s="690"/>
      <c r="G2" s="61" t="s">
        <v>259</v>
      </c>
    </row>
    <row r="3" spans="1:7" ht="15.75" thickBot="1">
      <c r="A3" s="776" t="s">
        <v>520</v>
      </c>
      <c r="B3" s="778" t="s">
        <v>536</v>
      </c>
      <c r="C3" s="778" t="s">
        <v>537</v>
      </c>
      <c r="D3" s="778" t="s">
        <v>538</v>
      </c>
      <c r="E3" s="772" t="s">
        <v>539</v>
      </c>
      <c r="F3" s="772"/>
      <c r="G3" s="773"/>
    </row>
    <row r="4" spans="1:7" ht="36.75" customHeight="1" thickBot="1">
      <c r="A4" s="777"/>
      <c r="B4" s="779"/>
      <c r="C4" s="779"/>
      <c r="D4" s="779"/>
      <c r="E4" s="691" t="s">
        <v>540</v>
      </c>
      <c r="F4" s="691" t="s">
        <v>541</v>
      </c>
      <c r="G4" s="692" t="s">
        <v>542</v>
      </c>
    </row>
    <row r="5" spans="1:7" ht="15.75" thickBot="1">
      <c r="A5" s="87" t="s">
        <v>543</v>
      </c>
      <c r="B5" s="88" t="s">
        <v>544</v>
      </c>
      <c r="C5" s="88" t="s">
        <v>545</v>
      </c>
      <c r="D5" s="88" t="s">
        <v>546</v>
      </c>
      <c r="E5" s="88" t="s">
        <v>547</v>
      </c>
      <c r="F5" s="88" t="s">
        <v>548</v>
      </c>
      <c r="G5" s="693" t="s">
        <v>549</v>
      </c>
    </row>
    <row r="6" spans="1:7">
      <c r="A6" s="694" t="s">
        <v>4</v>
      </c>
      <c r="B6" s="695" t="s">
        <v>550</v>
      </c>
      <c r="C6" s="696">
        <v>387</v>
      </c>
      <c r="D6" s="696"/>
      <c r="E6" s="697">
        <v>387</v>
      </c>
      <c r="F6" s="696">
        <v>387</v>
      </c>
      <c r="G6" s="698"/>
    </row>
    <row r="7" spans="1:7" ht="23.25" customHeight="1" thickBot="1">
      <c r="A7" s="699" t="s">
        <v>18</v>
      </c>
      <c r="B7" s="700" t="s">
        <v>551</v>
      </c>
      <c r="C7" s="72">
        <v>12696</v>
      </c>
      <c r="D7" s="72"/>
      <c r="E7" s="697">
        <v>12696</v>
      </c>
      <c r="F7" s="72">
        <v>12696</v>
      </c>
      <c r="G7" s="701"/>
    </row>
    <row r="8" spans="1:7" ht="15.75" thickBot="1">
      <c r="A8" s="774" t="s">
        <v>318</v>
      </c>
      <c r="B8" s="775"/>
      <c r="C8" s="75"/>
      <c r="D8" s="75"/>
      <c r="E8" s="75"/>
      <c r="F8" s="75"/>
      <c r="G8" s="702"/>
    </row>
  </sheetData>
  <mergeCells count="6">
    <mergeCell ref="E3:G3"/>
    <mergeCell ref="A8:B8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09"/>
  <sheetViews>
    <sheetView topLeftCell="B1" workbookViewId="0">
      <selection activeCell="I6" sqref="I6"/>
    </sheetView>
  </sheetViews>
  <sheetFormatPr defaultRowHeight="15"/>
  <cols>
    <col min="1" max="1" width="6.28515625" customWidth="1"/>
    <col min="2" max="2" width="42.5703125" customWidth="1"/>
    <col min="3" max="3" width="10.140625" customWidth="1"/>
    <col min="4" max="4" width="11.28515625" customWidth="1"/>
    <col min="5" max="5" width="13.140625" customWidth="1"/>
  </cols>
  <sheetData>
    <row r="2" spans="1:7">
      <c r="B2" s="731" t="s">
        <v>559</v>
      </c>
      <c r="C2" s="731"/>
      <c r="D2" s="731"/>
      <c r="E2" s="731"/>
      <c r="F2" s="116"/>
      <c r="G2" s="116"/>
    </row>
    <row r="3" spans="1:7">
      <c r="A3" s="730" t="s">
        <v>419</v>
      </c>
      <c r="B3" s="730"/>
      <c r="C3" s="730"/>
      <c r="D3" s="730"/>
      <c r="E3" s="730"/>
    </row>
    <row r="4" spans="1:7">
      <c r="A4" s="730" t="s">
        <v>382</v>
      </c>
      <c r="B4" s="730"/>
      <c r="C4" s="730"/>
      <c r="D4" s="730"/>
      <c r="E4" s="730"/>
    </row>
    <row r="5" spans="1:7" ht="15.75">
      <c r="A5" s="732" t="s">
        <v>157</v>
      </c>
      <c r="B5" s="732"/>
      <c r="C5" s="732"/>
      <c r="D5" s="732"/>
      <c r="E5" s="732"/>
    </row>
    <row r="6" spans="1:7" ht="15.75">
      <c r="A6" s="437"/>
      <c r="B6" s="437"/>
      <c r="C6" s="459"/>
      <c r="D6" s="437"/>
      <c r="E6" s="437"/>
    </row>
    <row r="7" spans="1:7" ht="15.75" thickBot="1">
      <c r="A7" s="733" t="s">
        <v>158</v>
      </c>
      <c r="B7" s="733"/>
      <c r="C7" s="460"/>
      <c r="D7" s="9"/>
      <c r="E7" s="9" t="s">
        <v>159</v>
      </c>
    </row>
    <row r="8" spans="1:7" ht="34.5" thickBot="1">
      <c r="A8" s="10" t="s">
        <v>0</v>
      </c>
      <c r="B8" s="11" t="s">
        <v>1</v>
      </c>
      <c r="C8" s="289" t="s">
        <v>369</v>
      </c>
      <c r="D8" s="289" t="s">
        <v>421</v>
      </c>
      <c r="E8" s="287"/>
    </row>
    <row r="9" spans="1:7" ht="15.75" thickBot="1">
      <c r="A9" s="13">
        <v>1</v>
      </c>
      <c r="B9" s="14">
        <v>2</v>
      </c>
      <c r="C9" s="15"/>
      <c r="D9" s="15">
        <v>3</v>
      </c>
      <c r="E9" s="381">
        <v>5</v>
      </c>
    </row>
    <row r="10" spans="1:7" ht="19.5" customHeight="1" thickBot="1">
      <c r="A10" s="305" t="s">
        <v>4</v>
      </c>
      <c r="B10" s="315" t="s">
        <v>5</v>
      </c>
      <c r="C10" s="346">
        <f>+C11+C12+C13+C14+C15+C16</f>
        <v>87748</v>
      </c>
      <c r="D10" s="346">
        <v>88571</v>
      </c>
      <c r="E10" s="330">
        <v>88571</v>
      </c>
    </row>
    <row r="11" spans="1:7" ht="18" customHeight="1">
      <c r="A11" s="308" t="s">
        <v>6</v>
      </c>
      <c r="B11" s="278" t="s">
        <v>7</v>
      </c>
      <c r="C11" s="347">
        <v>20714</v>
      </c>
      <c r="D11" s="347">
        <v>21654</v>
      </c>
      <c r="E11" s="326">
        <v>21654</v>
      </c>
    </row>
    <row r="12" spans="1:7" ht="23.25" customHeight="1">
      <c r="A12" s="265" t="s">
        <v>8</v>
      </c>
      <c r="B12" s="280" t="s">
        <v>9</v>
      </c>
      <c r="C12" s="348">
        <v>40502</v>
      </c>
      <c r="D12" s="348">
        <v>40329</v>
      </c>
      <c r="E12" s="327">
        <v>40329</v>
      </c>
    </row>
    <row r="13" spans="1:7" ht="21.75" customHeight="1">
      <c r="A13" s="265" t="s">
        <v>10</v>
      </c>
      <c r="B13" s="280" t="s">
        <v>11</v>
      </c>
      <c r="C13" s="348">
        <v>24758</v>
      </c>
      <c r="D13" s="348">
        <v>23327</v>
      </c>
      <c r="E13" s="327">
        <v>23327</v>
      </c>
    </row>
    <row r="14" spans="1:7" ht="15" customHeight="1">
      <c r="A14" s="265" t="s">
        <v>12</v>
      </c>
      <c r="B14" s="280" t="s">
        <v>13</v>
      </c>
      <c r="C14" s="348">
        <v>1774</v>
      </c>
      <c r="D14" s="348">
        <v>1827</v>
      </c>
      <c r="E14" s="327">
        <v>1827</v>
      </c>
    </row>
    <row r="15" spans="1:7" ht="15.95" customHeight="1">
      <c r="A15" s="265" t="s">
        <v>14</v>
      </c>
      <c r="B15" s="280" t="s">
        <v>15</v>
      </c>
      <c r="C15" s="348"/>
      <c r="D15" s="348"/>
      <c r="E15" s="327"/>
    </row>
    <row r="16" spans="1:7" ht="15.95" customHeight="1">
      <c r="A16" s="259" t="s">
        <v>16</v>
      </c>
      <c r="B16" s="282" t="s">
        <v>17</v>
      </c>
      <c r="C16" s="350"/>
      <c r="D16" s="350">
        <v>889</v>
      </c>
      <c r="E16" s="328">
        <v>889</v>
      </c>
    </row>
    <row r="17" spans="1:5" ht="15.95" customHeight="1" thickBot="1">
      <c r="A17" s="274" t="s">
        <v>171</v>
      </c>
      <c r="B17" s="371" t="s">
        <v>321</v>
      </c>
      <c r="C17" s="372"/>
      <c r="D17" s="372">
        <v>545</v>
      </c>
      <c r="E17" s="329">
        <v>545</v>
      </c>
    </row>
    <row r="18" spans="1:5" ht="23.25" customHeight="1" thickBot="1">
      <c r="A18" s="305" t="s">
        <v>18</v>
      </c>
      <c r="B18" s="349" t="s">
        <v>19</v>
      </c>
      <c r="C18" s="346">
        <v>53258</v>
      </c>
      <c r="D18" s="346">
        <v>166237</v>
      </c>
      <c r="E18" s="330">
        <v>162482</v>
      </c>
    </row>
    <row r="19" spans="1:5" ht="15.95" customHeight="1">
      <c r="A19" s="308" t="s">
        <v>20</v>
      </c>
      <c r="B19" s="278" t="s">
        <v>21</v>
      </c>
      <c r="C19" s="347"/>
      <c r="D19" s="347"/>
      <c r="E19" s="326"/>
    </row>
    <row r="20" spans="1:5" ht="24" customHeight="1">
      <c r="A20" s="265" t="s">
        <v>22</v>
      </c>
      <c r="B20" s="280" t="s">
        <v>23</v>
      </c>
      <c r="C20" s="348"/>
      <c r="D20" s="348"/>
      <c r="E20" s="327"/>
    </row>
    <row r="21" spans="1:5" ht="23.25" customHeight="1">
      <c r="A21" s="265" t="s">
        <v>24</v>
      </c>
      <c r="B21" s="280" t="s">
        <v>25</v>
      </c>
      <c r="C21" s="348"/>
      <c r="D21" s="348"/>
      <c r="E21" s="327"/>
    </row>
    <row r="22" spans="1:5" ht="23.25" customHeight="1">
      <c r="A22" s="265" t="s">
        <v>26</v>
      </c>
      <c r="B22" s="280" t="s">
        <v>27</v>
      </c>
      <c r="C22" s="348"/>
      <c r="D22" s="348"/>
      <c r="E22" s="327"/>
    </row>
    <row r="23" spans="1:5" ht="15.95" customHeight="1">
      <c r="A23" s="265" t="s">
        <v>28</v>
      </c>
      <c r="B23" s="280" t="s">
        <v>29</v>
      </c>
      <c r="C23" s="348">
        <v>53258</v>
      </c>
      <c r="D23" s="348">
        <v>166237</v>
      </c>
      <c r="E23" s="327">
        <v>162482</v>
      </c>
    </row>
    <row r="24" spans="1:5" ht="15.95" customHeight="1" thickBot="1">
      <c r="A24" s="259" t="s">
        <v>30</v>
      </c>
      <c r="B24" s="282" t="s">
        <v>31</v>
      </c>
      <c r="C24" s="350"/>
      <c r="D24" s="350"/>
      <c r="E24" s="328"/>
    </row>
    <row r="25" spans="1:5" ht="22.5" customHeight="1" thickBot="1">
      <c r="A25" s="305" t="s">
        <v>32</v>
      </c>
      <c r="B25" s="315" t="s">
        <v>33</v>
      </c>
      <c r="C25" s="346"/>
      <c r="D25" s="346"/>
      <c r="E25" s="330"/>
    </row>
    <row r="26" spans="1:5" ht="15.95" customHeight="1">
      <c r="A26" s="308" t="s">
        <v>34</v>
      </c>
      <c r="B26" s="278" t="s">
        <v>35</v>
      </c>
      <c r="C26" s="347"/>
      <c r="D26" s="347"/>
      <c r="E26" s="326"/>
    </row>
    <row r="27" spans="1:5" ht="24.75" customHeight="1">
      <c r="A27" s="265" t="s">
        <v>36</v>
      </c>
      <c r="B27" s="280" t="s">
        <v>37</v>
      </c>
      <c r="C27" s="348"/>
      <c r="D27" s="348"/>
      <c r="E27" s="327"/>
    </row>
    <row r="28" spans="1:5" ht="22.5" customHeight="1">
      <c r="A28" s="265" t="s">
        <v>38</v>
      </c>
      <c r="B28" s="280" t="s">
        <v>39</v>
      </c>
      <c r="C28" s="348"/>
      <c r="D28" s="348"/>
      <c r="E28" s="327"/>
    </row>
    <row r="29" spans="1:5" ht="21.75" customHeight="1">
      <c r="A29" s="265" t="s">
        <v>40</v>
      </c>
      <c r="B29" s="280" t="s">
        <v>41</v>
      </c>
      <c r="C29" s="348"/>
      <c r="D29" s="348"/>
      <c r="E29" s="327"/>
    </row>
    <row r="30" spans="1:5" ht="15.95" customHeight="1">
      <c r="A30" s="265" t="s">
        <v>42</v>
      </c>
      <c r="B30" s="280" t="s">
        <v>43</v>
      </c>
      <c r="C30" s="348"/>
      <c r="D30" s="348"/>
      <c r="E30" s="327"/>
    </row>
    <row r="31" spans="1:5" ht="15.95" customHeight="1" thickBot="1">
      <c r="A31" s="259" t="s">
        <v>44</v>
      </c>
      <c r="B31" s="282" t="s">
        <v>45</v>
      </c>
      <c r="C31" s="350"/>
      <c r="D31" s="350"/>
      <c r="E31" s="328"/>
    </row>
    <row r="32" spans="1:5" ht="15.95" customHeight="1" thickBot="1">
      <c r="A32" s="305" t="s">
        <v>46</v>
      </c>
      <c r="B32" s="315" t="s">
        <v>47</v>
      </c>
      <c r="C32" s="346">
        <v>764</v>
      </c>
      <c r="D32" s="346">
        <v>6419</v>
      </c>
      <c r="E32" s="330">
        <v>8600</v>
      </c>
    </row>
    <row r="33" spans="1:5" ht="15.95" customHeight="1">
      <c r="A33" s="263" t="s">
        <v>48</v>
      </c>
      <c r="B33" s="251" t="s">
        <v>371</v>
      </c>
      <c r="C33" s="351"/>
      <c r="D33" s="351">
        <v>49</v>
      </c>
      <c r="E33" s="326">
        <v>49</v>
      </c>
    </row>
    <row r="34" spans="1:5" ht="15.95" customHeight="1">
      <c r="A34" s="308" t="s">
        <v>375</v>
      </c>
      <c r="B34" s="254" t="s">
        <v>372</v>
      </c>
      <c r="C34" s="348"/>
      <c r="D34" s="348"/>
      <c r="E34" s="327"/>
    </row>
    <row r="35" spans="1:5" ht="15.95" customHeight="1">
      <c r="A35" s="308" t="s">
        <v>376</v>
      </c>
      <c r="B35" s="254" t="s">
        <v>373</v>
      </c>
      <c r="C35" s="348">
        <v>764</v>
      </c>
      <c r="D35" s="348">
        <v>5370</v>
      </c>
      <c r="E35" s="327">
        <v>6777</v>
      </c>
    </row>
    <row r="36" spans="1:5" ht="15.95" customHeight="1">
      <c r="A36" s="308" t="s">
        <v>377</v>
      </c>
      <c r="B36" s="254" t="s">
        <v>374</v>
      </c>
      <c r="C36" s="348"/>
      <c r="D36" s="348"/>
      <c r="E36" s="327"/>
    </row>
    <row r="37" spans="1:5" ht="15.95" customHeight="1">
      <c r="A37" s="308" t="s">
        <v>378</v>
      </c>
      <c r="B37" s="254" t="s">
        <v>50</v>
      </c>
      <c r="C37" s="348"/>
      <c r="D37" s="348">
        <v>840</v>
      </c>
      <c r="E37" s="327">
        <v>1644</v>
      </c>
    </row>
    <row r="38" spans="1:5" ht="15.95" customHeight="1">
      <c r="A38" s="308" t="s">
        <v>379</v>
      </c>
      <c r="B38" s="254" t="s">
        <v>52</v>
      </c>
      <c r="C38" s="348"/>
      <c r="D38" s="348"/>
      <c r="E38" s="327"/>
    </row>
    <row r="39" spans="1:5" ht="15.95" customHeight="1" thickBot="1">
      <c r="A39" s="259" t="s">
        <v>380</v>
      </c>
      <c r="B39" s="257" t="s">
        <v>53</v>
      </c>
      <c r="C39" s="350"/>
      <c r="D39" s="350">
        <v>160</v>
      </c>
      <c r="E39" s="328">
        <v>130</v>
      </c>
    </row>
    <row r="40" spans="1:5" ht="15.95" customHeight="1">
      <c r="A40" s="405"/>
      <c r="B40" s="267"/>
      <c r="C40" s="406"/>
      <c r="D40" s="406"/>
      <c r="E40" s="332"/>
    </row>
    <row r="41" spans="1:5" ht="15.95" customHeight="1">
      <c r="A41" s="444"/>
      <c r="B41" s="269"/>
      <c r="C41" s="445"/>
      <c r="D41" s="445"/>
      <c r="E41" s="333"/>
    </row>
    <row r="42" spans="1:5" ht="15.95" customHeight="1">
      <c r="A42" s="444"/>
      <c r="B42" s="269"/>
      <c r="C42" s="445"/>
      <c r="D42" s="445"/>
      <c r="E42" s="333"/>
    </row>
    <row r="43" spans="1:5" ht="15.95" customHeight="1">
      <c r="A43" s="444"/>
      <c r="B43" s="269"/>
      <c r="C43" s="445"/>
      <c r="D43" s="445"/>
      <c r="E43" s="333"/>
    </row>
    <row r="44" spans="1:5" ht="15.95" customHeight="1">
      <c r="A44" s="444"/>
      <c r="B44" s="269"/>
      <c r="C44" s="445"/>
      <c r="D44" s="445"/>
      <c r="E44" s="333"/>
    </row>
    <row r="45" spans="1:5" ht="15.95" customHeight="1">
      <c r="A45" s="720"/>
      <c r="B45" s="721"/>
      <c r="C45" s="370"/>
      <c r="D45" s="370"/>
      <c r="E45" s="722"/>
    </row>
    <row r="46" spans="1:5" ht="15.95" customHeight="1" thickBot="1">
      <c r="A46" s="717" t="s">
        <v>54</v>
      </c>
      <c r="B46" s="718" t="s">
        <v>55</v>
      </c>
      <c r="C46" s="618">
        <v>18823</v>
      </c>
      <c r="D46" s="618">
        <v>14676</v>
      </c>
      <c r="E46" s="719">
        <v>15011</v>
      </c>
    </row>
    <row r="47" spans="1:5" ht="15.95" customHeight="1">
      <c r="A47" s="308" t="s">
        <v>56</v>
      </c>
      <c r="B47" s="278" t="s">
        <v>57</v>
      </c>
      <c r="C47" s="347">
        <v>10000</v>
      </c>
      <c r="D47" s="347">
        <v>7651</v>
      </c>
      <c r="E47" s="326">
        <v>7496</v>
      </c>
    </row>
    <row r="48" spans="1:5" ht="15.95" customHeight="1">
      <c r="A48" s="265" t="s">
        <v>58</v>
      </c>
      <c r="B48" s="280" t="s">
        <v>59</v>
      </c>
      <c r="C48" s="348">
        <v>2300</v>
      </c>
      <c r="D48" s="348">
        <v>1842</v>
      </c>
      <c r="E48" s="327">
        <v>1799</v>
      </c>
    </row>
    <row r="49" spans="1:5" ht="15.95" customHeight="1">
      <c r="A49" s="259" t="s">
        <v>60</v>
      </c>
      <c r="B49" s="282" t="s">
        <v>61</v>
      </c>
      <c r="C49" s="350"/>
      <c r="D49" s="350"/>
      <c r="E49" s="328"/>
    </row>
    <row r="50" spans="1:5" ht="14.25" customHeight="1">
      <c r="A50" s="308" t="s">
        <v>62</v>
      </c>
      <c r="B50" s="278" t="s">
        <v>63</v>
      </c>
      <c r="C50" s="347"/>
      <c r="D50" s="347"/>
      <c r="E50" s="326"/>
    </row>
    <row r="51" spans="1:5" ht="13.5" customHeight="1">
      <c r="A51" s="265" t="s">
        <v>64</v>
      </c>
      <c r="B51" s="280" t="s">
        <v>65</v>
      </c>
      <c r="C51" s="348">
        <v>2464</v>
      </c>
      <c r="D51" s="348">
        <v>1988</v>
      </c>
      <c r="E51" s="327">
        <v>2229</v>
      </c>
    </row>
    <row r="52" spans="1:5" ht="15.95" customHeight="1">
      <c r="A52" s="265" t="s">
        <v>66</v>
      </c>
      <c r="B52" s="280" t="s">
        <v>67</v>
      </c>
      <c r="C52" s="348">
        <v>4059</v>
      </c>
      <c r="D52" s="348">
        <v>2788</v>
      </c>
      <c r="E52" s="327">
        <v>3134</v>
      </c>
    </row>
    <row r="53" spans="1:5" ht="12.75" customHeight="1">
      <c r="A53" s="265" t="s">
        <v>68</v>
      </c>
      <c r="B53" s="280" t="s">
        <v>69</v>
      </c>
      <c r="C53" s="348"/>
      <c r="D53" s="348"/>
      <c r="E53" s="327"/>
    </row>
    <row r="54" spans="1:5" ht="12" customHeight="1">
      <c r="A54" s="265" t="s">
        <v>70</v>
      </c>
      <c r="B54" s="280" t="s">
        <v>71</v>
      </c>
      <c r="C54" s="348"/>
      <c r="D54" s="348">
        <v>11</v>
      </c>
      <c r="E54" s="327">
        <v>2</v>
      </c>
    </row>
    <row r="55" spans="1:5" ht="12.75" customHeight="1">
      <c r="A55" s="265" t="s">
        <v>72</v>
      </c>
      <c r="B55" s="280" t="s">
        <v>73</v>
      </c>
      <c r="C55" s="348"/>
      <c r="D55" s="348"/>
      <c r="E55" s="327"/>
    </row>
    <row r="56" spans="1:5" ht="12" customHeight="1" thickBot="1">
      <c r="A56" s="259" t="s">
        <v>74</v>
      </c>
      <c r="B56" s="282" t="s">
        <v>75</v>
      </c>
      <c r="C56" s="350"/>
      <c r="D56" s="350">
        <v>396</v>
      </c>
      <c r="E56" s="328">
        <v>351</v>
      </c>
    </row>
    <row r="57" spans="1:5" ht="15.95" customHeight="1" thickBot="1">
      <c r="A57" s="305" t="s">
        <v>76</v>
      </c>
      <c r="B57" s="315" t="s">
        <v>77</v>
      </c>
      <c r="C57" s="346"/>
      <c r="D57" s="346">
        <v>9706</v>
      </c>
      <c r="E57" s="330">
        <v>9689</v>
      </c>
    </row>
    <row r="58" spans="1:5" ht="12" customHeight="1">
      <c r="A58" s="308" t="s">
        <v>78</v>
      </c>
      <c r="B58" s="278" t="s">
        <v>402</v>
      </c>
      <c r="C58" s="347"/>
      <c r="D58" s="347">
        <v>7091</v>
      </c>
      <c r="E58" s="326">
        <v>7091</v>
      </c>
    </row>
    <row r="59" spans="1:5" ht="12.75" customHeight="1">
      <c r="A59" s="265" t="s">
        <v>80</v>
      </c>
      <c r="B59" s="280" t="s">
        <v>81</v>
      </c>
      <c r="C59" s="348"/>
      <c r="D59" s="348"/>
      <c r="E59" s="327"/>
    </row>
    <row r="60" spans="1:5" ht="15.95" customHeight="1">
      <c r="A60" s="265" t="s">
        <v>82</v>
      </c>
      <c r="B60" s="280" t="s">
        <v>405</v>
      </c>
      <c r="C60" s="348"/>
      <c r="D60" s="348">
        <v>115</v>
      </c>
      <c r="E60" s="327">
        <v>98</v>
      </c>
    </row>
    <row r="61" spans="1:5" ht="15.95" customHeight="1">
      <c r="A61" s="265" t="s">
        <v>83</v>
      </c>
      <c r="B61" s="280" t="s">
        <v>63</v>
      </c>
      <c r="C61" s="348"/>
      <c r="D61" s="348"/>
      <c r="E61" s="327"/>
    </row>
    <row r="62" spans="1:5" ht="14.25" customHeight="1">
      <c r="A62" s="259" t="s">
        <v>85</v>
      </c>
      <c r="B62" s="282" t="s">
        <v>86</v>
      </c>
      <c r="C62" s="350"/>
      <c r="D62" s="350">
        <v>2500</v>
      </c>
      <c r="E62" s="328">
        <v>2500</v>
      </c>
    </row>
    <row r="63" spans="1:5" ht="15.95" customHeight="1" thickBot="1">
      <c r="A63" s="274" t="s">
        <v>361</v>
      </c>
      <c r="B63" s="371" t="s">
        <v>406</v>
      </c>
      <c r="C63" s="372"/>
      <c r="D63" s="372"/>
      <c r="E63" s="329"/>
    </row>
    <row r="64" spans="1:5" ht="17.25" customHeight="1" thickBot="1">
      <c r="A64" s="305" t="s">
        <v>87</v>
      </c>
      <c r="B64" s="315" t="s">
        <v>88</v>
      </c>
      <c r="C64" s="346"/>
      <c r="D64" s="346"/>
      <c r="E64" s="331"/>
    </row>
    <row r="65" spans="1:5" ht="23.25" customHeight="1">
      <c r="A65" s="308" t="s">
        <v>89</v>
      </c>
      <c r="B65" s="278" t="s">
        <v>90</v>
      </c>
      <c r="C65" s="347"/>
      <c r="D65" s="347"/>
      <c r="E65" s="326"/>
    </row>
    <row r="66" spans="1:5" ht="23.25" customHeight="1">
      <c r="A66" s="265" t="s">
        <v>91</v>
      </c>
      <c r="B66" s="280" t="s">
        <v>92</v>
      </c>
      <c r="C66" s="348"/>
      <c r="D66" s="348"/>
      <c r="E66" s="327"/>
    </row>
    <row r="67" spans="1:5" ht="15.95" customHeight="1">
      <c r="A67" s="265" t="s">
        <v>93</v>
      </c>
      <c r="B67" s="280" t="s">
        <v>94</v>
      </c>
      <c r="C67" s="348"/>
      <c r="D67" s="348"/>
      <c r="E67" s="327"/>
    </row>
    <row r="68" spans="1:5" ht="15.95" customHeight="1" thickBot="1">
      <c r="A68" s="259" t="s">
        <v>95</v>
      </c>
      <c r="B68" s="282" t="s">
        <v>96</v>
      </c>
      <c r="C68" s="350"/>
      <c r="D68" s="350"/>
      <c r="E68" s="328"/>
    </row>
    <row r="69" spans="1:5" ht="21" customHeight="1" thickBot="1">
      <c r="A69" s="305" t="s">
        <v>97</v>
      </c>
      <c r="B69" s="349" t="s">
        <v>98</v>
      </c>
      <c r="C69" s="346"/>
      <c r="D69" s="346">
        <v>20105</v>
      </c>
      <c r="E69" s="330">
        <v>16199</v>
      </c>
    </row>
    <row r="70" spans="1:5" ht="21.75" customHeight="1">
      <c r="A70" s="308" t="s">
        <v>99</v>
      </c>
      <c r="B70" s="278" t="s">
        <v>100</v>
      </c>
      <c r="C70" s="347"/>
      <c r="D70" s="347"/>
      <c r="E70" s="326"/>
    </row>
    <row r="71" spans="1:5" ht="22.5" customHeight="1">
      <c r="A71" s="265" t="s">
        <v>101</v>
      </c>
      <c r="B71" s="280" t="s">
        <v>102</v>
      </c>
      <c r="C71" s="348"/>
      <c r="D71" s="348"/>
      <c r="E71" s="327"/>
    </row>
    <row r="72" spans="1:5" ht="15.95" customHeight="1">
      <c r="A72" s="265" t="s">
        <v>103</v>
      </c>
      <c r="B72" s="280" t="s">
        <v>104</v>
      </c>
      <c r="C72" s="348"/>
      <c r="D72" s="348">
        <v>20105</v>
      </c>
      <c r="E72" s="327">
        <v>16199</v>
      </c>
    </row>
    <row r="73" spans="1:5" ht="15.95" customHeight="1" thickBot="1">
      <c r="A73" s="259" t="s">
        <v>105</v>
      </c>
      <c r="B73" s="282" t="s">
        <v>106</v>
      </c>
      <c r="C73" s="348"/>
      <c r="D73" s="348"/>
      <c r="E73" s="328"/>
    </row>
    <row r="74" spans="1:5" ht="22.5" customHeight="1" thickBot="1">
      <c r="A74" s="305" t="s">
        <v>107</v>
      </c>
      <c r="B74" s="315" t="s">
        <v>108</v>
      </c>
      <c r="C74" s="346">
        <v>160593</v>
      </c>
      <c r="D74" s="346">
        <v>311959</v>
      </c>
      <c r="E74" s="330">
        <v>300552</v>
      </c>
    </row>
    <row r="75" spans="1:5" ht="23.25" customHeight="1" thickBot="1">
      <c r="A75" s="283" t="s">
        <v>109</v>
      </c>
      <c r="B75" s="349" t="s">
        <v>110</v>
      </c>
      <c r="C75" s="346"/>
      <c r="D75" s="346"/>
      <c r="E75" s="331"/>
    </row>
    <row r="76" spans="1:5" ht="15.95" customHeight="1">
      <c r="A76" s="308" t="s">
        <v>111</v>
      </c>
      <c r="B76" s="278" t="s">
        <v>112</v>
      </c>
      <c r="C76" s="348"/>
      <c r="D76" s="348"/>
      <c r="E76" s="326"/>
    </row>
    <row r="77" spans="1:5" ht="24" customHeight="1">
      <c r="A77" s="265" t="s">
        <v>113</v>
      </c>
      <c r="B77" s="280" t="s">
        <v>114</v>
      </c>
      <c r="C77" s="348"/>
      <c r="D77" s="348"/>
      <c r="E77" s="327"/>
    </row>
    <row r="78" spans="1:5" ht="15.95" customHeight="1" thickBot="1">
      <c r="A78" s="259" t="s">
        <v>115</v>
      </c>
      <c r="B78" s="352" t="s">
        <v>116</v>
      </c>
      <c r="C78" s="348"/>
      <c r="D78" s="348"/>
      <c r="E78" s="328"/>
    </row>
    <row r="79" spans="1:5" ht="20.25" customHeight="1" thickBot="1">
      <c r="A79" s="283" t="s">
        <v>117</v>
      </c>
      <c r="B79" s="349" t="s">
        <v>118</v>
      </c>
      <c r="C79" s="346"/>
      <c r="D79" s="346"/>
      <c r="E79" s="331"/>
    </row>
    <row r="80" spans="1:5" ht="23.25" customHeight="1">
      <c r="A80" s="308" t="s">
        <v>119</v>
      </c>
      <c r="B80" s="278" t="s">
        <v>120</v>
      </c>
      <c r="C80" s="348"/>
      <c r="D80" s="348"/>
      <c r="E80" s="326"/>
    </row>
    <row r="81" spans="1:5" ht="16.5" customHeight="1">
      <c r="A81" s="265" t="s">
        <v>121</v>
      </c>
      <c r="B81" s="280" t="s">
        <v>122</v>
      </c>
      <c r="C81" s="348"/>
      <c r="D81" s="348"/>
      <c r="E81" s="327"/>
    </row>
    <row r="82" spans="1:5" ht="23.25" customHeight="1">
      <c r="A82" s="265" t="s">
        <v>123</v>
      </c>
      <c r="B82" s="280" t="s">
        <v>124</v>
      </c>
      <c r="C82" s="348"/>
      <c r="D82" s="348"/>
      <c r="E82" s="327"/>
    </row>
    <row r="83" spans="1:5" ht="15.95" customHeight="1" thickBot="1">
      <c r="A83" s="259" t="s">
        <v>125</v>
      </c>
      <c r="B83" s="282" t="s">
        <v>126</v>
      </c>
      <c r="C83" s="348"/>
      <c r="D83" s="348"/>
      <c r="E83" s="328"/>
    </row>
    <row r="84" spans="1:5" ht="15.95" customHeight="1" thickBot="1">
      <c r="A84" s="283" t="s">
        <v>127</v>
      </c>
      <c r="B84" s="349" t="s">
        <v>128</v>
      </c>
      <c r="C84" s="346">
        <v>14061</v>
      </c>
      <c r="D84" s="346">
        <v>20983</v>
      </c>
      <c r="E84" s="330">
        <v>20983</v>
      </c>
    </row>
    <row r="85" spans="1:5" ht="26.25" customHeight="1">
      <c r="A85" s="308" t="s">
        <v>129</v>
      </c>
      <c r="B85" s="278" t="s">
        <v>394</v>
      </c>
      <c r="C85" s="348">
        <v>14061</v>
      </c>
      <c r="D85" s="348">
        <v>20983</v>
      </c>
      <c r="E85" s="326">
        <v>20983</v>
      </c>
    </row>
    <row r="86" spans="1:5" ht="24" customHeight="1">
      <c r="A86" s="259" t="s">
        <v>131</v>
      </c>
      <c r="B86" s="257" t="s">
        <v>132</v>
      </c>
      <c r="C86" s="350"/>
      <c r="D86" s="350"/>
      <c r="E86" s="328"/>
    </row>
    <row r="87" spans="1:5" ht="24" customHeight="1">
      <c r="A87" s="723"/>
      <c r="B87" s="714"/>
      <c r="C87" s="362"/>
      <c r="D87" s="362"/>
      <c r="E87" s="715"/>
    </row>
    <row r="88" spans="1:5" ht="24" customHeight="1">
      <c r="A88" s="444"/>
      <c r="B88" s="269"/>
      <c r="C88" s="445"/>
      <c r="D88" s="445"/>
      <c r="E88" s="333"/>
    </row>
    <row r="89" spans="1:5" ht="24" customHeight="1">
      <c r="A89" s="720"/>
      <c r="B89" s="721"/>
      <c r="C89" s="370"/>
      <c r="D89" s="370"/>
      <c r="E89" s="722"/>
    </row>
    <row r="90" spans="1:5" ht="23.25" customHeight="1" thickBot="1">
      <c r="A90" s="354" t="s">
        <v>133</v>
      </c>
      <c r="B90" s="341" t="s">
        <v>134</v>
      </c>
      <c r="C90" s="618"/>
      <c r="D90" s="618">
        <v>3980</v>
      </c>
      <c r="E90" s="719">
        <v>3980</v>
      </c>
    </row>
    <row r="91" spans="1:5" ht="15.95" customHeight="1">
      <c r="A91" s="308" t="s">
        <v>135</v>
      </c>
      <c r="B91" s="278" t="s">
        <v>136</v>
      </c>
      <c r="C91" s="348"/>
      <c r="D91" s="348">
        <v>3980</v>
      </c>
      <c r="E91" s="326">
        <v>3980</v>
      </c>
    </row>
    <row r="92" spans="1:5" ht="23.25" customHeight="1">
      <c r="A92" s="265" t="s">
        <v>137</v>
      </c>
      <c r="B92" s="280" t="s">
        <v>138</v>
      </c>
      <c r="C92" s="348"/>
      <c r="D92" s="348"/>
      <c r="E92" s="327"/>
    </row>
    <row r="93" spans="1:5" ht="15.95" customHeight="1" thickBot="1">
      <c r="A93" s="259" t="s">
        <v>139</v>
      </c>
      <c r="B93" s="282" t="s">
        <v>140</v>
      </c>
      <c r="C93" s="350"/>
      <c r="D93" s="350"/>
      <c r="E93" s="328"/>
    </row>
    <row r="94" spans="1:5" ht="22.5" customHeight="1" thickBot="1">
      <c r="A94" s="283" t="s">
        <v>141</v>
      </c>
      <c r="B94" s="349" t="s">
        <v>142</v>
      </c>
      <c r="C94" s="346"/>
      <c r="D94" s="346"/>
      <c r="E94" s="331"/>
    </row>
    <row r="95" spans="1:5" ht="21.75" customHeight="1">
      <c r="A95" s="277" t="s">
        <v>143</v>
      </c>
      <c r="B95" s="278" t="s">
        <v>144</v>
      </c>
      <c r="C95" s="347"/>
      <c r="D95" s="347"/>
      <c r="E95" s="326"/>
    </row>
    <row r="96" spans="1:5" ht="21.75" customHeight="1">
      <c r="A96" s="279" t="s">
        <v>145</v>
      </c>
      <c r="B96" s="280" t="s">
        <v>146</v>
      </c>
      <c r="C96" s="348"/>
      <c r="D96" s="348"/>
      <c r="E96" s="327"/>
    </row>
    <row r="97" spans="1:5" ht="15.95" customHeight="1">
      <c r="A97" s="279" t="s">
        <v>147</v>
      </c>
      <c r="B97" s="280" t="s">
        <v>148</v>
      </c>
      <c r="C97" s="348"/>
      <c r="D97" s="348"/>
      <c r="E97" s="327"/>
    </row>
    <row r="98" spans="1:5" ht="15.95" customHeight="1" thickBot="1">
      <c r="A98" s="281" t="s">
        <v>149</v>
      </c>
      <c r="B98" s="282" t="s">
        <v>150</v>
      </c>
      <c r="C98" s="348"/>
      <c r="D98" s="348"/>
      <c r="E98" s="328"/>
    </row>
    <row r="99" spans="1:5" ht="21.75" customHeight="1" thickBot="1">
      <c r="A99" s="283" t="s">
        <v>151</v>
      </c>
      <c r="B99" s="349" t="s">
        <v>152</v>
      </c>
      <c r="C99" s="353"/>
      <c r="D99" s="353"/>
      <c r="E99" s="331"/>
    </row>
    <row r="100" spans="1:5" ht="15.95" customHeight="1" thickBot="1">
      <c r="A100" s="283" t="s">
        <v>153</v>
      </c>
      <c r="B100" s="284"/>
      <c r="C100" s="346"/>
      <c r="D100" s="346"/>
      <c r="E100" s="331"/>
    </row>
    <row r="101" spans="1:5" ht="15.95" customHeight="1" thickBot="1">
      <c r="A101" s="354" t="s">
        <v>155</v>
      </c>
      <c r="B101" s="355" t="s">
        <v>156</v>
      </c>
      <c r="C101" s="346">
        <v>174654</v>
      </c>
      <c r="D101" s="346">
        <v>337712</v>
      </c>
      <c r="E101" s="373">
        <v>326305</v>
      </c>
    </row>
    <row r="102" spans="1:5" ht="15.95" customHeight="1">
      <c r="A102" s="285"/>
      <c r="B102" s="285"/>
      <c r="C102" s="285"/>
      <c r="D102" s="367"/>
      <c r="E102" s="338"/>
    </row>
    <row r="103" spans="1:5" ht="15.95" customHeight="1">
      <c r="A103" s="285"/>
      <c r="B103" s="285"/>
      <c r="C103" s="285"/>
      <c r="D103" s="367"/>
      <c r="E103" s="338"/>
    </row>
    <row r="104" spans="1:5" ht="15.95" customHeight="1">
      <c r="A104" s="285"/>
      <c r="B104" s="285"/>
      <c r="C104" s="285"/>
      <c r="D104" s="367"/>
      <c r="E104" s="338"/>
    </row>
    <row r="105" spans="1:5" ht="15.95" customHeight="1">
      <c r="A105" s="285"/>
      <c r="B105" s="285"/>
      <c r="C105" s="285"/>
      <c r="D105" s="367"/>
      <c r="E105" s="338"/>
    </row>
    <row r="106" spans="1:5" ht="15.95" customHeight="1">
      <c r="A106" s="285"/>
      <c r="B106" s="285"/>
      <c r="C106" s="285"/>
      <c r="D106" s="367"/>
      <c r="E106" s="338"/>
    </row>
    <row r="107" spans="1:5" ht="15.95" customHeight="1">
      <c r="A107" s="285"/>
      <c r="B107" s="285"/>
      <c r="C107" s="285"/>
      <c r="D107" s="367"/>
      <c r="E107" s="338"/>
    </row>
    <row r="108" spans="1:5" ht="15.95" customHeight="1">
      <c r="A108" s="285"/>
      <c r="B108" s="285"/>
      <c r="C108" s="285"/>
      <c r="D108" s="367"/>
      <c r="E108" s="338"/>
    </row>
    <row r="109" spans="1:5" ht="15.95" customHeight="1">
      <c r="A109" s="285"/>
      <c r="B109" s="285"/>
      <c r="C109" s="285"/>
      <c r="D109" s="367"/>
      <c r="E109" s="338"/>
    </row>
    <row r="110" spans="1:5" ht="15.95" customHeight="1">
      <c r="A110" s="285"/>
      <c r="B110" s="285"/>
      <c r="C110" s="285"/>
      <c r="D110" s="367"/>
      <c r="E110" s="338"/>
    </row>
    <row r="111" spans="1:5" ht="15.95" customHeight="1">
      <c r="A111" s="285"/>
      <c r="B111" s="285"/>
      <c r="C111" s="285"/>
      <c r="D111" s="367"/>
      <c r="E111" s="338"/>
    </row>
    <row r="112" spans="1:5" ht="15.95" customHeight="1">
      <c r="A112" s="285"/>
      <c r="B112" s="285"/>
      <c r="C112" s="285"/>
      <c r="D112" s="367"/>
      <c r="E112" s="338"/>
    </row>
    <row r="113" spans="1:5" ht="15.95" customHeight="1">
      <c r="A113" s="285"/>
      <c r="B113" s="285"/>
      <c r="C113" s="285"/>
      <c r="D113" s="367"/>
      <c r="E113" s="338"/>
    </row>
    <row r="114" spans="1:5" ht="15.95" customHeight="1">
      <c r="A114" s="285"/>
      <c r="B114" s="285"/>
      <c r="C114" s="285"/>
      <c r="D114" s="367"/>
      <c r="E114" s="338"/>
    </row>
    <row r="115" spans="1:5" ht="15.95" customHeight="1">
      <c r="A115" s="285"/>
      <c r="B115" s="285"/>
      <c r="C115" s="285"/>
      <c r="D115" s="367"/>
      <c r="E115" s="338"/>
    </row>
    <row r="116" spans="1:5" ht="15.95" customHeight="1">
      <c r="A116" s="285"/>
      <c r="B116" s="285"/>
      <c r="C116" s="285"/>
      <c r="D116" s="367"/>
      <c r="E116" s="338"/>
    </row>
    <row r="117" spans="1:5" ht="15.95" customHeight="1">
      <c r="A117" s="285"/>
      <c r="B117" s="285"/>
      <c r="C117" s="285"/>
      <c r="D117" s="367"/>
      <c r="E117" s="338"/>
    </row>
    <row r="118" spans="1:5" ht="15.95" customHeight="1">
      <c r="A118" s="285"/>
      <c r="B118" s="285"/>
      <c r="C118" s="285"/>
      <c r="D118" s="367"/>
      <c r="E118" s="338"/>
    </row>
    <row r="119" spans="1:5" ht="15.95" customHeight="1">
      <c r="A119" s="285"/>
      <c r="B119" s="285"/>
      <c r="C119" s="285"/>
      <c r="D119" s="367"/>
      <c r="E119" s="338"/>
    </row>
    <row r="120" spans="1:5" ht="15.95" customHeight="1">
      <c r="A120" s="285"/>
      <c r="B120" s="285"/>
      <c r="C120" s="285"/>
      <c r="D120" s="367"/>
      <c r="E120" s="338"/>
    </row>
    <row r="121" spans="1:5" ht="15.95" customHeight="1">
      <c r="A121" s="285"/>
      <c r="B121" s="285"/>
      <c r="C121" s="285"/>
      <c r="D121" s="367"/>
      <c r="E121" s="338"/>
    </row>
    <row r="122" spans="1:5" ht="15.95" customHeight="1">
      <c r="A122" s="285"/>
      <c r="B122" s="285"/>
      <c r="C122" s="285"/>
      <c r="D122" s="367"/>
      <c r="E122" s="338"/>
    </row>
    <row r="123" spans="1:5" ht="15.95" customHeight="1">
      <c r="A123" s="285"/>
      <c r="B123" s="285"/>
      <c r="C123" s="285"/>
      <c r="D123" s="367"/>
      <c r="E123" s="338"/>
    </row>
    <row r="124" spans="1:5" ht="15.95" customHeight="1">
      <c r="A124" s="285"/>
      <c r="B124" s="285"/>
      <c r="C124" s="285"/>
      <c r="D124" s="367"/>
      <c r="E124" s="338"/>
    </row>
    <row r="125" spans="1:5" ht="15.95" customHeight="1">
      <c r="A125" s="285"/>
      <c r="B125" s="285"/>
      <c r="C125" s="285"/>
      <c r="D125" s="367"/>
      <c r="E125" s="338"/>
    </row>
    <row r="126" spans="1:5" ht="15.95" customHeight="1">
      <c r="A126" s="285"/>
      <c r="B126" s="285"/>
      <c r="C126" s="285"/>
      <c r="D126" s="367"/>
      <c r="E126" s="338"/>
    </row>
    <row r="127" spans="1:5" ht="15.95" customHeight="1">
      <c r="A127" s="285"/>
      <c r="B127" s="285"/>
      <c r="C127" s="285"/>
      <c r="D127" s="367"/>
      <c r="E127" s="338"/>
    </row>
    <row r="128" spans="1:5" ht="15.95" customHeight="1">
      <c r="A128" s="285"/>
      <c r="B128" s="285"/>
      <c r="C128" s="285"/>
      <c r="D128" s="367"/>
      <c r="E128" s="338"/>
    </row>
    <row r="129" spans="1:5" ht="15.95" customHeight="1">
      <c r="A129" s="285"/>
      <c r="B129" s="285"/>
      <c r="C129" s="285"/>
      <c r="D129" s="367"/>
      <c r="E129" s="338"/>
    </row>
    <row r="130" spans="1:5" ht="15.95" customHeight="1">
      <c r="A130" s="285"/>
      <c r="B130" s="285"/>
      <c r="C130" s="285"/>
      <c r="D130" s="367"/>
      <c r="E130" s="338"/>
    </row>
    <row r="131" spans="1:5" ht="15.95" customHeight="1">
      <c r="A131" s="285"/>
      <c r="B131" s="285"/>
      <c r="C131" s="285"/>
      <c r="D131" s="367"/>
      <c r="E131" s="338"/>
    </row>
    <row r="132" spans="1:5" ht="15.95" customHeight="1">
      <c r="A132" s="285"/>
      <c r="B132" s="285"/>
      <c r="C132" s="285"/>
      <c r="D132" s="367"/>
      <c r="E132" s="338"/>
    </row>
    <row r="133" spans="1:5" ht="15.95" customHeight="1">
      <c r="A133" s="285"/>
      <c r="B133" s="285"/>
      <c r="C133" s="285"/>
      <c r="D133" s="367"/>
      <c r="E133" s="338"/>
    </row>
    <row r="134" spans="1:5" ht="15.95" customHeight="1">
      <c r="A134" s="285"/>
      <c r="B134" s="285"/>
      <c r="C134" s="285"/>
      <c r="D134" s="367"/>
      <c r="E134" s="338"/>
    </row>
    <row r="135" spans="1:5" ht="15.95" customHeight="1">
      <c r="A135" s="285"/>
      <c r="B135" s="285"/>
      <c r="C135" s="285"/>
      <c r="D135" s="367"/>
      <c r="E135" s="338"/>
    </row>
    <row r="136" spans="1:5" ht="15.95" customHeight="1">
      <c r="A136" s="285"/>
      <c r="B136" s="285"/>
      <c r="C136" s="285"/>
      <c r="D136" s="367"/>
      <c r="E136" s="338"/>
    </row>
    <row r="137" spans="1:5" ht="15.95" customHeight="1">
      <c r="A137" s="730" t="s">
        <v>419</v>
      </c>
      <c r="B137" s="730"/>
      <c r="C137" s="730"/>
      <c r="D137" s="730"/>
      <c r="E137" s="730"/>
    </row>
    <row r="138" spans="1:5" ht="15.95" customHeight="1">
      <c r="A138" s="730" t="s">
        <v>382</v>
      </c>
      <c r="B138" s="730"/>
      <c r="C138" s="730"/>
      <c r="D138" s="730"/>
      <c r="E138" s="730"/>
    </row>
    <row r="139" spans="1:5" ht="19.5" customHeight="1">
      <c r="A139" s="734" t="s">
        <v>160</v>
      </c>
      <c r="B139" s="734"/>
      <c r="C139" s="734"/>
      <c r="D139" s="734"/>
      <c r="E139" s="734"/>
    </row>
    <row r="140" spans="1:5" ht="14.25" customHeight="1" thickBot="1">
      <c r="A140" s="725" t="s">
        <v>161</v>
      </c>
      <c r="B140" s="725"/>
      <c r="C140" s="457"/>
      <c r="D140" s="340"/>
      <c r="E140" s="340" t="s">
        <v>159</v>
      </c>
    </row>
    <row r="141" spans="1:5" ht="35.25" customHeight="1" thickBot="1">
      <c r="A141" s="288" t="s">
        <v>0</v>
      </c>
      <c r="B141" s="289" t="s">
        <v>162</v>
      </c>
      <c r="C141" s="356" t="s">
        <v>369</v>
      </c>
      <c r="D141" s="356" t="s">
        <v>421</v>
      </c>
      <c r="E141" s="378" t="s">
        <v>322</v>
      </c>
    </row>
    <row r="142" spans="1:5" ht="13.5" customHeight="1" thickBot="1">
      <c r="A142" s="288">
        <v>1</v>
      </c>
      <c r="B142" s="289">
        <v>2</v>
      </c>
      <c r="C142" s="356">
        <v>3</v>
      </c>
      <c r="D142" s="356">
        <v>3</v>
      </c>
      <c r="E142" s="380">
        <v>5</v>
      </c>
    </row>
    <row r="143" spans="1:5" ht="17.25" customHeight="1" thickBot="1">
      <c r="A143" s="290" t="s">
        <v>4</v>
      </c>
      <c r="B143" s="291" t="s">
        <v>365</v>
      </c>
      <c r="C143" s="358">
        <f>SUM(C144:C148)</f>
        <v>174654</v>
      </c>
      <c r="D143" s="358">
        <v>306993</v>
      </c>
      <c r="E143" s="377">
        <v>291596</v>
      </c>
    </row>
    <row r="144" spans="1:5" ht="15.95" customHeight="1">
      <c r="A144" s="293" t="s">
        <v>6</v>
      </c>
      <c r="B144" s="294" t="s">
        <v>164</v>
      </c>
      <c r="C144" s="359">
        <v>97314</v>
      </c>
      <c r="D144" s="359">
        <v>178155</v>
      </c>
      <c r="E144" s="375">
        <v>173385</v>
      </c>
    </row>
    <row r="145" spans="1:5" ht="23.25" customHeight="1">
      <c r="A145" s="265" t="s">
        <v>8</v>
      </c>
      <c r="B145" s="296" t="s">
        <v>165</v>
      </c>
      <c r="C145" s="348">
        <v>20415</v>
      </c>
      <c r="D145" s="348">
        <v>31475</v>
      </c>
      <c r="E145" s="379">
        <v>30855</v>
      </c>
    </row>
    <row r="146" spans="1:5" ht="15.95" customHeight="1">
      <c r="A146" s="265" t="s">
        <v>10</v>
      </c>
      <c r="B146" s="296" t="s">
        <v>166</v>
      </c>
      <c r="C146" s="350">
        <v>54145</v>
      </c>
      <c r="D146" s="350">
        <v>90826</v>
      </c>
      <c r="E146" s="379">
        <v>82127</v>
      </c>
    </row>
    <row r="147" spans="1:5" ht="15.95" customHeight="1">
      <c r="A147" s="265" t="s">
        <v>12</v>
      </c>
      <c r="B147" s="297" t="s">
        <v>167</v>
      </c>
      <c r="C147" s="350"/>
      <c r="D147" s="350">
        <v>825</v>
      </c>
      <c r="E147" s="379"/>
    </row>
    <row r="148" spans="1:5" ht="15.95" customHeight="1">
      <c r="A148" s="265" t="s">
        <v>168</v>
      </c>
      <c r="B148" s="298" t="s">
        <v>169</v>
      </c>
      <c r="C148" s="350">
        <v>2780</v>
      </c>
      <c r="D148" s="350">
        <v>5712</v>
      </c>
      <c r="E148" s="379">
        <v>5229</v>
      </c>
    </row>
    <row r="149" spans="1:5" ht="20.25" customHeight="1">
      <c r="A149" s="265" t="s">
        <v>16</v>
      </c>
      <c r="B149" s="296" t="s">
        <v>384</v>
      </c>
      <c r="C149" s="350"/>
      <c r="D149" s="350"/>
      <c r="E149" s="357"/>
    </row>
    <row r="150" spans="1:5" ht="15.95" customHeight="1">
      <c r="A150" s="265" t="s">
        <v>171</v>
      </c>
      <c r="B150" s="299" t="s">
        <v>383</v>
      </c>
      <c r="C150" s="360"/>
      <c r="D150" s="360"/>
      <c r="E150" s="357"/>
    </row>
    <row r="151" spans="1:5" ht="20.25" customHeight="1">
      <c r="A151" s="265" t="s">
        <v>173</v>
      </c>
      <c r="B151" s="300" t="s">
        <v>385</v>
      </c>
      <c r="C151" s="360"/>
      <c r="D151" s="360"/>
      <c r="E151" s="357"/>
    </row>
    <row r="152" spans="1:5" ht="21.75" customHeight="1">
      <c r="A152" s="265" t="s">
        <v>175</v>
      </c>
      <c r="B152" s="299" t="s">
        <v>386</v>
      </c>
      <c r="C152" s="360"/>
      <c r="D152" s="360"/>
      <c r="E152" s="357"/>
    </row>
    <row r="153" spans="1:5" ht="18" customHeight="1">
      <c r="A153" s="265" t="s">
        <v>177</v>
      </c>
      <c r="B153" s="300" t="s">
        <v>393</v>
      </c>
      <c r="C153" s="360"/>
      <c r="D153" s="360"/>
      <c r="E153" s="357"/>
    </row>
    <row r="154" spans="1:5" ht="15.95" customHeight="1">
      <c r="A154" s="265" t="s">
        <v>179</v>
      </c>
      <c r="B154" s="299" t="s">
        <v>178</v>
      </c>
      <c r="C154" s="360">
        <v>2780</v>
      </c>
      <c r="D154" s="360">
        <v>5712</v>
      </c>
      <c r="E154" s="379">
        <v>5229</v>
      </c>
    </row>
    <row r="155" spans="1:5" ht="18" customHeight="1">
      <c r="A155" s="265" t="s">
        <v>181</v>
      </c>
      <c r="B155" s="299" t="s">
        <v>180</v>
      </c>
      <c r="C155" s="360"/>
      <c r="D155" s="360"/>
      <c r="E155" s="357"/>
    </row>
    <row r="156" spans="1:5" ht="18.75" customHeight="1">
      <c r="A156" s="301" t="s">
        <v>183</v>
      </c>
      <c r="B156" s="300" t="s">
        <v>182</v>
      </c>
      <c r="C156" s="360"/>
      <c r="D156" s="360"/>
      <c r="E156" s="357"/>
    </row>
    <row r="157" spans="1:5" ht="15.95" customHeight="1">
      <c r="A157" s="265" t="s">
        <v>185</v>
      </c>
      <c r="B157" s="302" t="s">
        <v>184</v>
      </c>
      <c r="C157" s="360"/>
      <c r="D157" s="360"/>
      <c r="E157" s="357"/>
    </row>
    <row r="158" spans="1:5" ht="15.75" customHeight="1">
      <c r="A158" s="259" t="s">
        <v>187</v>
      </c>
      <c r="B158" s="302" t="s">
        <v>186</v>
      </c>
      <c r="C158" s="360"/>
      <c r="D158" s="360"/>
      <c r="E158" s="366"/>
    </row>
    <row r="159" spans="1:5" ht="24" customHeight="1" thickBot="1">
      <c r="A159" s="446" t="s">
        <v>18</v>
      </c>
      <c r="B159" s="303" t="s">
        <v>188</v>
      </c>
      <c r="C159" s="447"/>
      <c r="D159" s="447"/>
      <c r="E159" s="431"/>
    </row>
    <row r="160" spans="1:5" ht="16.5" customHeight="1" thickBot="1">
      <c r="A160" s="305" t="s">
        <v>32</v>
      </c>
      <c r="B160" s="315" t="s">
        <v>208</v>
      </c>
      <c r="C160" s="346"/>
      <c r="D160" s="346"/>
      <c r="E160" s="377"/>
    </row>
    <row r="161" spans="1:5" ht="17.25" customHeight="1">
      <c r="A161" s="308" t="s">
        <v>34</v>
      </c>
      <c r="B161" s="317" t="s">
        <v>209</v>
      </c>
      <c r="C161" s="428"/>
      <c r="D161" s="428"/>
      <c r="E161" s="429"/>
    </row>
    <row r="162" spans="1:5" ht="18" customHeight="1" thickBot="1">
      <c r="A162" s="259" t="s">
        <v>36</v>
      </c>
      <c r="B162" s="309" t="s">
        <v>210</v>
      </c>
      <c r="C162" s="430"/>
      <c r="D162" s="430"/>
      <c r="E162" s="431"/>
    </row>
    <row r="163" spans="1:5" s="427" customFormat="1" ht="18.75" customHeight="1" thickBot="1">
      <c r="A163" s="425" t="s">
        <v>211</v>
      </c>
      <c r="B163" s="426" t="s">
        <v>212</v>
      </c>
      <c r="C163" s="346">
        <v>174654</v>
      </c>
      <c r="D163" s="346">
        <v>306993</v>
      </c>
      <c r="E163" s="377">
        <v>291596</v>
      </c>
    </row>
    <row r="164" spans="1:5" s="427" customFormat="1" ht="15" customHeight="1" thickBot="1">
      <c r="A164" s="305" t="s">
        <v>18</v>
      </c>
      <c r="B164" s="306" t="s">
        <v>407</v>
      </c>
      <c r="C164" s="358"/>
      <c r="D164" s="358">
        <v>27058</v>
      </c>
      <c r="E164" s="439">
        <v>16986</v>
      </c>
    </row>
    <row r="165" spans="1:5" s="427" customFormat="1" ht="18" customHeight="1">
      <c r="A165" s="308" t="s">
        <v>20</v>
      </c>
      <c r="B165" s="296" t="s">
        <v>190</v>
      </c>
      <c r="C165" s="428"/>
      <c r="D165" s="492">
        <v>18716</v>
      </c>
      <c r="E165" s="438">
        <v>8644</v>
      </c>
    </row>
    <row r="166" spans="1:5" ht="12" customHeight="1">
      <c r="A166" s="308" t="s">
        <v>22</v>
      </c>
      <c r="B166" s="309" t="s">
        <v>191</v>
      </c>
      <c r="C166" s="348"/>
      <c r="D166" s="420"/>
      <c r="E166" s="327"/>
    </row>
    <row r="167" spans="1:5" ht="15.95" customHeight="1">
      <c r="A167" s="308" t="s">
        <v>24</v>
      </c>
      <c r="B167" s="309" t="s">
        <v>192</v>
      </c>
      <c r="C167" s="348"/>
      <c r="D167" s="420">
        <v>8342</v>
      </c>
      <c r="E167" s="327">
        <v>8342</v>
      </c>
    </row>
    <row r="168" spans="1:5" ht="12.75" customHeight="1">
      <c r="A168" s="308" t="s">
        <v>26</v>
      </c>
      <c r="B168" s="309" t="s">
        <v>193</v>
      </c>
      <c r="C168" s="361"/>
      <c r="D168" s="420"/>
      <c r="E168" s="327"/>
    </row>
    <row r="169" spans="1:5" ht="15.95" customHeight="1">
      <c r="A169" s="308" t="s">
        <v>28</v>
      </c>
      <c r="B169" s="311" t="s">
        <v>194</v>
      </c>
      <c r="C169" s="361"/>
      <c r="D169" s="420"/>
      <c r="E169" s="327"/>
    </row>
    <row r="170" spans="1:5" ht="23.25" customHeight="1">
      <c r="A170" s="308" t="s">
        <v>30</v>
      </c>
      <c r="B170" s="312" t="s">
        <v>195</v>
      </c>
      <c r="C170" s="361"/>
      <c r="D170" s="420"/>
      <c r="E170" s="327"/>
    </row>
    <row r="171" spans="1:5" ht="20.25" customHeight="1">
      <c r="A171" s="308" t="s">
        <v>196</v>
      </c>
      <c r="B171" s="313" t="s">
        <v>197</v>
      </c>
      <c r="C171" s="361"/>
      <c r="D171" s="420"/>
      <c r="E171" s="327"/>
    </row>
    <row r="172" spans="1:5" ht="20.25" customHeight="1">
      <c r="A172" s="308" t="s">
        <v>198</v>
      </c>
      <c r="B172" s="314" t="s">
        <v>176</v>
      </c>
      <c r="C172" s="361"/>
      <c r="D172" s="420"/>
      <c r="E172" s="327"/>
    </row>
    <row r="173" spans="1:5" ht="20.25" customHeight="1">
      <c r="A173" s="308" t="s">
        <v>199</v>
      </c>
      <c r="B173" s="314" t="s">
        <v>200</v>
      </c>
      <c r="C173" s="361"/>
      <c r="D173" s="420"/>
      <c r="E173" s="327"/>
    </row>
    <row r="174" spans="1:5" ht="21" customHeight="1">
      <c r="A174" s="308" t="s">
        <v>201</v>
      </c>
      <c r="B174" s="314" t="s">
        <v>202</v>
      </c>
      <c r="C174" s="361"/>
      <c r="D174" s="420"/>
      <c r="E174" s="327"/>
    </row>
    <row r="175" spans="1:5" ht="21.75" customHeight="1">
      <c r="A175" s="308" t="s">
        <v>203</v>
      </c>
      <c r="B175" s="314" t="s">
        <v>182</v>
      </c>
      <c r="C175" s="361"/>
      <c r="D175" s="420"/>
      <c r="E175" s="357"/>
    </row>
    <row r="176" spans="1:5" ht="15.95" customHeight="1">
      <c r="A176" s="308" t="s">
        <v>204</v>
      </c>
      <c r="B176" s="314" t="s">
        <v>205</v>
      </c>
      <c r="C176" s="361"/>
      <c r="D176" s="420"/>
      <c r="E176" s="357"/>
    </row>
    <row r="177" spans="1:5" ht="17.25" customHeight="1" thickBot="1">
      <c r="A177" s="301" t="s">
        <v>206</v>
      </c>
      <c r="B177" s="376" t="s">
        <v>207</v>
      </c>
      <c r="C177" s="362"/>
      <c r="D177" s="372"/>
      <c r="E177" s="366"/>
    </row>
    <row r="178" spans="1:5" ht="22.5" customHeight="1">
      <c r="A178" s="405"/>
      <c r="B178" s="440"/>
      <c r="C178" s="406"/>
      <c r="D178" s="406"/>
      <c r="E178" s="448"/>
    </row>
    <row r="179" spans="1:5" ht="22.5" customHeight="1" thickBot="1">
      <c r="A179" s="407"/>
      <c r="B179" s="442"/>
      <c r="C179" s="408"/>
      <c r="D179" s="408"/>
      <c r="E179" s="449"/>
    </row>
    <row r="180" spans="1:5" ht="15.95" customHeight="1" thickBot="1">
      <c r="A180" s="305" t="s">
        <v>32</v>
      </c>
      <c r="B180" s="315" t="s">
        <v>208</v>
      </c>
      <c r="C180" s="346"/>
      <c r="D180" s="346"/>
      <c r="E180" s="374"/>
    </row>
    <row r="181" spans="1:5" ht="15.95" customHeight="1">
      <c r="A181" s="308" t="s">
        <v>34</v>
      </c>
      <c r="B181" s="317" t="s">
        <v>209</v>
      </c>
      <c r="C181" s="347"/>
      <c r="D181" s="347"/>
      <c r="E181" s="365"/>
    </row>
    <row r="182" spans="1:5" ht="15.95" customHeight="1" thickBot="1">
      <c r="A182" s="259" t="s">
        <v>36</v>
      </c>
      <c r="B182" s="309" t="s">
        <v>210</v>
      </c>
      <c r="C182" s="350"/>
      <c r="D182" s="350"/>
      <c r="E182" s="366"/>
    </row>
    <row r="183" spans="1:5" ht="21.75" customHeight="1" thickBot="1">
      <c r="A183" s="305" t="s">
        <v>211</v>
      </c>
      <c r="B183" s="315" t="s">
        <v>212</v>
      </c>
      <c r="C183" s="346">
        <v>174654</v>
      </c>
      <c r="D183" s="346">
        <v>314051</v>
      </c>
      <c r="E183" s="330">
        <v>308582</v>
      </c>
    </row>
    <row r="184" spans="1:5" ht="24" customHeight="1" thickBot="1">
      <c r="A184" s="305" t="s">
        <v>54</v>
      </c>
      <c r="B184" s="315" t="s">
        <v>213</v>
      </c>
      <c r="C184" s="346">
        <f>+C185+C186+C187</f>
        <v>0</v>
      </c>
      <c r="D184" s="346">
        <f>+D185+D186+D187</f>
        <v>0</v>
      </c>
      <c r="E184" s="364"/>
    </row>
    <row r="185" spans="1:5" ht="15.95" customHeight="1">
      <c r="A185" s="308" t="s">
        <v>56</v>
      </c>
      <c r="B185" s="317" t="s">
        <v>214</v>
      </c>
      <c r="C185" s="361"/>
      <c r="D185" s="419"/>
      <c r="E185" s="365"/>
    </row>
    <row r="186" spans="1:5" ht="15.95" customHeight="1">
      <c r="A186" s="308" t="s">
        <v>58</v>
      </c>
      <c r="B186" s="317" t="s">
        <v>215</v>
      </c>
      <c r="C186" s="361"/>
      <c r="D186" s="420"/>
      <c r="E186" s="357"/>
    </row>
    <row r="187" spans="1:5" ht="15.95" customHeight="1" thickBot="1">
      <c r="A187" s="301" t="s">
        <v>60</v>
      </c>
      <c r="B187" s="320" t="s">
        <v>216</v>
      </c>
      <c r="C187" s="362"/>
      <c r="D187" s="421"/>
      <c r="E187" s="366"/>
    </row>
    <row r="188" spans="1:5" ht="22.5" customHeight="1" thickBot="1">
      <c r="A188" s="305" t="s">
        <v>76</v>
      </c>
      <c r="B188" s="315" t="s">
        <v>217</v>
      </c>
      <c r="C188" s="346">
        <f>+C189+C190+C191+C192</f>
        <v>0</v>
      </c>
      <c r="D188" s="423">
        <f>+D189+D190+D191+D192</f>
        <v>0</v>
      </c>
      <c r="E188" s="364"/>
    </row>
    <row r="189" spans="1:5" ht="15.95" customHeight="1">
      <c r="A189" s="308" t="s">
        <v>78</v>
      </c>
      <c r="B189" s="317" t="s">
        <v>218</v>
      </c>
      <c r="C189" s="370"/>
      <c r="D189" s="424"/>
      <c r="E189" s="365"/>
    </row>
    <row r="190" spans="1:5" ht="15.95" customHeight="1">
      <c r="A190" s="308" t="s">
        <v>80</v>
      </c>
      <c r="B190" s="317" t="s">
        <v>219</v>
      </c>
      <c r="C190" s="361"/>
      <c r="D190" s="420"/>
      <c r="E190" s="357"/>
    </row>
    <row r="191" spans="1:5" ht="15.95" customHeight="1">
      <c r="A191" s="308" t="s">
        <v>82</v>
      </c>
      <c r="B191" s="317" t="s">
        <v>220</v>
      </c>
      <c r="C191" s="361"/>
      <c r="D191" s="420"/>
      <c r="E191" s="357"/>
    </row>
    <row r="192" spans="1:5" ht="15.95" customHeight="1" thickBot="1">
      <c r="A192" s="301" t="s">
        <v>83</v>
      </c>
      <c r="B192" s="320" t="s">
        <v>221</v>
      </c>
      <c r="C192" s="361"/>
      <c r="D192" s="420"/>
      <c r="E192" s="366"/>
    </row>
    <row r="193" spans="1:5" ht="22.5" customHeight="1" thickBot="1">
      <c r="A193" s="305" t="s">
        <v>222</v>
      </c>
      <c r="B193" s="315" t="s">
        <v>223</v>
      </c>
      <c r="C193" s="346">
        <f>+C194+C195+C196+C197</f>
        <v>0</v>
      </c>
      <c r="D193" s="423">
        <f>+D194+D195+D196+D197</f>
        <v>3661</v>
      </c>
      <c r="E193" s="374">
        <v>3661</v>
      </c>
    </row>
    <row r="194" spans="1:5" ht="15.95" customHeight="1">
      <c r="A194" s="308" t="s">
        <v>89</v>
      </c>
      <c r="B194" s="317" t="s">
        <v>224</v>
      </c>
      <c r="C194" s="361"/>
      <c r="D194" s="420"/>
      <c r="E194" s="365"/>
    </row>
    <row r="195" spans="1:5" ht="15.95" customHeight="1">
      <c r="A195" s="308" t="s">
        <v>91</v>
      </c>
      <c r="B195" s="317" t="s">
        <v>225</v>
      </c>
      <c r="C195" s="361"/>
      <c r="D195" s="420">
        <v>3661</v>
      </c>
      <c r="E195" s="357">
        <v>3661</v>
      </c>
    </row>
    <row r="196" spans="1:5" ht="15.95" customHeight="1">
      <c r="A196" s="308" t="s">
        <v>93</v>
      </c>
      <c r="B196" s="317" t="s">
        <v>226</v>
      </c>
      <c r="C196" s="361"/>
      <c r="D196" s="420"/>
      <c r="E196" s="357"/>
    </row>
    <row r="197" spans="1:5" ht="15.95" customHeight="1" thickBot="1">
      <c r="A197" s="301" t="s">
        <v>95</v>
      </c>
      <c r="B197" s="320" t="s">
        <v>227</v>
      </c>
      <c r="C197" s="361"/>
      <c r="D197" s="420"/>
      <c r="E197" s="366"/>
    </row>
    <row r="198" spans="1:5" ht="15.95" customHeight="1" thickBot="1">
      <c r="A198" s="305" t="s">
        <v>97</v>
      </c>
      <c r="B198" s="315" t="s">
        <v>228</v>
      </c>
      <c r="C198" s="363">
        <f>+C199+C200+C201+C202</f>
        <v>0</v>
      </c>
      <c r="D198" s="462">
        <f>+D199+D200+D201+D202</f>
        <v>0</v>
      </c>
      <c r="E198" s="364"/>
    </row>
    <row r="199" spans="1:5" ht="15.95" customHeight="1">
      <c r="A199" s="308" t="s">
        <v>99</v>
      </c>
      <c r="B199" s="317" t="s">
        <v>229</v>
      </c>
      <c r="C199" s="361"/>
      <c r="D199" s="420"/>
      <c r="E199" s="365"/>
    </row>
    <row r="200" spans="1:5" ht="15.95" customHeight="1">
      <c r="A200" s="308" t="s">
        <v>101</v>
      </c>
      <c r="B200" s="317" t="s">
        <v>230</v>
      </c>
      <c r="C200" s="361"/>
      <c r="D200" s="420"/>
      <c r="E200" s="357"/>
    </row>
    <row r="201" spans="1:5" ht="15.95" customHeight="1">
      <c r="A201" s="308" t="s">
        <v>103</v>
      </c>
      <c r="B201" s="317" t="s">
        <v>231</v>
      </c>
      <c r="C201" s="361"/>
      <c r="D201" s="420"/>
      <c r="E201" s="357"/>
    </row>
    <row r="202" spans="1:5" ht="15.95" customHeight="1" thickBot="1">
      <c r="A202" s="308" t="s">
        <v>105</v>
      </c>
      <c r="B202" s="317" t="s">
        <v>232</v>
      </c>
      <c r="C202" s="361"/>
      <c r="D202" s="420"/>
      <c r="E202" s="366"/>
    </row>
    <row r="203" spans="1:5" ht="23.25" customHeight="1" thickBot="1">
      <c r="A203" s="305" t="s">
        <v>107</v>
      </c>
      <c r="B203" s="315" t="s">
        <v>233</v>
      </c>
      <c r="C203" s="368">
        <f>+C184+C188+C193+C198</f>
        <v>0</v>
      </c>
      <c r="D203" s="463">
        <f>+D184+D188+D193+D198</f>
        <v>3661</v>
      </c>
      <c r="E203" s="364">
        <v>3661</v>
      </c>
    </row>
    <row r="204" spans="1:5" ht="15.95" customHeight="1" thickBot="1">
      <c r="A204" s="323" t="s">
        <v>234</v>
      </c>
      <c r="B204" s="341" t="s">
        <v>235</v>
      </c>
      <c r="C204" s="368">
        <f>+C183+C203</f>
        <v>174654</v>
      </c>
      <c r="D204" s="368">
        <v>317712</v>
      </c>
      <c r="E204" s="330">
        <v>312243</v>
      </c>
    </row>
    <row r="205" spans="1:5" ht="15.95" customHeight="1">
      <c r="A205" s="342"/>
      <c r="B205" s="342"/>
      <c r="C205" s="342"/>
      <c r="D205" s="343"/>
      <c r="E205" s="342"/>
    </row>
    <row r="206" spans="1:5" ht="15.95" customHeight="1">
      <c r="A206" s="344" t="s">
        <v>236</v>
      </c>
      <c r="B206" s="344"/>
      <c r="C206" s="344"/>
      <c r="D206" s="344"/>
      <c r="E206" s="342"/>
    </row>
    <row r="207" spans="1:5" ht="15.95" customHeight="1" thickBot="1">
      <c r="A207" s="726" t="s">
        <v>237</v>
      </c>
      <c r="B207" s="726"/>
      <c r="C207" s="458"/>
      <c r="D207" s="345"/>
      <c r="E207" s="345" t="s">
        <v>159</v>
      </c>
    </row>
    <row r="208" spans="1:5" ht="21" customHeight="1" thickBot="1">
      <c r="A208" s="305">
        <v>1</v>
      </c>
      <c r="B208" s="306" t="s">
        <v>238</v>
      </c>
      <c r="C208" s="461"/>
      <c r="D208" s="307"/>
      <c r="E208" s="369"/>
    </row>
    <row r="209" spans="1:5" ht="22.5" customHeight="1" thickBot="1">
      <c r="A209" s="305" t="s">
        <v>18</v>
      </c>
      <c r="B209" s="306" t="s">
        <v>239</v>
      </c>
      <c r="C209" s="461"/>
      <c r="D209" s="307"/>
      <c r="E209" s="369"/>
    </row>
  </sheetData>
  <mergeCells count="10">
    <mergeCell ref="B2:E2"/>
    <mergeCell ref="A3:E3"/>
    <mergeCell ref="A4:E4"/>
    <mergeCell ref="A207:B207"/>
    <mergeCell ref="A5:E5"/>
    <mergeCell ref="A7:B7"/>
    <mergeCell ref="A140:B140"/>
    <mergeCell ref="A137:E137"/>
    <mergeCell ref="A138:E138"/>
    <mergeCell ref="A139:E139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1"/>
  <sheetViews>
    <sheetView workbookViewId="0">
      <selection activeCell="G10" sqref="G10"/>
    </sheetView>
  </sheetViews>
  <sheetFormatPr defaultRowHeight="15"/>
  <cols>
    <col min="1" max="1" width="7" customWidth="1"/>
    <col min="2" max="2" width="30.42578125" customWidth="1"/>
    <col min="3" max="4" width="13.5703125" customWidth="1"/>
    <col min="5" max="5" width="14" customWidth="1"/>
    <col min="7" max="7" width="13.5703125" customWidth="1"/>
    <col min="8" max="9" width="14.5703125" customWidth="1"/>
  </cols>
  <sheetData>
    <row r="1" spans="1:5">
      <c r="B1" s="731" t="s">
        <v>560</v>
      </c>
      <c r="C1" s="731"/>
      <c r="D1" s="731"/>
      <c r="E1" s="731"/>
    </row>
    <row r="2" spans="1:5">
      <c r="A2" s="736" t="s">
        <v>419</v>
      </c>
      <c r="B2" s="736"/>
      <c r="C2" s="736"/>
      <c r="D2" s="736"/>
      <c r="E2" s="736"/>
    </row>
    <row r="3" spans="1:5">
      <c r="A3" s="736" t="s">
        <v>497</v>
      </c>
      <c r="B3" s="736"/>
      <c r="C3" s="736"/>
      <c r="D3" s="736"/>
      <c r="E3" s="736"/>
    </row>
    <row r="4" spans="1:5">
      <c r="A4" s="737" t="s">
        <v>498</v>
      </c>
      <c r="B4" s="737"/>
      <c r="C4" s="737"/>
      <c r="D4" s="737"/>
      <c r="E4" s="737"/>
    </row>
    <row r="5" spans="1:5">
      <c r="A5" s="737" t="s">
        <v>499</v>
      </c>
      <c r="B5" s="737"/>
      <c r="C5" s="737"/>
      <c r="D5" s="737"/>
      <c r="E5" s="737"/>
    </row>
    <row r="6" spans="1:5" ht="9" customHeight="1" thickBot="1">
      <c r="A6" s="735"/>
      <c r="B6" s="735"/>
      <c r="C6" s="613"/>
      <c r="E6" s="9" t="s">
        <v>159</v>
      </c>
    </row>
    <row r="7" spans="1:5" ht="24.75" thickBot="1">
      <c r="A7" s="10" t="s">
        <v>0</v>
      </c>
      <c r="B7" s="11" t="s">
        <v>1</v>
      </c>
      <c r="C7" s="11" t="s">
        <v>369</v>
      </c>
      <c r="D7" s="614" t="s">
        <v>322</v>
      </c>
      <c r="E7" s="614" t="s">
        <v>432</v>
      </c>
    </row>
    <row r="8" spans="1:5" ht="11.25" customHeight="1" thickBot="1">
      <c r="A8" s="13">
        <v>1</v>
      </c>
      <c r="B8" s="14">
        <v>2</v>
      </c>
      <c r="C8" s="615">
        <v>3</v>
      </c>
      <c r="D8" s="616">
        <v>4</v>
      </c>
      <c r="E8" s="617">
        <v>5</v>
      </c>
    </row>
    <row r="9" spans="1:5" ht="18" customHeight="1" thickBot="1">
      <c r="A9" s="305" t="s">
        <v>4</v>
      </c>
      <c r="B9" s="315" t="s">
        <v>5</v>
      </c>
      <c r="C9" s="618">
        <f>+C10+C11+C12+C13+C14+C15</f>
        <v>0</v>
      </c>
      <c r="D9" s="619"/>
      <c r="E9" s="316"/>
    </row>
    <row r="10" spans="1:5" ht="18.95" customHeight="1">
      <c r="A10" s="308" t="s">
        <v>6</v>
      </c>
      <c r="B10" s="278" t="s">
        <v>7</v>
      </c>
      <c r="C10" s="347"/>
      <c r="D10" s="241"/>
      <c r="E10" s="295"/>
    </row>
    <row r="11" spans="1:5" ht="18.95" customHeight="1">
      <c r="A11" s="265" t="s">
        <v>8</v>
      </c>
      <c r="B11" s="280" t="s">
        <v>9</v>
      </c>
      <c r="C11" s="348"/>
      <c r="D11" s="242"/>
      <c r="E11" s="245"/>
    </row>
    <row r="12" spans="1:5" ht="18.95" customHeight="1">
      <c r="A12" s="265" t="s">
        <v>10</v>
      </c>
      <c r="B12" s="280" t="s">
        <v>11</v>
      </c>
      <c r="C12" s="348"/>
      <c r="D12" s="242"/>
      <c r="E12" s="245"/>
    </row>
    <row r="13" spans="1:5" ht="18.95" customHeight="1">
      <c r="A13" s="265" t="s">
        <v>12</v>
      </c>
      <c r="B13" s="280" t="s">
        <v>13</v>
      </c>
      <c r="C13" s="348"/>
      <c r="D13" s="242"/>
      <c r="E13" s="245"/>
    </row>
    <row r="14" spans="1:5" ht="18.95" customHeight="1">
      <c r="A14" s="265" t="s">
        <v>14</v>
      </c>
      <c r="B14" s="280" t="s">
        <v>15</v>
      </c>
      <c r="C14" s="348"/>
      <c r="D14" s="242"/>
      <c r="E14" s="245"/>
    </row>
    <row r="15" spans="1:5" ht="18.95" customHeight="1" thickBot="1">
      <c r="A15" s="259" t="s">
        <v>16</v>
      </c>
      <c r="B15" s="282" t="s">
        <v>17</v>
      </c>
      <c r="C15" s="348"/>
      <c r="D15" s="620"/>
      <c r="E15" s="304"/>
    </row>
    <row r="16" spans="1:5" ht="18.95" customHeight="1" thickBot="1">
      <c r="A16" s="305" t="s">
        <v>18</v>
      </c>
      <c r="B16" s="349" t="s">
        <v>19</v>
      </c>
      <c r="C16" s="346">
        <v>6245</v>
      </c>
      <c r="D16" s="619">
        <v>6245</v>
      </c>
      <c r="E16" s="292">
        <v>6245</v>
      </c>
    </row>
    <row r="17" spans="1:5" ht="18.95" customHeight="1">
      <c r="A17" s="308" t="s">
        <v>20</v>
      </c>
      <c r="B17" s="278" t="s">
        <v>21</v>
      </c>
      <c r="C17" s="347"/>
      <c r="D17" s="241"/>
      <c r="E17" s="295"/>
    </row>
    <row r="18" spans="1:5" ht="18.95" customHeight="1">
      <c r="A18" s="265" t="s">
        <v>22</v>
      </c>
      <c r="B18" s="280" t="s">
        <v>23</v>
      </c>
      <c r="C18" s="348"/>
      <c r="D18" s="242"/>
      <c r="E18" s="245"/>
    </row>
    <row r="19" spans="1:5" ht="18.95" customHeight="1">
      <c r="A19" s="265" t="s">
        <v>24</v>
      </c>
      <c r="B19" s="280" t="s">
        <v>25</v>
      </c>
      <c r="C19" s="348"/>
      <c r="D19" s="242"/>
      <c r="E19" s="245"/>
    </row>
    <row r="20" spans="1:5" ht="18.95" customHeight="1">
      <c r="A20" s="265" t="s">
        <v>26</v>
      </c>
      <c r="B20" s="280" t="s">
        <v>27</v>
      </c>
      <c r="C20" s="348"/>
      <c r="D20" s="242"/>
      <c r="E20" s="245"/>
    </row>
    <row r="21" spans="1:5" ht="18.95" customHeight="1">
      <c r="A21" s="265" t="s">
        <v>28</v>
      </c>
      <c r="B21" s="280" t="s">
        <v>29</v>
      </c>
      <c r="C21" s="348">
        <v>6245</v>
      </c>
      <c r="D21" s="242">
        <v>6245</v>
      </c>
      <c r="E21" s="245">
        <v>6245</v>
      </c>
    </row>
    <row r="22" spans="1:5" ht="12" customHeight="1" thickBot="1">
      <c r="A22" s="259" t="s">
        <v>30</v>
      </c>
      <c r="B22" s="282" t="s">
        <v>31</v>
      </c>
      <c r="C22" s="350"/>
      <c r="D22" s="620"/>
      <c r="E22" s="304"/>
    </row>
    <row r="23" spans="1:5" ht="18.95" customHeight="1" thickBot="1">
      <c r="A23" s="305" t="s">
        <v>32</v>
      </c>
      <c r="B23" s="315" t="s">
        <v>33</v>
      </c>
      <c r="C23" s="346"/>
      <c r="D23" s="619"/>
      <c r="E23" s="316"/>
    </row>
    <row r="24" spans="1:5" ht="18.95" customHeight="1">
      <c r="A24" s="308" t="s">
        <v>34</v>
      </c>
      <c r="B24" s="278" t="s">
        <v>35</v>
      </c>
      <c r="C24" s="347"/>
      <c r="D24" s="241"/>
      <c r="E24" s="295"/>
    </row>
    <row r="25" spans="1:5" ht="18.95" customHeight="1">
      <c r="A25" s="265" t="s">
        <v>36</v>
      </c>
      <c r="B25" s="280" t="s">
        <v>37</v>
      </c>
      <c r="C25" s="348"/>
      <c r="D25" s="242"/>
      <c r="E25" s="245"/>
    </row>
    <row r="26" spans="1:5" ht="18.95" customHeight="1">
      <c r="A26" s="265" t="s">
        <v>38</v>
      </c>
      <c r="B26" s="280" t="s">
        <v>39</v>
      </c>
      <c r="C26" s="348"/>
      <c r="D26" s="242"/>
      <c r="E26" s="245"/>
    </row>
    <row r="27" spans="1:5" ht="18.95" customHeight="1">
      <c r="A27" s="265" t="s">
        <v>40</v>
      </c>
      <c r="B27" s="280" t="s">
        <v>41</v>
      </c>
      <c r="C27" s="348"/>
      <c r="D27" s="242"/>
      <c r="E27" s="245"/>
    </row>
    <row r="28" spans="1:5" ht="18.95" customHeight="1">
      <c r="A28" s="265" t="s">
        <v>42</v>
      </c>
      <c r="B28" s="280" t="s">
        <v>43</v>
      </c>
      <c r="C28" s="348"/>
      <c r="D28" s="242"/>
      <c r="E28" s="245"/>
    </row>
    <row r="29" spans="1:5" ht="10.5" customHeight="1" thickBot="1">
      <c r="A29" s="259" t="s">
        <v>44</v>
      </c>
      <c r="B29" s="282" t="s">
        <v>45</v>
      </c>
      <c r="C29" s="350"/>
      <c r="D29" s="620"/>
      <c r="E29" s="304"/>
    </row>
    <row r="30" spans="1:5" ht="18" customHeight="1" thickBot="1">
      <c r="A30" s="305" t="s">
        <v>46</v>
      </c>
      <c r="B30" s="315" t="s">
        <v>47</v>
      </c>
      <c r="C30" s="346">
        <v>7936</v>
      </c>
      <c r="D30" s="619">
        <v>4436</v>
      </c>
      <c r="E30" s="292">
        <v>2092</v>
      </c>
    </row>
    <row r="31" spans="1:5" ht="13.5" customHeight="1">
      <c r="A31" s="263" t="s">
        <v>48</v>
      </c>
      <c r="B31" s="251" t="s">
        <v>371</v>
      </c>
      <c r="C31" s="351">
        <v>2000</v>
      </c>
      <c r="D31" s="241">
        <v>2000</v>
      </c>
      <c r="E31" s="295">
        <v>2000</v>
      </c>
    </row>
    <row r="32" spans="1:5" ht="11.25" customHeight="1">
      <c r="A32" s="308" t="s">
        <v>375</v>
      </c>
      <c r="B32" s="254" t="s">
        <v>372</v>
      </c>
      <c r="C32" s="348"/>
      <c r="D32" s="242"/>
      <c r="E32" s="245"/>
    </row>
    <row r="33" spans="1:5" ht="11.25" customHeight="1">
      <c r="A33" s="308" t="s">
        <v>376</v>
      </c>
      <c r="B33" s="254" t="s">
        <v>373</v>
      </c>
      <c r="C33" s="348">
        <v>5000</v>
      </c>
      <c r="D33" s="242">
        <v>1500</v>
      </c>
      <c r="E33" s="245">
        <v>92</v>
      </c>
    </row>
    <row r="34" spans="1:5" ht="9.75" customHeight="1">
      <c r="A34" s="308" t="s">
        <v>377</v>
      </c>
      <c r="B34" s="254" t="s">
        <v>374</v>
      </c>
      <c r="C34" s="348"/>
      <c r="D34" s="242"/>
      <c r="E34" s="245"/>
    </row>
    <row r="35" spans="1:5" ht="13.5" customHeight="1">
      <c r="A35" s="308" t="s">
        <v>378</v>
      </c>
      <c r="B35" s="254" t="s">
        <v>50</v>
      </c>
      <c r="C35" s="348">
        <v>836</v>
      </c>
      <c r="D35" s="242">
        <v>836</v>
      </c>
      <c r="E35" s="245"/>
    </row>
    <row r="36" spans="1:5" ht="18" customHeight="1">
      <c r="A36" s="308" t="s">
        <v>379</v>
      </c>
      <c r="B36" s="254" t="s">
        <v>52</v>
      </c>
      <c r="C36" s="348"/>
      <c r="D36" s="242"/>
      <c r="E36" s="245"/>
    </row>
    <row r="37" spans="1:5" ht="13.5" customHeight="1" thickBot="1">
      <c r="A37" s="259" t="s">
        <v>380</v>
      </c>
      <c r="B37" s="257" t="s">
        <v>53</v>
      </c>
      <c r="C37" s="621">
        <v>100</v>
      </c>
      <c r="D37" s="622">
        <v>100</v>
      </c>
      <c r="E37" s="246"/>
    </row>
    <row r="38" spans="1:5" ht="14.25" customHeight="1" thickBot="1">
      <c r="A38" s="305" t="s">
        <v>54</v>
      </c>
      <c r="B38" s="315" t="s">
        <v>55</v>
      </c>
      <c r="C38" s="346">
        <v>3250</v>
      </c>
      <c r="D38" s="619">
        <v>3250</v>
      </c>
      <c r="E38" s="292">
        <v>2206</v>
      </c>
    </row>
    <row r="39" spans="1:5" ht="14.1" customHeight="1">
      <c r="A39" s="308" t="s">
        <v>56</v>
      </c>
      <c r="B39" s="278" t="s">
        <v>57</v>
      </c>
      <c r="C39" s="347"/>
      <c r="D39" s="241"/>
      <c r="E39" s="295"/>
    </row>
    <row r="40" spans="1:5" ht="14.1" customHeight="1">
      <c r="A40" s="265" t="s">
        <v>58</v>
      </c>
      <c r="B40" s="280" t="s">
        <v>59</v>
      </c>
      <c r="C40" s="348"/>
      <c r="D40" s="242"/>
      <c r="E40" s="245"/>
    </row>
    <row r="41" spans="1:5" ht="14.1" customHeight="1">
      <c r="A41" s="265" t="s">
        <v>60</v>
      </c>
      <c r="B41" s="280" t="s">
        <v>61</v>
      </c>
      <c r="C41" s="348"/>
      <c r="D41" s="242"/>
      <c r="E41" s="245"/>
    </row>
    <row r="42" spans="1:5" ht="14.1" customHeight="1">
      <c r="A42" s="265" t="s">
        <v>62</v>
      </c>
      <c r="B42" s="280" t="s">
        <v>63</v>
      </c>
      <c r="C42" s="348"/>
      <c r="D42" s="242"/>
      <c r="E42" s="245"/>
    </row>
    <row r="43" spans="1:5" ht="14.1" customHeight="1">
      <c r="A43" s="265" t="s">
        <v>64</v>
      </c>
      <c r="B43" s="280" t="s">
        <v>65</v>
      </c>
      <c r="C43" s="348">
        <v>2560</v>
      </c>
      <c r="D43" s="242">
        <v>2560</v>
      </c>
      <c r="E43" s="245">
        <v>1960</v>
      </c>
    </row>
    <row r="44" spans="1:5" ht="14.1" customHeight="1">
      <c r="A44" s="265" t="s">
        <v>66</v>
      </c>
      <c r="B44" s="280" t="s">
        <v>67</v>
      </c>
      <c r="C44" s="348">
        <v>690</v>
      </c>
      <c r="D44" s="242">
        <v>690</v>
      </c>
      <c r="E44" s="245">
        <v>246</v>
      </c>
    </row>
    <row r="45" spans="1:5" ht="14.1" customHeight="1">
      <c r="A45" s="265" t="s">
        <v>68</v>
      </c>
      <c r="B45" s="280" t="s">
        <v>69</v>
      </c>
      <c r="C45" s="348"/>
      <c r="D45" s="242"/>
      <c r="E45" s="245"/>
    </row>
    <row r="46" spans="1:5" ht="10.5" customHeight="1">
      <c r="A46" s="265" t="s">
        <v>70</v>
      </c>
      <c r="B46" s="280" t="s">
        <v>71</v>
      </c>
      <c r="C46" s="348"/>
      <c r="D46" s="242"/>
      <c r="E46" s="245"/>
    </row>
    <row r="47" spans="1:5" ht="12.75" customHeight="1">
      <c r="A47" s="265" t="s">
        <v>72</v>
      </c>
      <c r="B47" s="280" t="s">
        <v>73</v>
      </c>
      <c r="C47" s="348"/>
      <c r="D47" s="242"/>
      <c r="E47" s="245"/>
    </row>
    <row r="48" spans="1:5" ht="14.1" customHeight="1">
      <c r="A48" s="265" t="s">
        <v>74</v>
      </c>
      <c r="B48" s="280" t="s">
        <v>75</v>
      </c>
      <c r="C48" s="348"/>
      <c r="D48" s="242"/>
      <c r="E48" s="245"/>
    </row>
    <row r="49" spans="1:5" ht="18" customHeight="1" thickBot="1">
      <c r="A49" s="623"/>
      <c r="B49" s="624"/>
      <c r="C49" s="625"/>
      <c r="D49" s="626"/>
      <c r="E49" s="626"/>
    </row>
    <row r="50" spans="1:5" ht="18" customHeight="1" thickBot="1">
      <c r="A50" s="305" t="s">
        <v>76</v>
      </c>
      <c r="B50" s="315" t="s">
        <v>77</v>
      </c>
      <c r="C50" s="346"/>
      <c r="D50" s="619"/>
      <c r="E50" s="316"/>
    </row>
    <row r="51" spans="1:5" ht="18" customHeight="1">
      <c r="A51" s="308" t="s">
        <v>78</v>
      </c>
      <c r="B51" s="278" t="s">
        <v>79</v>
      </c>
      <c r="C51" s="347"/>
      <c r="D51" s="241"/>
      <c r="E51" s="295"/>
    </row>
    <row r="52" spans="1:5" ht="18" customHeight="1">
      <c r="A52" s="265" t="s">
        <v>80</v>
      </c>
      <c r="B52" s="280" t="s">
        <v>81</v>
      </c>
      <c r="C52" s="348"/>
      <c r="D52" s="242"/>
      <c r="E52" s="245"/>
    </row>
    <row r="53" spans="1:5" ht="18" customHeight="1">
      <c r="A53" s="265" t="s">
        <v>82</v>
      </c>
      <c r="B53" s="280" t="s">
        <v>500</v>
      </c>
      <c r="C53" s="348"/>
      <c r="D53" s="242"/>
      <c r="E53" s="245"/>
    </row>
    <row r="54" spans="1:5" ht="18" customHeight="1">
      <c r="A54" s="265" t="s">
        <v>83</v>
      </c>
      <c r="B54" s="280" t="s">
        <v>84</v>
      </c>
      <c r="C54" s="348"/>
      <c r="D54" s="242"/>
      <c r="E54" s="245"/>
    </row>
    <row r="55" spans="1:5" ht="18" customHeight="1">
      <c r="A55" s="259" t="s">
        <v>85</v>
      </c>
      <c r="B55" s="282" t="s">
        <v>86</v>
      </c>
      <c r="C55" s="350"/>
      <c r="D55" s="620"/>
      <c r="E55" s="304"/>
    </row>
    <row r="56" spans="1:5" ht="18" customHeight="1" thickBot="1">
      <c r="A56" s="274" t="s">
        <v>363</v>
      </c>
      <c r="B56" s="371" t="s">
        <v>501</v>
      </c>
      <c r="C56" s="621"/>
      <c r="D56" s="622"/>
      <c r="E56" s="246"/>
    </row>
    <row r="57" spans="1:5" ht="18" customHeight="1" thickBot="1">
      <c r="A57" s="305" t="s">
        <v>87</v>
      </c>
      <c r="B57" s="315" t="s">
        <v>88</v>
      </c>
      <c r="C57" s="346"/>
      <c r="D57" s="619"/>
      <c r="E57" s="316"/>
    </row>
    <row r="58" spans="1:5" ht="18" customHeight="1">
      <c r="A58" s="308" t="s">
        <v>89</v>
      </c>
      <c r="B58" s="278" t="s">
        <v>90</v>
      </c>
      <c r="C58" s="347"/>
      <c r="D58" s="241"/>
      <c r="E58" s="295"/>
    </row>
    <row r="59" spans="1:5" ht="18" customHeight="1">
      <c r="A59" s="265" t="s">
        <v>91</v>
      </c>
      <c r="B59" s="280" t="s">
        <v>92</v>
      </c>
      <c r="C59" s="348"/>
      <c r="D59" s="242"/>
      <c r="E59" s="245"/>
    </row>
    <row r="60" spans="1:5" ht="18" customHeight="1">
      <c r="A60" s="265" t="s">
        <v>93</v>
      </c>
      <c r="B60" s="280" t="s">
        <v>94</v>
      </c>
      <c r="C60" s="348"/>
      <c r="D60" s="242"/>
      <c r="E60" s="245"/>
    </row>
    <row r="61" spans="1:5" ht="18" customHeight="1" thickBot="1">
      <c r="A61" s="259" t="s">
        <v>95</v>
      </c>
      <c r="B61" s="282" t="s">
        <v>96</v>
      </c>
      <c r="C61" s="350"/>
      <c r="D61" s="620"/>
      <c r="E61" s="304"/>
    </row>
    <row r="62" spans="1:5" ht="18" customHeight="1" thickBot="1">
      <c r="A62" s="305" t="s">
        <v>97</v>
      </c>
      <c r="B62" s="349" t="s">
        <v>98</v>
      </c>
      <c r="C62" s="346"/>
      <c r="D62" s="619"/>
      <c r="E62" s="316"/>
    </row>
    <row r="63" spans="1:5" ht="18" customHeight="1">
      <c r="A63" s="308" t="s">
        <v>99</v>
      </c>
      <c r="B63" s="278" t="s">
        <v>100</v>
      </c>
      <c r="C63" s="348"/>
      <c r="D63" s="241"/>
      <c r="E63" s="295"/>
    </row>
    <row r="64" spans="1:5" ht="18" customHeight="1">
      <c r="A64" s="265" t="s">
        <v>101</v>
      </c>
      <c r="B64" s="280" t="s">
        <v>102</v>
      </c>
      <c r="C64" s="348"/>
      <c r="D64" s="242"/>
      <c r="E64" s="245"/>
    </row>
    <row r="65" spans="1:5" ht="18" customHeight="1">
      <c r="A65" s="265" t="s">
        <v>103</v>
      </c>
      <c r="B65" s="280" t="s">
        <v>104</v>
      </c>
      <c r="C65" s="348"/>
      <c r="D65" s="242"/>
      <c r="E65" s="245"/>
    </row>
    <row r="66" spans="1:5" ht="18" customHeight="1" thickBot="1">
      <c r="A66" s="259" t="s">
        <v>105</v>
      </c>
      <c r="B66" s="282" t="s">
        <v>106</v>
      </c>
      <c r="C66" s="350"/>
      <c r="D66" s="620"/>
      <c r="E66" s="304"/>
    </row>
    <row r="67" spans="1:5" ht="18" customHeight="1" thickBot="1">
      <c r="A67" s="305" t="s">
        <v>107</v>
      </c>
      <c r="B67" s="315" t="s">
        <v>108</v>
      </c>
      <c r="C67" s="346">
        <v>17431</v>
      </c>
      <c r="D67" s="243">
        <v>13931</v>
      </c>
      <c r="E67" s="292">
        <v>10543</v>
      </c>
    </row>
    <row r="68" spans="1:5" ht="18" customHeight="1">
      <c r="A68" s="705" t="s">
        <v>109</v>
      </c>
      <c r="B68" s="706" t="s">
        <v>110</v>
      </c>
      <c r="C68" s="492"/>
      <c r="D68" s="241"/>
      <c r="E68" s="295"/>
    </row>
    <row r="69" spans="1:5" ht="18" customHeight="1">
      <c r="A69" s="308" t="s">
        <v>111</v>
      </c>
      <c r="B69" s="278" t="s">
        <v>112</v>
      </c>
      <c r="C69" s="347"/>
      <c r="D69" s="242"/>
      <c r="E69" s="245"/>
    </row>
    <row r="70" spans="1:5" ht="18" customHeight="1">
      <c r="A70" s="265" t="s">
        <v>113</v>
      </c>
      <c r="B70" s="280" t="s">
        <v>114</v>
      </c>
      <c r="C70" s="348"/>
      <c r="D70" s="242"/>
      <c r="E70" s="245"/>
    </row>
    <row r="71" spans="1:5" ht="18" customHeight="1" thickBot="1">
      <c r="A71" s="259" t="s">
        <v>115</v>
      </c>
      <c r="B71" s="352" t="s">
        <v>116</v>
      </c>
      <c r="C71" s="348"/>
      <c r="D71" s="620"/>
      <c r="E71" s="304"/>
    </row>
    <row r="72" spans="1:5" ht="18" customHeight="1" thickBot="1">
      <c r="A72" s="283" t="s">
        <v>117</v>
      </c>
      <c r="B72" s="349" t="s">
        <v>118</v>
      </c>
      <c r="C72" s="346"/>
      <c r="D72" s="619"/>
      <c r="E72" s="316"/>
    </row>
    <row r="73" spans="1:5" ht="18" customHeight="1">
      <c r="A73" s="308" t="s">
        <v>119</v>
      </c>
      <c r="B73" s="278" t="s">
        <v>120</v>
      </c>
      <c r="C73" s="348"/>
      <c r="D73" s="241"/>
      <c r="E73" s="295"/>
    </row>
    <row r="74" spans="1:5" ht="18" customHeight="1">
      <c r="A74" s="265" t="s">
        <v>121</v>
      </c>
      <c r="B74" s="280" t="s">
        <v>122</v>
      </c>
      <c r="C74" s="348"/>
      <c r="D74" s="242"/>
      <c r="E74" s="245"/>
    </row>
    <row r="75" spans="1:5" ht="18" customHeight="1">
      <c r="A75" s="265" t="s">
        <v>123</v>
      </c>
      <c r="B75" s="280" t="s">
        <v>124</v>
      </c>
      <c r="C75" s="348"/>
      <c r="D75" s="242"/>
      <c r="E75" s="245"/>
    </row>
    <row r="76" spans="1:5" ht="18" customHeight="1" thickBot="1">
      <c r="A76" s="259" t="s">
        <v>125</v>
      </c>
      <c r="B76" s="282" t="s">
        <v>126</v>
      </c>
      <c r="C76" s="348"/>
      <c r="D76" s="620"/>
      <c r="E76" s="304"/>
    </row>
    <row r="77" spans="1:5" ht="18" customHeight="1" thickBot="1">
      <c r="A77" s="283" t="s">
        <v>127</v>
      </c>
      <c r="B77" s="349" t="s">
        <v>128</v>
      </c>
      <c r="C77" s="346"/>
      <c r="D77" s="619"/>
      <c r="E77" s="316"/>
    </row>
    <row r="78" spans="1:5" ht="18" customHeight="1">
      <c r="A78" s="308" t="s">
        <v>129</v>
      </c>
      <c r="B78" s="278" t="s">
        <v>130</v>
      </c>
      <c r="C78" s="348"/>
      <c r="D78" s="241"/>
      <c r="E78" s="295"/>
    </row>
    <row r="79" spans="1:5" ht="18" customHeight="1" thickBot="1">
      <c r="A79" s="259" t="s">
        <v>131</v>
      </c>
      <c r="B79" s="282" t="s">
        <v>132</v>
      </c>
      <c r="C79" s="350"/>
      <c r="D79" s="620"/>
      <c r="E79" s="304"/>
    </row>
    <row r="80" spans="1:5" ht="18" customHeight="1" thickBot="1">
      <c r="A80" s="283" t="s">
        <v>133</v>
      </c>
      <c r="B80" s="349" t="s">
        <v>134</v>
      </c>
      <c r="C80" s="346"/>
      <c r="D80" s="619"/>
      <c r="E80" s="316"/>
    </row>
    <row r="81" spans="1:5" ht="18" customHeight="1">
      <c r="A81" s="308" t="s">
        <v>135</v>
      </c>
      <c r="B81" s="278" t="s">
        <v>136</v>
      </c>
      <c r="C81" s="347"/>
      <c r="D81" s="241"/>
      <c r="E81" s="295"/>
    </row>
    <row r="82" spans="1:5" ht="18" customHeight="1">
      <c r="A82" s="265" t="s">
        <v>137</v>
      </c>
      <c r="B82" s="280" t="s">
        <v>138</v>
      </c>
      <c r="C82" s="348"/>
      <c r="D82" s="242"/>
      <c r="E82" s="245"/>
    </row>
    <row r="83" spans="1:5" ht="18" customHeight="1" thickBot="1">
      <c r="A83" s="259" t="s">
        <v>139</v>
      </c>
      <c r="B83" s="282" t="s">
        <v>140</v>
      </c>
      <c r="C83" s="350"/>
      <c r="D83" s="620"/>
      <c r="E83" s="304"/>
    </row>
    <row r="84" spans="1:5" ht="18" customHeight="1" thickBot="1">
      <c r="A84" s="283" t="s">
        <v>141</v>
      </c>
      <c r="B84" s="349" t="s">
        <v>502</v>
      </c>
      <c r="C84" s="346"/>
      <c r="D84" s="619"/>
      <c r="E84" s="316"/>
    </row>
    <row r="85" spans="1:5" ht="18" customHeight="1">
      <c r="A85" s="277" t="s">
        <v>143</v>
      </c>
      <c r="B85" s="278" t="s">
        <v>144</v>
      </c>
      <c r="C85" s="347"/>
      <c r="D85" s="241"/>
      <c r="E85" s="295"/>
    </row>
    <row r="86" spans="1:5" ht="18" customHeight="1">
      <c r="A86" s="279" t="s">
        <v>145</v>
      </c>
      <c r="B86" s="280" t="s">
        <v>146</v>
      </c>
      <c r="C86" s="348"/>
      <c r="D86" s="242"/>
      <c r="E86" s="245"/>
    </row>
    <row r="87" spans="1:5" ht="18" customHeight="1" thickBot="1">
      <c r="A87" s="279" t="s">
        <v>147</v>
      </c>
      <c r="B87" s="280" t="s">
        <v>148</v>
      </c>
      <c r="C87" s="348"/>
      <c r="D87" s="242"/>
      <c r="E87" s="245"/>
    </row>
    <row r="88" spans="1:5" ht="18" customHeight="1" thickBot="1">
      <c r="A88" s="283" t="s">
        <v>151</v>
      </c>
      <c r="B88" s="349" t="s">
        <v>152</v>
      </c>
      <c r="C88" s="353"/>
      <c r="D88" s="619"/>
      <c r="E88" s="316"/>
    </row>
    <row r="89" spans="1:5" ht="18" customHeight="1" thickBot="1">
      <c r="A89" s="283" t="s">
        <v>153</v>
      </c>
      <c r="B89" s="284" t="s">
        <v>154</v>
      </c>
      <c r="C89" s="346"/>
      <c r="D89" s="619"/>
      <c r="E89" s="316"/>
    </row>
    <row r="90" spans="1:5" ht="18" customHeight="1" thickBot="1">
      <c r="A90" s="354" t="s">
        <v>155</v>
      </c>
      <c r="B90" s="355" t="s">
        <v>156</v>
      </c>
      <c r="C90" s="346">
        <v>17431</v>
      </c>
      <c r="D90" s="243">
        <v>13931</v>
      </c>
      <c r="E90" s="292">
        <v>10543</v>
      </c>
    </row>
    <row r="91" spans="1:5" ht="18" customHeight="1">
      <c r="A91" s="627"/>
      <c r="B91" s="628"/>
      <c r="C91" s="367"/>
      <c r="D91" s="325"/>
      <c r="E91" s="325"/>
    </row>
    <row r="92" spans="1:5" ht="18" customHeight="1">
      <c r="A92" s="736" t="s">
        <v>419</v>
      </c>
      <c r="B92" s="736"/>
      <c r="C92" s="736"/>
      <c r="D92" s="736"/>
      <c r="E92" s="736"/>
    </row>
    <row r="93" spans="1:5" ht="18" customHeight="1">
      <c r="A93" s="736" t="s">
        <v>497</v>
      </c>
      <c r="B93" s="736"/>
      <c r="C93" s="736"/>
      <c r="D93" s="736"/>
      <c r="E93" s="736"/>
    </row>
    <row r="94" spans="1:5" ht="18" customHeight="1">
      <c r="A94" s="737" t="s">
        <v>498</v>
      </c>
      <c r="B94" s="737"/>
      <c r="C94" s="737"/>
      <c r="D94" s="737"/>
      <c r="E94" s="737"/>
    </row>
    <row r="95" spans="1:5" ht="18" customHeight="1">
      <c r="A95" s="734" t="s">
        <v>160</v>
      </c>
      <c r="B95" s="734"/>
      <c r="C95" s="734"/>
      <c r="D95" s="734"/>
      <c r="E95" s="734"/>
    </row>
    <row r="96" spans="1:5" ht="18" customHeight="1" thickBot="1">
      <c r="A96" s="725" t="s">
        <v>161</v>
      </c>
      <c r="B96" s="725"/>
      <c r="C96" s="340"/>
      <c r="D96" s="325"/>
      <c r="E96" s="340" t="s">
        <v>159</v>
      </c>
    </row>
    <row r="97" spans="1:9" ht="18" customHeight="1" thickBot="1">
      <c r="A97" s="288" t="s">
        <v>0</v>
      </c>
      <c r="B97" s="289" t="s">
        <v>162</v>
      </c>
      <c r="C97" s="356" t="s">
        <v>369</v>
      </c>
      <c r="D97" s="629" t="s">
        <v>2</v>
      </c>
      <c r="E97" s="330" t="s">
        <v>322</v>
      </c>
    </row>
    <row r="98" spans="1:9" ht="18" customHeight="1" thickBot="1">
      <c r="A98" s="288">
        <v>1</v>
      </c>
      <c r="B98" s="289">
        <v>2</v>
      </c>
      <c r="C98" s="356">
        <v>3</v>
      </c>
      <c r="D98" s="630">
        <v>4</v>
      </c>
      <c r="E98" s="631">
        <v>5</v>
      </c>
    </row>
    <row r="99" spans="1:9" ht="18" customHeight="1" thickBot="1">
      <c r="A99" s="290" t="s">
        <v>4</v>
      </c>
      <c r="B99" s="291" t="s">
        <v>365</v>
      </c>
      <c r="C99" s="358">
        <f>SUM(C100:C104)</f>
        <v>13931</v>
      </c>
      <c r="D99" s="243">
        <v>13793</v>
      </c>
      <c r="E99" s="292">
        <v>10405</v>
      </c>
    </row>
    <row r="100" spans="1:9" ht="18" customHeight="1">
      <c r="A100" s="293" t="s">
        <v>6</v>
      </c>
      <c r="B100" s="294" t="s">
        <v>164</v>
      </c>
      <c r="C100" s="359">
        <v>5948</v>
      </c>
      <c r="D100" s="241">
        <v>5948</v>
      </c>
      <c r="E100" s="295">
        <v>4890</v>
      </c>
      <c r="G100" s="648"/>
      <c r="H100" s="648"/>
      <c r="I100" s="648"/>
    </row>
    <row r="101" spans="1:9" ht="18" customHeight="1">
      <c r="A101" s="265" t="s">
        <v>8</v>
      </c>
      <c r="B101" s="296" t="s">
        <v>165</v>
      </c>
      <c r="C101" s="348">
        <v>1630</v>
      </c>
      <c r="D101" s="242">
        <v>1630</v>
      </c>
      <c r="E101" s="245">
        <v>1321</v>
      </c>
      <c r="G101" s="648"/>
      <c r="H101" s="648"/>
      <c r="I101" s="648"/>
    </row>
    <row r="102" spans="1:9" ht="18" customHeight="1">
      <c r="A102" s="265" t="s">
        <v>10</v>
      </c>
      <c r="B102" s="296" t="s">
        <v>166</v>
      </c>
      <c r="C102" s="350">
        <v>5053</v>
      </c>
      <c r="D102" s="242">
        <v>4915</v>
      </c>
      <c r="E102" s="245">
        <v>3552</v>
      </c>
      <c r="G102" s="648"/>
      <c r="H102" s="648"/>
      <c r="I102" s="648"/>
    </row>
    <row r="103" spans="1:9" ht="18" customHeight="1">
      <c r="A103" s="265" t="s">
        <v>12</v>
      </c>
      <c r="B103" s="297" t="s">
        <v>167</v>
      </c>
      <c r="C103" s="350"/>
      <c r="D103" s="242"/>
      <c r="E103" s="245"/>
      <c r="G103" s="648"/>
      <c r="H103" s="648"/>
    </row>
    <row r="104" spans="1:9" ht="18" customHeight="1">
      <c r="A104" s="265" t="s">
        <v>168</v>
      </c>
      <c r="B104" s="298" t="s">
        <v>169</v>
      </c>
      <c r="C104" s="350">
        <v>1300</v>
      </c>
      <c r="D104" s="242">
        <v>1300</v>
      </c>
      <c r="E104" s="245">
        <v>642</v>
      </c>
      <c r="G104" s="648"/>
      <c r="H104" s="648"/>
    </row>
    <row r="105" spans="1:9" ht="18" customHeight="1">
      <c r="A105" s="265" t="s">
        <v>16</v>
      </c>
      <c r="B105" s="296" t="s">
        <v>170</v>
      </c>
      <c r="C105" s="350"/>
      <c r="D105" s="242"/>
      <c r="E105" s="245"/>
      <c r="G105" s="648"/>
      <c r="H105" s="648"/>
    </row>
    <row r="106" spans="1:9" ht="18" customHeight="1">
      <c r="A106" s="265" t="s">
        <v>171</v>
      </c>
      <c r="B106" s="299" t="s">
        <v>172</v>
      </c>
      <c r="C106" s="360"/>
      <c r="D106" s="242"/>
      <c r="E106" s="245"/>
      <c r="G106" s="648"/>
      <c r="H106" s="648"/>
    </row>
    <row r="107" spans="1:9" ht="18" customHeight="1">
      <c r="A107" s="265" t="s">
        <v>173</v>
      </c>
      <c r="B107" s="300" t="s">
        <v>174</v>
      </c>
      <c r="C107" s="360"/>
      <c r="D107" s="242"/>
      <c r="E107" s="245"/>
      <c r="G107" s="648"/>
      <c r="H107" s="648"/>
    </row>
    <row r="108" spans="1:9" ht="18" customHeight="1">
      <c r="A108" s="265" t="s">
        <v>175</v>
      </c>
      <c r="B108" s="300" t="s">
        <v>176</v>
      </c>
      <c r="C108" s="360"/>
      <c r="D108" s="242"/>
      <c r="E108" s="245"/>
      <c r="G108" s="648"/>
      <c r="H108" s="648"/>
    </row>
    <row r="109" spans="1:9" ht="18" customHeight="1">
      <c r="A109" s="265" t="s">
        <v>177</v>
      </c>
      <c r="B109" s="299" t="s">
        <v>178</v>
      </c>
      <c r="C109" s="360"/>
      <c r="D109" s="242"/>
      <c r="E109" s="245"/>
      <c r="G109" s="648"/>
      <c r="H109" s="648"/>
    </row>
    <row r="110" spans="1:9" ht="18" customHeight="1">
      <c r="A110" s="265" t="s">
        <v>179</v>
      </c>
      <c r="B110" s="299" t="s">
        <v>180</v>
      </c>
      <c r="C110" s="360"/>
      <c r="D110" s="242"/>
      <c r="E110" s="245"/>
      <c r="G110" s="648"/>
      <c r="H110" s="648"/>
    </row>
    <row r="111" spans="1:9" ht="18" customHeight="1">
      <c r="A111" s="265" t="s">
        <v>181</v>
      </c>
      <c r="B111" s="300" t="s">
        <v>182</v>
      </c>
      <c r="C111" s="360"/>
      <c r="D111" s="242"/>
      <c r="E111" s="245"/>
      <c r="G111" s="648"/>
      <c r="H111" s="648"/>
    </row>
    <row r="112" spans="1:9" ht="18" customHeight="1">
      <c r="A112" s="301" t="s">
        <v>183</v>
      </c>
      <c r="B112" s="302" t="s">
        <v>184</v>
      </c>
      <c r="C112" s="360"/>
      <c r="D112" s="242"/>
      <c r="E112" s="245"/>
    </row>
    <row r="113" spans="1:8" ht="18" customHeight="1">
      <c r="A113" s="265" t="s">
        <v>185</v>
      </c>
      <c r="B113" s="302" t="s">
        <v>186</v>
      </c>
      <c r="C113" s="360"/>
      <c r="D113" s="242"/>
      <c r="E113" s="245"/>
    </row>
    <row r="114" spans="1:8" ht="18" customHeight="1" thickBot="1">
      <c r="A114" s="274" t="s">
        <v>187</v>
      </c>
      <c r="B114" s="303" t="s">
        <v>188</v>
      </c>
      <c r="C114" s="632">
        <v>1300</v>
      </c>
      <c r="D114" s="620">
        <v>1300</v>
      </c>
      <c r="E114" s="304">
        <v>642</v>
      </c>
    </row>
    <row r="115" spans="1:8" ht="18" customHeight="1" thickBot="1">
      <c r="A115" s="305" t="s">
        <v>18</v>
      </c>
      <c r="B115" s="306" t="s">
        <v>366</v>
      </c>
      <c r="C115" s="346"/>
      <c r="D115" s="619">
        <v>138</v>
      </c>
      <c r="E115" s="316">
        <v>138</v>
      </c>
    </row>
    <row r="116" spans="1:8" ht="18" customHeight="1">
      <c r="A116" s="308" t="s">
        <v>20</v>
      </c>
      <c r="B116" s="296" t="s">
        <v>190</v>
      </c>
      <c r="C116" s="347"/>
      <c r="D116" s="241">
        <v>138</v>
      </c>
      <c r="E116" s="295">
        <v>138</v>
      </c>
      <c r="F116" s="648"/>
      <c r="G116" s="648"/>
      <c r="H116" s="648"/>
    </row>
    <row r="117" spans="1:8" ht="18" customHeight="1">
      <c r="A117" s="308" t="s">
        <v>22</v>
      </c>
      <c r="B117" s="309" t="s">
        <v>191</v>
      </c>
      <c r="C117" s="347"/>
      <c r="D117" s="242"/>
      <c r="E117" s="245"/>
    </row>
    <row r="118" spans="1:8" ht="18" customHeight="1">
      <c r="A118" s="308" t="s">
        <v>24</v>
      </c>
      <c r="B118" s="309" t="s">
        <v>192</v>
      </c>
      <c r="C118" s="348"/>
      <c r="D118" s="242"/>
      <c r="E118" s="245"/>
    </row>
    <row r="119" spans="1:8" ht="18" customHeight="1">
      <c r="A119" s="308" t="s">
        <v>26</v>
      </c>
      <c r="B119" s="309" t="s">
        <v>193</v>
      </c>
      <c r="C119" s="361"/>
      <c r="D119" s="242"/>
      <c r="E119" s="245"/>
    </row>
    <row r="120" spans="1:8" ht="18" customHeight="1">
      <c r="A120" s="308" t="s">
        <v>28</v>
      </c>
      <c r="B120" s="311" t="s">
        <v>194</v>
      </c>
      <c r="C120" s="361"/>
      <c r="D120" s="242"/>
      <c r="E120" s="245"/>
    </row>
    <row r="121" spans="1:8" ht="18" customHeight="1">
      <c r="A121" s="308" t="s">
        <v>30</v>
      </c>
      <c r="B121" s="312" t="s">
        <v>195</v>
      </c>
      <c r="C121" s="361"/>
      <c r="D121" s="242"/>
      <c r="E121" s="245"/>
    </row>
    <row r="122" spans="1:8" ht="18" customHeight="1">
      <c r="A122" s="308" t="s">
        <v>196</v>
      </c>
      <c r="B122" s="313" t="s">
        <v>197</v>
      </c>
      <c r="C122" s="361"/>
      <c r="D122" s="242"/>
      <c r="E122" s="245"/>
    </row>
    <row r="123" spans="1:8" ht="18" customHeight="1">
      <c r="A123" s="308" t="s">
        <v>198</v>
      </c>
      <c r="B123" s="314" t="s">
        <v>176</v>
      </c>
      <c r="C123" s="361"/>
      <c r="D123" s="242"/>
      <c r="E123" s="245"/>
    </row>
    <row r="124" spans="1:8" ht="18" customHeight="1">
      <c r="A124" s="308" t="s">
        <v>199</v>
      </c>
      <c r="B124" s="314" t="s">
        <v>200</v>
      </c>
      <c r="C124" s="361"/>
      <c r="D124" s="242"/>
      <c r="E124" s="245"/>
    </row>
    <row r="125" spans="1:8" ht="18" customHeight="1">
      <c r="A125" s="308" t="s">
        <v>201</v>
      </c>
      <c r="B125" s="314" t="s">
        <v>202</v>
      </c>
      <c r="C125" s="361"/>
      <c r="D125" s="242"/>
      <c r="E125" s="245"/>
    </row>
    <row r="126" spans="1:8" ht="18" customHeight="1">
      <c r="A126" s="308" t="s">
        <v>203</v>
      </c>
      <c r="B126" s="314" t="s">
        <v>182</v>
      </c>
      <c r="C126" s="361"/>
      <c r="D126" s="242"/>
      <c r="E126" s="245"/>
    </row>
    <row r="127" spans="1:8" ht="18" customHeight="1">
      <c r="A127" s="308" t="s">
        <v>204</v>
      </c>
      <c r="B127" s="314" t="s">
        <v>205</v>
      </c>
      <c r="C127" s="361"/>
      <c r="D127" s="242"/>
      <c r="E127" s="245"/>
    </row>
    <row r="128" spans="1:8" ht="18" customHeight="1" thickBot="1">
      <c r="A128" s="301" t="s">
        <v>206</v>
      </c>
      <c r="B128" s="314" t="s">
        <v>207</v>
      </c>
      <c r="C128" s="362"/>
      <c r="D128" s="620"/>
      <c r="E128" s="304"/>
    </row>
    <row r="129" spans="1:5" ht="18" customHeight="1" thickBot="1">
      <c r="A129" s="305" t="s">
        <v>32</v>
      </c>
      <c r="B129" s="315" t="s">
        <v>208</v>
      </c>
      <c r="C129" s="346">
        <v>3500</v>
      </c>
      <c r="D129" s="619"/>
      <c r="E129" s="316"/>
    </row>
    <row r="130" spans="1:5" ht="18" customHeight="1">
      <c r="A130" s="308" t="s">
        <v>34</v>
      </c>
      <c r="B130" s="317" t="s">
        <v>209</v>
      </c>
      <c r="C130" s="347">
        <v>3500</v>
      </c>
      <c r="D130" s="241"/>
      <c r="E130" s="295"/>
    </row>
    <row r="131" spans="1:5" ht="18" customHeight="1" thickBot="1">
      <c r="A131" s="259" t="s">
        <v>36</v>
      </c>
      <c r="B131" s="309" t="s">
        <v>210</v>
      </c>
      <c r="C131" s="350"/>
      <c r="D131" s="620"/>
      <c r="E131" s="304"/>
    </row>
    <row r="132" spans="1:5" ht="18" customHeight="1" thickBot="1">
      <c r="A132" s="305" t="s">
        <v>211</v>
      </c>
      <c r="B132" s="315" t="s">
        <v>212</v>
      </c>
      <c r="C132" s="346">
        <f>+C99+C115+C129</f>
        <v>17431</v>
      </c>
      <c r="D132" s="243">
        <v>13931</v>
      </c>
      <c r="E132" s="292">
        <v>10543</v>
      </c>
    </row>
    <row r="133" spans="1:5" ht="18" customHeight="1">
      <c r="A133" s="633"/>
      <c r="B133" s="633"/>
      <c r="C133" s="634"/>
      <c r="D133" s="635"/>
      <c r="E133" s="635"/>
    </row>
    <row r="134" spans="1:5" ht="18" customHeight="1">
      <c r="A134" s="636"/>
      <c r="B134" s="636"/>
      <c r="C134" s="367"/>
      <c r="D134" s="637"/>
      <c r="E134" s="637"/>
    </row>
    <row r="135" spans="1:5" ht="18" customHeight="1" thickBot="1">
      <c r="A135" s="638"/>
      <c r="B135" s="638"/>
      <c r="C135" s="639"/>
      <c r="D135" s="640"/>
      <c r="E135" s="640"/>
    </row>
    <row r="136" spans="1:5" ht="18" customHeight="1" thickBot="1">
      <c r="A136" s="305" t="s">
        <v>54</v>
      </c>
      <c r="B136" s="315" t="s">
        <v>213</v>
      </c>
      <c r="C136" s="618">
        <f>+C137+C138+C139</f>
        <v>0</v>
      </c>
      <c r="D136" s="619"/>
      <c r="E136" s="316"/>
    </row>
    <row r="137" spans="1:5" ht="18" customHeight="1">
      <c r="A137" s="308" t="s">
        <v>56</v>
      </c>
      <c r="B137" s="317" t="s">
        <v>214</v>
      </c>
      <c r="C137" s="361"/>
      <c r="D137" s="241"/>
      <c r="E137" s="295"/>
    </row>
    <row r="138" spans="1:5" ht="18" customHeight="1">
      <c r="A138" s="308" t="s">
        <v>58</v>
      </c>
      <c r="B138" s="317" t="s">
        <v>215</v>
      </c>
      <c r="C138" s="361"/>
      <c r="D138" s="242"/>
      <c r="E138" s="245"/>
    </row>
    <row r="139" spans="1:5" ht="18" customHeight="1" thickBot="1">
      <c r="A139" s="301" t="s">
        <v>60</v>
      </c>
      <c r="B139" s="320" t="s">
        <v>216</v>
      </c>
      <c r="C139" s="362"/>
      <c r="D139" s="620"/>
      <c r="E139" s="304"/>
    </row>
    <row r="140" spans="1:5" ht="18" customHeight="1" thickBot="1">
      <c r="A140" s="305" t="s">
        <v>76</v>
      </c>
      <c r="B140" s="315" t="s">
        <v>217</v>
      </c>
      <c r="C140" s="346">
        <f>+C141+C142+C143+C144</f>
        <v>0</v>
      </c>
      <c r="D140" s="619"/>
      <c r="E140" s="316"/>
    </row>
    <row r="141" spans="1:5" ht="18" customHeight="1">
      <c r="A141" s="308" t="s">
        <v>78</v>
      </c>
      <c r="B141" s="317" t="s">
        <v>218</v>
      </c>
      <c r="C141" s="370"/>
      <c r="D141" s="241"/>
      <c r="E141" s="295"/>
    </row>
    <row r="142" spans="1:5" ht="18" customHeight="1">
      <c r="A142" s="308" t="s">
        <v>80</v>
      </c>
      <c r="B142" s="317" t="s">
        <v>219</v>
      </c>
      <c r="C142" s="361"/>
      <c r="D142" s="242"/>
      <c r="E142" s="245"/>
    </row>
    <row r="143" spans="1:5" ht="18" customHeight="1">
      <c r="A143" s="308" t="s">
        <v>82</v>
      </c>
      <c r="B143" s="317" t="s">
        <v>220</v>
      </c>
      <c r="C143" s="361"/>
      <c r="D143" s="242"/>
      <c r="E143" s="245"/>
    </row>
    <row r="144" spans="1:5" ht="18" customHeight="1" thickBot="1">
      <c r="A144" s="301" t="s">
        <v>83</v>
      </c>
      <c r="B144" s="320" t="s">
        <v>221</v>
      </c>
      <c r="C144" s="362"/>
      <c r="D144" s="620"/>
      <c r="E144" s="304"/>
    </row>
    <row r="145" spans="1:5" ht="18" customHeight="1" thickBot="1">
      <c r="A145" s="305" t="s">
        <v>222</v>
      </c>
      <c r="B145" s="315" t="s">
        <v>223</v>
      </c>
      <c r="C145" s="346">
        <f>+C146+C147+C148+C149</f>
        <v>0</v>
      </c>
      <c r="D145" s="619"/>
      <c r="E145" s="316"/>
    </row>
    <row r="146" spans="1:5" ht="18" customHeight="1">
      <c r="A146" s="308" t="s">
        <v>89</v>
      </c>
      <c r="B146" s="317" t="s">
        <v>224</v>
      </c>
      <c r="C146" s="370"/>
      <c r="D146" s="241"/>
      <c r="E146" s="295"/>
    </row>
    <row r="147" spans="1:5" ht="18" customHeight="1">
      <c r="A147" s="308" t="s">
        <v>91</v>
      </c>
      <c r="B147" s="317" t="s">
        <v>225</v>
      </c>
      <c r="C147" s="361"/>
      <c r="D147" s="242"/>
      <c r="E147" s="245"/>
    </row>
    <row r="148" spans="1:5" ht="18" customHeight="1">
      <c r="A148" s="308" t="s">
        <v>93</v>
      </c>
      <c r="B148" s="317" t="s">
        <v>226</v>
      </c>
      <c r="C148" s="361"/>
      <c r="D148" s="242"/>
      <c r="E148" s="245"/>
    </row>
    <row r="149" spans="1:5" ht="18" customHeight="1" thickBot="1">
      <c r="A149" s="301" t="s">
        <v>95</v>
      </c>
      <c r="B149" s="320" t="s">
        <v>227</v>
      </c>
      <c r="C149" s="361"/>
      <c r="D149" s="620"/>
      <c r="E149" s="304"/>
    </row>
    <row r="150" spans="1:5" ht="18" customHeight="1" thickBot="1">
      <c r="A150" s="305" t="s">
        <v>97</v>
      </c>
      <c r="B150" s="315" t="s">
        <v>228</v>
      </c>
      <c r="C150" s="363">
        <f>+C151+C152+C153+C154</f>
        <v>0</v>
      </c>
      <c r="D150" s="619"/>
      <c r="E150" s="316"/>
    </row>
    <row r="151" spans="1:5" ht="18" customHeight="1">
      <c r="A151" s="308" t="s">
        <v>99</v>
      </c>
      <c r="B151" s="317" t="s">
        <v>229</v>
      </c>
      <c r="C151" s="361"/>
      <c r="D151" s="241"/>
      <c r="E151" s="295"/>
    </row>
    <row r="152" spans="1:5" ht="18" customHeight="1">
      <c r="A152" s="308" t="s">
        <v>101</v>
      </c>
      <c r="B152" s="317" t="s">
        <v>230</v>
      </c>
      <c r="C152" s="361"/>
      <c r="D152" s="242"/>
      <c r="E152" s="245"/>
    </row>
    <row r="153" spans="1:5" ht="18" customHeight="1">
      <c r="A153" s="308" t="s">
        <v>103</v>
      </c>
      <c r="B153" s="317" t="s">
        <v>231</v>
      </c>
      <c r="C153" s="361"/>
      <c r="D153" s="242"/>
      <c r="E153" s="245"/>
    </row>
    <row r="154" spans="1:5" ht="18" customHeight="1" thickBot="1">
      <c r="A154" s="308" t="s">
        <v>105</v>
      </c>
      <c r="B154" s="317" t="s">
        <v>232</v>
      </c>
      <c r="C154" s="361"/>
      <c r="D154" s="620"/>
      <c r="E154" s="304"/>
    </row>
    <row r="155" spans="1:5" ht="18" customHeight="1" thickBot="1">
      <c r="A155" s="305" t="s">
        <v>107</v>
      </c>
      <c r="B155" s="315" t="s">
        <v>233</v>
      </c>
      <c r="C155" s="368">
        <f>+C136+C140+C145+C150</f>
        <v>0</v>
      </c>
      <c r="D155" s="619"/>
      <c r="E155" s="316"/>
    </row>
    <row r="156" spans="1:5" ht="18" customHeight="1" thickBot="1">
      <c r="A156" s="323" t="s">
        <v>234</v>
      </c>
      <c r="B156" s="341" t="s">
        <v>235</v>
      </c>
      <c r="C156" s="368">
        <f>+C132+C155</f>
        <v>17431</v>
      </c>
      <c r="D156" s="243">
        <v>13931</v>
      </c>
      <c r="E156" s="292">
        <v>10543</v>
      </c>
    </row>
    <row r="157" spans="1:5" ht="18" customHeight="1">
      <c r="A157" s="342"/>
      <c r="B157" s="342"/>
      <c r="C157" s="343"/>
      <c r="D157" s="325"/>
      <c r="E157" s="325"/>
    </row>
    <row r="158" spans="1:5" ht="18" customHeight="1">
      <c r="A158" s="738" t="s">
        <v>236</v>
      </c>
      <c r="B158" s="738"/>
      <c r="C158" s="738"/>
      <c r="D158" s="325"/>
      <c r="E158" s="325"/>
    </row>
    <row r="159" spans="1:5" ht="18" customHeight="1" thickBot="1">
      <c r="A159" s="726" t="s">
        <v>237</v>
      </c>
      <c r="B159" s="726"/>
      <c r="C159" s="345"/>
      <c r="D159" s="325"/>
      <c r="E159" s="345" t="s">
        <v>159</v>
      </c>
    </row>
    <row r="160" spans="1:5" ht="18" customHeight="1" thickBot="1">
      <c r="A160" s="305">
        <v>1</v>
      </c>
      <c r="B160" s="306" t="s">
        <v>238</v>
      </c>
      <c r="C160" s="307">
        <f>+C67-C132</f>
        <v>0</v>
      </c>
      <c r="D160" s="641"/>
      <c r="E160" s="641"/>
    </row>
    <row r="161" spans="1:5" ht="18" customHeight="1" thickBot="1">
      <c r="A161" s="305" t="s">
        <v>18</v>
      </c>
      <c r="B161" s="306" t="s">
        <v>239</v>
      </c>
      <c r="C161" s="307">
        <f>+C89-C155</f>
        <v>0</v>
      </c>
      <c r="D161" s="641"/>
      <c r="E161" s="641"/>
    </row>
  </sheetData>
  <mergeCells count="13">
    <mergeCell ref="A159:B159"/>
    <mergeCell ref="A92:E92"/>
    <mergeCell ref="A93:E93"/>
    <mergeCell ref="A94:E94"/>
    <mergeCell ref="A95:E95"/>
    <mergeCell ref="A96:B96"/>
    <mergeCell ref="A158:C158"/>
    <mergeCell ref="A6:B6"/>
    <mergeCell ref="B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92"/>
  <sheetViews>
    <sheetView workbookViewId="0">
      <selection activeCell="G8" sqref="G8"/>
    </sheetView>
  </sheetViews>
  <sheetFormatPr defaultRowHeight="15"/>
  <cols>
    <col min="1" max="1" width="5.5703125" customWidth="1"/>
    <col min="2" max="2" width="36.7109375" customWidth="1"/>
    <col min="3" max="4" width="12.42578125" customWidth="1"/>
    <col min="5" max="5" width="16.5703125" customWidth="1"/>
    <col min="7" max="7" width="18.140625" customWidth="1"/>
    <col min="8" max="8" width="13.28515625" customWidth="1"/>
    <col min="9" max="9" width="16.42578125" customWidth="1"/>
    <col min="10" max="10" width="16.28515625" customWidth="1"/>
  </cols>
  <sheetData>
    <row r="1" spans="1:8">
      <c r="B1" s="731" t="s">
        <v>561</v>
      </c>
      <c r="C1" s="731"/>
      <c r="D1" s="731"/>
      <c r="E1" s="731"/>
    </row>
    <row r="2" spans="1:8">
      <c r="A2" s="736" t="s">
        <v>419</v>
      </c>
      <c r="B2" s="736"/>
      <c r="C2" s="736"/>
      <c r="D2" s="736"/>
      <c r="E2" s="736"/>
    </row>
    <row r="3" spans="1:8">
      <c r="A3" s="736" t="s">
        <v>503</v>
      </c>
      <c r="B3" s="736"/>
      <c r="C3" s="736"/>
      <c r="D3" s="736"/>
      <c r="E3" s="736"/>
    </row>
    <row r="4" spans="1:8">
      <c r="A4" s="737" t="s">
        <v>498</v>
      </c>
      <c r="B4" s="737"/>
      <c r="C4" s="737"/>
      <c r="D4" s="737"/>
      <c r="E4" s="737"/>
    </row>
    <row r="5" spans="1:8">
      <c r="A5" s="737" t="s">
        <v>499</v>
      </c>
      <c r="B5" s="737"/>
      <c r="C5" s="737"/>
      <c r="D5" s="737"/>
      <c r="E5" s="737"/>
    </row>
    <row r="6" spans="1:8" ht="16.5" thickBot="1">
      <c r="A6" s="739" t="s">
        <v>504</v>
      </c>
      <c r="B6" s="739"/>
      <c r="C6" s="613"/>
      <c r="E6" s="9" t="s">
        <v>159</v>
      </c>
    </row>
    <row r="7" spans="1:8" ht="24.75" thickBot="1">
      <c r="A7" s="10" t="s">
        <v>0</v>
      </c>
      <c r="B7" s="11" t="s">
        <v>1</v>
      </c>
      <c r="C7" s="11" t="s">
        <v>369</v>
      </c>
      <c r="D7" s="614" t="s">
        <v>322</v>
      </c>
      <c r="E7" s="614" t="s">
        <v>432</v>
      </c>
    </row>
    <row r="8" spans="1:8" ht="15.75" thickBot="1">
      <c r="A8" s="13">
        <v>1</v>
      </c>
      <c r="B8" s="14">
        <v>2</v>
      </c>
      <c r="C8" s="615">
        <v>3</v>
      </c>
      <c r="D8" s="616">
        <v>4</v>
      </c>
      <c r="E8" s="617">
        <v>5</v>
      </c>
    </row>
    <row r="9" spans="1:8" ht="21.95" customHeight="1" thickBot="1">
      <c r="A9" s="305" t="s">
        <v>4</v>
      </c>
      <c r="B9" s="315" t="s">
        <v>5</v>
      </c>
      <c r="C9" s="618">
        <f>+C10+C11+C12+C13+C14+C15</f>
        <v>23892</v>
      </c>
      <c r="D9" s="243">
        <v>28427</v>
      </c>
      <c r="E9" s="292">
        <v>28427</v>
      </c>
    </row>
    <row r="10" spans="1:8" ht="21.95" customHeight="1">
      <c r="A10" s="308" t="s">
        <v>6</v>
      </c>
      <c r="B10" s="278" t="s">
        <v>7</v>
      </c>
      <c r="C10" s="347"/>
      <c r="D10" s="241"/>
      <c r="E10" s="295"/>
      <c r="G10" s="648"/>
      <c r="H10" s="648"/>
    </row>
    <row r="11" spans="1:8" ht="21.95" customHeight="1">
      <c r="A11" s="265" t="s">
        <v>8</v>
      </c>
      <c r="B11" s="280" t="s">
        <v>9</v>
      </c>
      <c r="C11" s="348"/>
      <c r="D11" s="242"/>
      <c r="E11" s="245"/>
      <c r="G11" s="648"/>
      <c r="H11" s="648"/>
    </row>
    <row r="12" spans="1:8" ht="21.95" customHeight="1">
      <c r="A12" s="265" t="s">
        <v>10</v>
      </c>
      <c r="B12" s="280" t="s">
        <v>11</v>
      </c>
      <c r="C12" s="348">
        <v>23892</v>
      </c>
      <c r="D12" s="242">
        <v>25249</v>
      </c>
      <c r="E12" s="245">
        <v>25249</v>
      </c>
      <c r="G12" s="648"/>
      <c r="H12" s="648"/>
    </row>
    <row r="13" spans="1:8" ht="21.95" customHeight="1">
      <c r="A13" s="265" t="s">
        <v>12</v>
      </c>
      <c r="B13" s="280" t="s">
        <v>13</v>
      </c>
      <c r="C13" s="348"/>
      <c r="D13" s="242"/>
      <c r="E13" s="703"/>
      <c r="G13" s="648"/>
      <c r="H13" s="648"/>
    </row>
    <row r="14" spans="1:8" ht="21.95" customHeight="1">
      <c r="A14" s="265" t="s">
        <v>14</v>
      </c>
      <c r="B14" s="280" t="s">
        <v>15</v>
      </c>
      <c r="C14" s="348"/>
      <c r="D14" s="242"/>
      <c r="E14" s="245"/>
      <c r="G14" s="648"/>
      <c r="H14" s="648"/>
    </row>
    <row r="15" spans="1:8" ht="21.95" customHeight="1" thickBot="1">
      <c r="A15" s="259" t="s">
        <v>16</v>
      </c>
      <c r="B15" s="282" t="s">
        <v>17</v>
      </c>
      <c r="C15" s="348"/>
      <c r="D15" s="620">
        <v>3178</v>
      </c>
      <c r="E15" s="304">
        <v>3178</v>
      </c>
      <c r="G15" s="648"/>
      <c r="H15" s="648"/>
    </row>
    <row r="16" spans="1:8" ht="21.95" customHeight="1" thickBot="1">
      <c r="A16" s="305" t="s">
        <v>18</v>
      </c>
      <c r="B16" s="349" t="s">
        <v>19</v>
      </c>
      <c r="C16" s="346"/>
      <c r="D16" s="619"/>
      <c r="E16" s="292"/>
      <c r="G16" s="648"/>
      <c r="H16" s="648"/>
    </row>
    <row r="17" spans="1:8" ht="18" customHeight="1">
      <c r="A17" s="308" t="s">
        <v>20</v>
      </c>
      <c r="B17" s="278" t="s">
        <v>21</v>
      </c>
      <c r="C17" s="347"/>
      <c r="D17" s="241"/>
      <c r="E17" s="295"/>
      <c r="G17" s="648"/>
      <c r="H17" s="648"/>
    </row>
    <row r="18" spans="1:8" ht="18" customHeight="1">
      <c r="A18" s="265" t="s">
        <v>22</v>
      </c>
      <c r="B18" s="642" t="s">
        <v>23</v>
      </c>
      <c r="C18" s="348"/>
      <c r="D18" s="242"/>
      <c r="E18" s="245"/>
    </row>
    <row r="19" spans="1:8" ht="18" customHeight="1">
      <c r="A19" s="265" t="s">
        <v>24</v>
      </c>
      <c r="B19" s="642" t="s">
        <v>25</v>
      </c>
      <c r="C19" s="348"/>
      <c r="D19" s="242"/>
      <c r="E19" s="245"/>
    </row>
    <row r="20" spans="1:8" ht="18" customHeight="1">
      <c r="A20" s="265" t="s">
        <v>26</v>
      </c>
      <c r="B20" s="642" t="s">
        <v>27</v>
      </c>
      <c r="C20" s="348"/>
      <c r="D20" s="242"/>
      <c r="E20" s="245"/>
    </row>
    <row r="21" spans="1:8" ht="18" customHeight="1">
      <c r="A21" s="265" t="s">
        <v>28</v>
      </c>
      <c r="B21" s="280" t="s">
        <v>29</v>
      </c>
      <c r="C21" s="348"/>
      <c r="D21" s="242"/>
      <c r="E21" s="245"/>
    </row>
    <row r="22" spans="1:8" ht="18" customHeight="1" thickBot="1">
      <c r="A22" s="259" t="s">
        <v>30</v>
      </c>
      <c r="B22" s="282" t="s">
        <v>31</v>
      </c>
      <c r="C22" s="350"/>
      <c r="D22" s="620"/>
      <c r="E22" s="304"/>
    </row>
    <row r="23" spans="1:8" ht="21.95" customHeight="1" thickBot="1">
      <c r="A23" s="305" t="s">
        <v>32</v>
      </c>
      <c r="B23" s="315" t="s">
        <v>33</v>
      </c>
      <c r="C23" s="346"/>
      <c r="D23" s="619"/>
      <c r="E23" s="316"/>
    </row>
    <row r="24" spans="1:8" ht="21.95" customHeight="1">
      <c r="A24" s="308" t="s">
        <v>34</v>
      </c>
      <c r="B24" s="278" t="s">
        <v>35</v>
      </c>
      <c r="C24" s="347"/>
      <c r="D24" s="241"/>
      <c r="E24" s="295"/>
    </row>
    <row r="25" spans="1:8" ht="21.95" customHeight="1">
      <c r="A25" s="265" t="s">
        <v>36</v>
      </c>
      <c r="B25" s="280" t="s">
        <v>37</v>
      </c>
      <c r="C25" s="348"/>
      <c r="D25" s="242"/>
      <c r="E25" s="245"/>
    </row>
    <row r="26" spans="1:8" ht="21.95" customHeight="1">
      <c r="A26" s="265" t="s">
        <v>38</v>
      </c>
      <c r="B26" s="280" t="s">
        <v>39</v>
      </c>
      <c r="C26" s="348"/>
      <c r="D26" s="242"/>
      <c r="E26" s="245"/>
    </row>
    <row r="27" spans="1:8" ht="21.95" customHeight="1">
      <c r="A27" s="265" t="s">
        <v>40</v>
      </c>
      <c r="B27" s="280" t="s">
        <v>41</v>
      </c>
      <c r="C27" s="348"/>
      <c r="D27" s="242"/>
      <c r="E27" s="245"/>
    </row>
    <row r="28" spans="1:8" ht="18.75" customHeight="1">
      <c r="A28" s="265" t="s">
        <v>42</v>
      </c>
      <c r="B28" s="280" t="s">
        <v>43</v>
      </c>
      <c r="C28" s="348"/>
      <c r="D28" s="242"/>
      <c r="E28" s="245"/>
    </row>
    <row r="29" spans="1:8" ht="14.25" customHeight="1" thickBot="1">
      <c r="A29" s="259" t="s">
        <v>44</v>
      </c>
      <c r="B29" s="282" t="s">
        <v>45</v>
      </c>
      <c r="C29" s="350"/>
      <c r="D29" s="620"/>
      <c r="E29" s="304"/>
    </row>
    <row r="30" spans="1:8" ht="21.95" customHeight="1" thickBot="1">
      <c r="A30" s="305" t="s">
        <v>46</v>
      </c>
      <c r="B30" s="315" t="s">
        <v>47</v>
      </c>
      <c r="C30" s="346"/>
      <c r="D30" s="619"/>
      <c r="E30" s="292"/>
    </row>
    <row r="31" spans="1:8" ht="13.5" customHeight="1">
      <c r="A31" s="263" t="s">
        <v>48</v>
      </c>
      <c r="B31" s="251" t="s">
        <v>371</v>
      </c>
      <c r="C31" s="351"/>
      <c r="D31" s="241"/>
      <c r="E31" s="295"/>
    </row>
    <row r="32" spans="1:8" ht="15" customHeight="1">
      <c r="A32" s="308" t="s">
        <v>375</v>
      </c>
      <c r="B32" s="254" t="s">
        <v>372</v>
      </c>
      <c r="C32" s="348"/>
      <c r="D32" s="242"/>
      <c r="E32" s="245"/>
    </row>
    <row r="33" spans="1:5" ht="15.75" customHeight="1">
      <c r="A33" s="308" t="s">
        <v>376</v>
      </c>
      <c r="B33" s="254" t="s">
        <v>373</v>
      </c>
      <c r="C33" s="348"/>
      <c r="D33" s="242"/>
      <c r="E33" s="245"/>
    </row>
    <row r="34" spans="1:5" ht="13.5" customHeight="1">
      <c r="A34" s="308" t="s">
        <v>377</v>
      </c>
      <c r="B34" s="254" t="s">
        <v>374</v>
      </c>
      <c r="C34" s="348"/>
      <c r="D34" s="242"/>
      <c r="E34" s="245"/>
    </row>
    <row r="35" spans="1:5" ht="12" customHeight="1">
      <c r="A35" s="308" t="s">
        <v>378</v>
      </c>
      <c r="B35" s="254" t="s">
        <v>50</v>
      </c>
      <c r="C35" s="348"/>
      <c r="D35" s="242"/>
      <c r="E35" s="245"/>
    </row>
    <row r="36" spans="1:5" ht="21.95" customHeight="1">
      <c r="A36" s="308" t="s">
        <v>379</v>
      </c>
      <c r="B36" s="254" t="s">
        <v>52</v>
      </c>
      <c r="C36" s="348"/>
      <c r="D36" s="242"/>
      <c r="E36" s="245"/>
    </row>
    <row r="37" spans="1:5" ht="16.5" customHeight="1" thickBot="1">
      <c r="A37" s="274" t="s">
        <v>380</v>
      </c>
      <c r="B37" s="260" t="s">
        <v>53</v>
      </c>
      <c r="C37" s="621"/>
      <c r="D37" s="622"/>
      <c r="E37" s="246"/>
    </row>
    <row r="38" spans="1:5" ht="16.5" customHeight="1">
      <c r="A38" s="405"/>
      <c r="B38" s="267"/>
      <c r="C38" s="406"/>
      <c r="D38" s="441"/>
      <c r="E38" s="441"/>
    </row>
    <row r="39" spans="1:5" ht="16.5" customHeight="1">
      <c r="A39" s="444"/>
      <c r="B39" s="269"/>
      <c r="C39" s="445"/>
      <c r="D39" s="496"/>
      <c r="E39" s="496"/>
    </row>
    <row r="40" spans="1:5" ht="16.5" customHeight="1">
      <c r="A40" s="444"/>
      <c r="B40" s="269"/>
      <c r="C40" s="445"/>
      <c r="D40" s="496"/>
      <c r="E40" s="496"/>
    </row>
    <row r="41" spans="1:5" ht="16.5" customHeight="1" thickBot="1">
      <c r="A41" s="407"/>
      <c r="B41" s="272"/>
      <c r="C41" s="408"/>
      <c r="D41" s="443"/>
      <c r="E41" s="443"/>
    </row>
    <row r="42" spans="1:5" ht="21.95" customHeight="1" thickBot="1">
      <c r="A42" s="305" t="s">
        <v>54</v>
      </c>
      <c r="B42" s="315" t="s">
        <v>55</v>
      </c>
      <c r="C42" s="346"/>
      <c r="D42" s="619"/>
      <c r="E42" s="316"/>
    </row>
    <row r="43" spans="1:5" ht="18" customHeight="1">
      <c r="A43" s="308" t="s">
        <v>56</v>
      </c>
      <c r="B43" s="278" t="s">
        <v>57</v>
      </c>
      <c r="C43" s="347"/>
      <c r="D43" s="241"/>
      <c r="E43" s="295"/>
    </row>
    <row r="44" spans="1:5" ht="18" customHeight="1">
      <c r="A44" s="265" t="s">
        <v>58</v>
      </c>
      <c r="B44" s="280" t="s">
        <v>59</v>
      </c>
      <c r="C44" s="348"/>
      <c r="D44" s="242"/>
      <c r="E44" s="245"/>
    </row>
    <row r="45" spans="1:5" ht="18" customHeight="1">
      <c r="A45" s="265" t="s">
        <v>60</v>
      </c>
      <c r="B45" s="280" t="s">
        <v>61</v>
      </c>
      <c r="C45" s="348"/>
      <c r="D45" s="242"/>
      <c r="E45" s="245"/>
    </row>
    <row r="46" spans="1:5" ht="18" customHeight="1">
      <c r="A46" s="265" t="s">
        <v>62</v>
      </c>
      <c r="B46" s="280" t="s">
        <v>63</v>
      </c>
      <c r="C46" s="348"/>
      <c r="D46" s="242"/>
      <c r="E46" s="245"/>
    </row>
    <row r="47" spans="1:5" ht="18" customHeight="1">
      <c r="A47" s="265" t="s">
        <v>64</v>
      </c>
      <c r="B47" s="280" t="s">
        <v>65</v>
      </c>
      <c r="C47" s="348"/>
      <c r="D47" s="242"/>
      <c r="E47" s="245"/>
    </row>
    <row r="48" spans="1:5" ht="18" customHeight="1">
      <c r="A48" s="265" t="s">
        <v>66</v>
      </c>
      <c r="B48" s="280" t="s">
        <v>67</v>
      </c>
      <c r="C48" s="348"/>
      <c r="D48" s="242"/>
      <c r="E48" s="245"/>
    </row>
    <row r="49" spans="1:5" ht="18" customHeight="1">
      <c r="A49" s="265" t="s">
        <v>68</v>
      </c>
      <c r="B49" s="280" t="s">
        <v>69</v>
      </c>
      <c r="C49" s="348"/>
      <c r="D49" s="242"/>
      <c r="E49" s="245"/>
    </row>
    <row r="50" spans="1:5" ht="18" customHeight="1">
      <c r="A50" s="265" t="s">
        <v>70</v>
      </c>
      <c r="B50" s="280" t="s">
        <v>71</v>
      </c>
      <c r="C50" s="348"/>
      <c r="D50" s="242"/>
      <c r="E50" s="245"/>
    </row>
    <row r="51" spans="1:5" ht="18" customHeight="1">
      <c r="A51" s="265" t="s">
        <v>72</v>
      </c>
      <c r="B51" s="280" t="s">
        <v>73</v>
      </c>
      <c r="C51" s="348"/>
      <c r="D51" s="242"/>
      <c r="E51" s="245"/>
    </row>
    <row r="52" spans="1:5" ht="18" customHeight="1" thickBot="1">
      <c r="A52" s="259" t="s">
        <v>74</v>
      </c>
      <c r="B52" s="282" t="s">
        <v>75</v>
      </c>
      <c r="C52" s="350"/>
      <c r="D52" s="620"/>
      <c r="E52" s="304"/>
    </row>
    <row r="53" spans="1:5" ht="18" customHeight="1" thickBot="1">
      <c r="A53" s="305" t="s">
        <v>76</v>
      </c>
      <c r="B53" s="315" t="s">
        <v>77</v>
      </c>
      <c r="C53" s="346"/>
      <c r="D53" s="619"/>
      <c r="E53" s="316"/>
    </row>
    <row r="54" spans="1:5" ht="18" customHeight="1">
      <c r="A54" s="308" t="s">
        <v>78</v>
      </c>
      <c r="B54" s="278" t="s">
        <v>79</v>
      </c>
      <c r="C54" s="347"/>
      <c r="D54" s="241"/>
      <c r="E54" s="295"/>
    </row>
    <row r="55" spans="1:5" ht="18" customHeight="1">
      <c r="A55" s="265" t="s">
        <v>80</v>
      </c>
      <c r="B55" s="280" t="s">
        <v>81</v>
      </c>
      <c r="C55" s="348"/>
      <c r="D55" s="242"/>
      <c r="E55" s="245"/>
    </row>
    <row r="56" spans="1:5" ht="18" customHeight="1">
      <c r="A56" s="265" t="s">
        <v>82</v>
      </c>
      <c r="B56" s="280" t="s">
        <v>500</v>
      </c>
      <c r="C56" s="348"/>
      <c r="D56" s="242"/>
      <c r="E56" s="245"/>
    </row>
    <row r="57" spans="1:5" ht="18" customHeight="1">
      <c r="A57" s="265" t="s">
        <v>83</v>
      </c>
      <c r="B57" s="280" t="s">
        <v>84</v>
      </c>
      <c r="C57" s="348"/>
      <c r="D57" s="242"/>
      <c r="E57" s="245"/>
    </row>
    <row r="58" spans="1:5" ht="18" customHeight="1">
      <c r="A58" s="259" t="s">
        <v>85</v>
      </c>
      <c r="B58" s="282" t="s">
        <v>86</v>
      </c>
      <c r="C58" s="350"/>
      <c r="D58" s="620"/>
      <c r="E58" s="304"/>
    </row>
    <row r="59" spans="1:5" ht="18" customHeight="1" thickBot="1">
      <c r="A59" s="274" t="s">
        <v>363</v>
      </c>
      <c r="B59" s="371" t="s">
        <v>501</v>
      </c>
      <c r="C59" s="621"/>
      <c r="D59" s="622"/>
      <c r="E59" s="246"/>
    </row>
    <row r="60" spans="1:5" ht="18" customHeight="1" thickBot="1">
      <c r="A60" s="305" t="s">
        <v>87</v>
      </c>
      <c r="B60" s="315" t="s">
        <v>88</v>
      </c>
      <c r="C60" s="346"/>
      <c r="D60" s="619"/>
      <c r="E60" s="316"/>
    </row>
    <row r="61" spans="1:5" ht="18" customHeight="1">
      <c r="A61" s="308" t="s">
        <v>89</v>
      </c>
      <c r="B61" s="278" t="s">
        <v>90</v>
      </c>
      <c r="C61" s="347"/>
      <c r="D61" s="241"/>
      <c r="E61" s="295"/>
    </row>
    <row r="62" spans="1:5" ht="18" customHeight="1">
      <c r="A62" s="265" t="s">
        <v>91</v>
      </c>
      <c r="B62" s="280" t="s">
        <v>92</v>
      </c>
      <c r="C62" s="348"/>
      <c r="D62" s="242"/>
      <c r="E62" s="245"/>
    </row>
    <row r="63" spans="1:5" ht="18" customHeight="1">
      <c r="A63" s="265" t="s">
        <v>93</v>
      </c>
      <c r="B63" s="280" t="s">
        <v>94</v>
      </c>
      <c r="C63" s="348"/>
      <c r="D63" s="242"/>
      <c r="E63" s="245"/>
    </row>
    <row r="64" spans="1:5" ht="18" customHeight="1" thickBot="1">
      <c r="A64" s="259" t="s">
        <v>95</v>
      </c>
      <c r="B64" s="282" t="s">
        <v>96</v>
      </c>
      <c r="C64" s="350"/>
      <c r="D64" s="620"/>
      <c r="E64" s="304"/>
    </row>
    <row r="65" spans="1:5" ht="18" customHeight="1" thickBot="1">
      <c r="A65" s="305" t="s">
        <v>97</v>
      </c>
      <c r="B65" s="349" t="s">
        <v>98</v>
      </c>
      <c r="C65" s="346"/>
      <c r="D65" s="619"/>
      <c r="E65" s="316"/>
    </row>
    <row r="66" spans="1:5" ht="18" customHeight="1">
      <c r="A66" s="308" t="s">
        <v>99</v>
      </c>
      <c r="B66" s="278" t="s">
        <v>100</v>
      </c>
      <c r="C66" s="348"/>
      <c r="D66" s="241"/>
      <c r="E66" s="295"/>
    </row>
    <row r="67" spans="1:5" ht="18" customHeight="1">
      <c r="A67" s="265" t="s">
        <v>101</v>
      </c>
      <c r="B67" s="280" t="s">
        <v>102</v>
      </c>
      <c r="C67" s="348"/>
      <c r="D67" s="242"/>
      <c r="E67" s="245"/>
    </row>
    <row r="68" spans="1:5" ht="18" customHeight="1">
      <c r="A68" s="265" t="s">
        <v>103</v>
      </c>
      <c r="B68" s="280" t="s">
        <v>104</v>
      </c>
      <c r="C68" s="348"/>
      <c r="D68" s="242"/>
      <c r="E68" s="245"/>
    </row>
    <row r="69" spans="1:5" ht="18" customHeight="1" thickBot="1">
      <c r="A69" s="259" t="s">
        <v>105</v>
      </c>
      <c r="B69" s="282" t="s">
        <v>106</v>
      </c>
      <c r="C69" s="350"/>
      <c r="D69" s="620"/>
      <c r="E69" s="304"/>
    </row>
    <row r="70" spans="1:5" ht="18" customHeight="1" thickBot="1">
      <c r="A70" s="305" t="s">
        <v>107</v>
      </c>
      <c r="B70" s="315" t="s">
        <v>108</v>
      </c>
      <c r="C70" s="346">
        <v>23892</v>
      </c>
      <c r="D70" s="243">
        <v>28427</v>
      </c>
      <c r="E70" s="292">
        <v>28427</v>
      </c>
    </row>
    <row r="71" spans="1:5" ht="18" customHeight="1" thickBot="1">
      <c r="A71" s="283" t="s">
        <v>109</v>
      </c>
      <c r="B71" s="349" t="s">
        <v>110</v>
      </c>
      <c r="C71" s="618"/>
      <c r="D71" s="241"/>
      <c r="E71" s="295"/>
    </row>
    <row r="72" spans="1:5" ht="18" customHeight="1">
      <c r="A72" s="308" t="s">
        <v>111</v>
      </c>
      <c r="B72" s="278" t="s">
        <v>112</v>
      </c>
      <c r="C72" s="348"/>
      <c r="D72" s="242"/>
      <c r="E72" s="245"/>
    </row>
    <row r="73" spans="1:5" ht="18" customHeight="1">
      <c r="A73" s="265" t="s">
        <v>113</v>
      </c>
      <c r="B73" s="280" t="s">
        <v>114</v>
      </c>
      <c r="C73" s="348"/>
      <c r="D73" s="242"/>
      <c r="E73" s="245"/>
    </row>
    <row r="74" spans="1:5" ht="18" customHeight="1" thickBot="1">
      <c r="A74" s="259" t="s">
        <v>115</v>
      </c>
      <c r="B74" s="352" t="s">
        <v>116</v>
      </c>
      <c r="C74" s="348"/>
      <c r="D74" s="620"/>
      <c r="E74" s="304"/>
    </row>
    <row r="75" spans="1:5" ht="18" customHeight="1" thickBot="1">
      <c r="A75" s="283" t="s">
        <v>117</v>
      </c>
      <c r="B75" s="349" t="s">
        <v>118</v>
      </c>
      <c r="C75" s="346"/>
      <c r="D75" s="619"/>
      <c r="E75" s="316"/>
    </row>
    <row r="76" spans="1:5" ht="18" customHeight="1">
      <c r="A76" s="308" t="s">
        <v>119</v>
      </c>
      <c r="B76" s="278" t="s">
        <v>120</v>
      </c>
      <c r="C76" s="348"/>
      <c r="D76" s="241"/>
      <c r="E76" s="295"/>
    </row>
    <row r="77" spans="1:5" ht="18" customHeight="1">
      <c r="A77" s="265" t="s">
        <v>121</v>
      </c>
      <c r="B77" s="280" t="s">
        <v>122</v>
      </c>
      <c r="C77" s="348"/>
      <c r="D77" s="242"/>
      <c r="E77" s="245"/>
    </row>
    <row r="78" spans="1:5" ht="18" customHeight="1">
      <c r="A78" s="265" t="s">
        <v>123</v>
      </c>
      <c r="B78" s="280" t="s">
        <v>124</v>
      </c>
      <c r="C78" s="348"/>
      <c r="D78" s="242"/>
      <c r="E78" s="245"/>
    </row>
    <row r="79" spans="1:5" ht="18" customHeight="1" thickBot="1">
      <c r="A79" s="259" t="s">
        <v>125</v>
      </c>
      <c r="B79" s="282" t="s">
        <v>126</v>
      </c>
      <c r="C79" s="348"/>
      <c r="D79" s="620"/>
      <c r="E79" s="304"/>
    </row>
    <row r="80" spans="1:5" ht="18" customHeight="1" thickBot="1">
      <c r="A80" s="283" t="s">
        <v>127</v>
      </c>
      <c r="B80" s="349" t="s">
        <v>128</v>
      </c>
      <c r="C80" s="346"/>
      <c r="D80" s="619">
        <v>3190</v>
      </c>
      <c r="E80" s="316">
        <v>3190</v>
      </c>
    </row>
    <row r="81" spans="1:5" ht="18" customHeight="1">
      <c r="A81" s="308" t="s">
        <v>129</v>
      </c>
      <c r="B81" s="278" t="s">
        <v>130</v>
      </c>
      <c r="C81" s="348"/>
      <c r="D81" s="241">
        <v>3190</v>
      </c>
      <c r="E81" s="295">
        <v>3190</v>
      </c>
    </row>
    <row r="82" spans="1:5" ht="18" customHeight="1" thickBot="1">
      <c r="A82" s="259" t="s">
        <v>131</v>
      </c>
      <c r="B82" s="282" t="s">
        <v>132</v>
      </c>
      <c r="C82" s="350"/>
      <c r="D82" s="620"/>
      <c r="E82" s="304"/>
    </row>
    <row r="83" spans="1:5" ht="18" customHeight="1">
      <c r="A83" s="405"/>
      <c r="B83" s="643"/>
      <c r="C83" s="406"/>
      <c r="D83" s="441"/>
      <c r="E83" s="441"/>
    </row>
    <row r="84" spans="1:5" ht="18" customHeight="1" thickBot="1">
      <c r="A84" s="407"/>
      <c r="B84" s="644"/>
      <c r="C84" s="408"/>
      <c r="D84" s="443"/>
      <c r="E84" s="443"/>
    </row>
    <row r="85" spans="1:5" ht="18" customHeight="1" thickBot="1">
      <c r="A85" s="283" t="s">
        <v>133</v>
      </c>
      <c r="B85" s="349" t="s">
        <v>134</v>
      </c>
      <c r="C85" s="346"/>
      <c r="D85" s="619"/>
      <c r="E85" s="316"/>
    </row>
    <row r="86" spans="1:5" ht="18" customHeight="1">
      <c r="A86" s="308" t="s">
        <v>135</v>
      </c>
      <c r="B86" s="278" t="s">
        <v>136</v>
      </c>
      <c r="C86" s="347"/>
      <c r="D86" s="241"/>
      <c r="E86" s="295"/>
    </row>
    <row r="87" spans="1:5" ht="18" customHeight="1">
      <c r="A87" s="265" t="s">
        <v>137</v>
      </c>
      <c r="B87" s="280" t="s">
        <v>138</v>
      </c>
      <c r="C87" s="348"/>
      <c r="D87" s="242"/>
      <c r="E87" s="245"/>
    </row>
    <row r="88" spans="1:5" ht="18" customHeight="1" thickBot="1">
      <c r="A88" s="259" t="s">
        <v>139</v>
      </c>
      <c r="B88" s="282" t="s">
        <v>140</v>
      </c>
      <c r="C88" s="350"/>
      <c r="D88" s="620"/>
      <c r="E88" s="304"/>
    </row>
    <row r="89" spans="1:5" ht="18" customHeight="1" thickBot="1">
      <c r="A89" s="283" t="s">
        <v>141</v>
      </c>
      <c r="B89" s="349" t="s">
        <v>502</v>
      </c>
      <c r="C89" s="346"/>
      <c r="D89" s="619"/>
      <c r="E89" s="316"/>
    </row>
    <row r="90" spans="1:5" ht="18" customHeight="1">
      <c r="A90" s="277" t="s">
        <v>143</v>
      </c>
      <c r="B90" s="278" t="s">
        <v>144</v>
      </c>
      <c r="C90" s="347"/>
      <c r="D90" s="241"/>
      <c r="E90" s="295"/>
    </row>
    <row r="91" spans="1:5" ht="18" customHeight="1">
      <c r="A91" s="279" t="s">
        <v>145</v>
      </c>
      <c r="B91" s="280" t="s">
        <v>146</v>
      </c>
      <c r="C91" s="348"/>
      <c r="D91" s="242"/>
      <c r="E91" s="245"/>
    </row>
    <row r="92" spans="1:5" ht="18" customHeight="1" thickBot="1">
      <c r="A92" s="279" t="s">
        <v>147</v>
      </c>
      <c r="B92" s="280" t="s">
        <v>148</v>
      </c>
      <c r="C92" s="348"/>
      <c r="D92" s="242"/>
      <c r="E92" s="245"/>
    </row>
    <row r="93" spans="1:5" ht="18" customHeight="1" thickBot="1">
      <c r="A93" s="283" t="s">
        <v>151</v>
      </c>
      <c r="B93" s="349" t="s">
        <v>152</v>
      </c>
      <c r="C93" s="353"/>
      <c r="D93" s="619"/>
      <c r="E93" s="316"/>
    </row>
    <row r="94" spans="1:5" ht="18" customHeight="1" thickBot="1">
      <c r="A94" s="283" t="s">
        <v>153</v>
      </c>
      <c r="B94" s="284" t="s">
        <v>154</v>
      </c>
      <c r="C94" s="346"/>
      <c r="D94" s="619"/>
      <c r="E94" s="316"/>
    </row>
    <row r="95" spans="1:5" ht="18" customHeight="1" thickBot="1">
      <c r="A95" s="354" t="s">
        <v>155</v>
      </c>
      <c r="B95" s="355" t="s">
        <v>156</v>
      </c>
      <c r="C95" s="346">
        <v>23892</v>
      </c>
      <c r="D95" s="243">
        <v>31617</v>
      </c>
      <c r="E95" s="292">
        <v>31617</v>
      </c>
    </row>
    <row r="96" spans="1:5" ht="18" customHeight="1">
      <c r="A96" s="285"/>
      <c r="B96" s="285"/>
      <c r="C96" s="367"/>
      <c r="D96" s="637"/>
      <c r="E96" s="637"/>
    </row>
    <row r="97" spans="1:5" ht="18" customHeight="1">
      <c r="A97" s="285"/>
      <c r="B97" s="285"/>
      <c r="C97" s="367"/>
      <c r="D97" s="637"/>
      <c r="E97" s="637"/>
    </row>
    <row r="98" spans="1:5" ht="18" customHeight="1">
      <c r="A98" s="285"/>
      <c r="B98" s="285"/>
      <c r="C98" s="367"/>
      <c r="D98" s="637"/>
      <c r="E98" s="637"/>
    </row>
    <row r="99" spans="1:5" ht="18" customHeight="1">
      <c r="A99" s="285"/>
      <c r="B99" s="285"/>
      <c r="C99" s="367"/>
      <c r="D99" s="637"/>
      <c r="E99" s="637"/>
    </row>
    <row r="100" spans="1:5" ht="18" customHeight="1">
      <c r="A100" s="285"/>
      <c r="B100" s="285"/>
      <c r="C100" s="367"/>
      <c r="D100" s="637"/>
      <c r="E100" s="637"/>
    </row>
    <row r="101" spans="1:5" ht="18" customHeight="1">
      <c r="A101" s="285"/>
      <c r="B101" s="285"/>
      <c r="C101" s="367"/>
      <c r="D101" s="637"/>
      <c r="E101" s="637"/>
    </row>
    <row r="102" spans="1:5" ht="18" customHeight="1">
      <c r="A102" s="285"/>
      <c r="B102" s="285"/>
      <c r="C102" s="367"/>
      <c r="D102" s="637"/>
      <c r="E102" s="637"/>
    </row>
    <row r="103" spans="1:5" ht="18" customHeight="1">
      <c r="A103" s="285"/>
      <c r="B103" s="285"/>
      <c r="C103" s="367"/>
      <c r="D103" s="637"/>
      <c r="E103" s="637"/>
    </row>
    <row r="104" spans="1:5" ht="18" customHeight="1">
      <c r="A104" s="285"/>
      <c r="B104" s="285"/>
      <c r="C104" s="367"/>
      <c r="D104" s="637"/>
      <c r="E104" s="637"/>
    </row>
    <row r="105" spans="1:5" ht="18" customHeight="1">
      <c r="A105" s="285"/>
      <c r="B105" s="285"/>
      <c r="C105" s="367"/>
      <c r="D105" s="637"/>
      <c r="E105" s="637"/>
    </row>
    <row r="106" spans="1:5" ht="18" customHeight="1">
      <c r="A106" s="285"/>
      <c r="B106" s="285"/>
      <c r="C106" s="367"/>
      <c r="D106" s="637"/>
      <c r="E106" s="637"/>
    </row>
    <row r="107" spans="1:5" ht="18" customHeight="1">
      <c r="A107" s="285"/>
      <c r="B107" s="285"/>
      <c r="C107" s="367"/>
      <c r="D107" s="637"/>
      <c r="E107" s="637"/>
    </row>
    <row r="108" spans="1:5" ht="18" customHeight="1">
      <c r="A108" s="285"/>
      <c r="B108" s="285"/>
      <c r="C108" s="367"/>
      <c r="D108" s="637"/>
      <c r="E108" s="637"/>
    </row>
    <row r="109" spans="1:5" ht="18" customHeight="1">
      <c r="A109" s="285"/>
      <c r="B109" s="285"/>
      <c r="C109" s="367"/>
      <c r="D109" s="637"/>
      <c r="E109" s="637"/>
    </row>
    <row r="110" spans="1:5" ht="18" customHeight="1">
      <c r="A110" s="285"/>
      <c r="B110" s="285"/>
      <c r="C110" s="367"/>
      <c r="D110" s="637"/>
      <c r="E110" s="637"/>
    </row>
    <row r="111" spans="1:5" ht="18" customHeight="1">
      <c r="A111" s="285"/>
      <c r="B111" s="285"/>
      <c r="C111" s="367"/>
      <c r="D111" s="637"/>
      <c r="E111" s="637"/>
    </row>
    <row r="112" spans="1:5" ht="18" customHeight="1">
      <c r="A112" s="285"/>
      <c r="B112" s="285"/>
      <c r="C112" s="367"/>
      <c r="D112" s="637"/>
      <c r="E112" s="637"/>
    </row>
    <row r="113" spans="1:5" ht="18" customHeight="1">
      <c r="A113" s="285"/>
      <c r="B113" s="285"/>
      <c r="C113" s="367"/>
      <c r="D113" s="637"/>
      <c r="E113" s="637"/>
    </row>
    <row r="114" spans="1:5" ht="18" customHeight="1">
      <c r="A114" s="285"/>
      <c r="B114" s="285"/>
      <c r="C114" s="367"/>
      <c r="D114" s="637"/>
      <c r="E114" s="637"/>
    </row>
    <row r="115" spans="1:5" ht="18" customHeight="1">
      <c r="A115" s="285"/>
      <c r="B115" s="285"/>
      <c r="C115" s="367"/>
      <c r="D115" s="637"/>
      <c r="E115" s="637"/>
    </row>
    <row r="116" spans="1:5" ht="18" customHeight="1">
      <c r="A116" s="285"/>
      <c r="B116" s="285"/>
      <c r="C116" s="367"/>
      <c r="D116" s="637"/>
      <c r="E116" s="637"/>
    </row>
    <row r="117" spans="1:5" ht="18" customHeight="1">
      <c r="A117" s="285"/>
      <c r="B117" s="285"/>
      <c r="C117" s="367"/>
      <c r="D117" s="637"/>
      <c r="E117" s="637"/>
    </row>
    <row r="118" spans="1:5" ht="18" customHeight="1">
      <c r="A118" s="285"/>
      <c r="B118" s="285"/>
      <c r="C118" s="367"/>
      <c r="D118" s="637"/>
      <c r="E118" s="637"/>
    </row>
    <row r="119" spans="1:5" ht="18" customHeight="1">
      <c r="A119" s="285"/>
      <c r="B119" s="285"/>
      <c r="C119" s="367"/>
      <c r="D119" s="637"/>
      <c r="E119" s="637"/>
    </row>
    <row r="120" spans="1:5" ht="18" customHeight="1">
      <c r="A120" s="285"/>
      <c r="B120" s="285"/>
      <c r="C120" s="367"/>
      <c r="D120" s="637"/>
      <c r="E120" s="637"/>
    </row>
    <row r="121" spans="1:5" ht="18" customHeight="1">
      <c r="A121" s="285"/>
      <c r="B121" s="285"/>
      <c r="C121" s="367"/>
      <c r="D121" s="637"/>
      <c r="E121" s="637"/>
    </row>
    <row r="122" spans="1:5" ht="18" customHeight="1">
      <c r="A122" s="285"/>
      <c r="B122" s="285"/>
      <c r="C122" s="367"/>
      <c r="D122" s="637"/>
      <c r="E122" s="637"/>
    </row>
    <row r="123" spans="1:5" ht="21.95" customHeight="1">
      <c r="A123" s="285"/>
      <c r="B123" s="285"/>
      <c r="C123" s="367"/>
      <c r="D123" s="637"/>
      <c r="E123" s="637"/>
    </row>
    <row r="124" spans="1:5" ht="21.95" customHeight="1">
      <c r="A124" s="736" t="s">
        <v>320</v>
      </c>
      <c r="B124" s="736"/>
      <c r="C124" s="736"/>
      <c r="D124" s="736"/>
      <c r="E124" s="736"/>
    </row>
    <row r="125" spans="1:5" ht="21.95" customHeight="1">
      <c r="A125" s="736" t="s">
        <v>503</v>
      </c>
      <c r="B125" s="736"/>
      <c r="C125" s="736"/>
      <c r="D125" s="736"/>
      <c r="E125" s="736"/>
    </row>
    <row r="126" spans="1:5" ht="21.95" customHeight="1">
      <c r="A126" s="737" t="s">
        <v>498</v>
      </c>
      <c r="B126" s="737"/>
      <c r="C126" s="737"/>
      <c r="D126" s="737"/>
      <c r="E126" s="737"/>
    </row>
    <row r="127" spans="1:5" ht="21.95" customHeight="1">
      <c r="A127" s="734" t="s">
        <v>160</v>
      </c>
      <c r="B127" s="734"/>
      <c r="C127" s="734"/>
      <c r="D127" s="734"/>
      <c r="E127" s="734"/>
    </row>
    <row r="128" spans="1:5" ht="21.95" customHeight="1" thickBot="1">
      <c r="A128" s="725" t="s">
        <v>161</v>
      </c>
      <c r="B128" s="725"/>
      <c r="C128" s="340"/>
      <c r="D128" s="325"/>
      <c r="E128" s="340" t="s">
        <v>159</v>
      </c>
    </row>
    <row r="129" spans="1:10" ht="21.95" customHeight="1" thickBot="1">
      <c r="A129" s="288" t="s">
        <v>0</v>
      </c>
      <c r="B129" s="289" t="s">
        <v>162</v>
      </c>
      <c r="C129" s="356" t="s">
        <v>369</v>
      </c>
      <c r="D129" s="614" t="s">
        <v>322</v>
      </c>
      <c r="E129" s="614" t="s">
        <v>432</v>
      </c>
    </row>
    <row r="130" spans="1:10" ht="21.95" customHeight="1" thickBot="1">
      <c r="A130" s="288">
        <v>1</v>
      </c>
      <c r="B130" s="289">
        <v>2</v>
      </c>
      <c r="C130" s="356">
        <v>3</v>
      </c>
      <c r="D130" s="630">
        <v>4</v>
      </c>
      <c r="E130" s="631">
        <v>5</v>
      </c>
    </row>
    <row r="131" spans="1:10" ht="21.95" customHeight="1" thickBot="1">
      <c r="A131" s="290" t="s">
        <v>4</v>
      </c>
      <c r="B131" s="291" t="s">
        <v>365</v>
      </c>
      <c r="C131" s="358">
        <f>SUM(C132:C136)</f>
        <v>23892</v>
      </c>
      <c r="D131" s="243">
        <v>31617</v>
      </c>
      <c r="E131" s="292">
        <v>31617</v>
      </c>
    </row>
    <row r="132" spans="1:10" ht="16.5" customHeight="1">
      <c r="A132" s="293" t="s">
        <v>6</v>
      </c>
      <c r="B132" s="294" t="s">
        <v>164</v>
      </c>
      <c r="C132" s="359"/>
      <c r="D132" s="241">
        <v>576</v>
      </c>
      <c r="E132" s="295">
        <v>576</v>
      </c>
      <c r="G132" s="648"/>
      <c r="H132" s="648"/>
      <c r="I132" s="648"/>
      <c r="J132" s="648"/>
    </row>
    <row r="133" spans="1:10" ht="21.95" customHeight="1">
      <c r="A133" s="265" t="s">
        <v>8</v>
      </c>
      <c r="B133" s="296" t="s">
        <v>165</v>
      </c>
      <c r="C133" s="348"/>
      <c r="D133" s="242">
        <v>140</v>
      </c>
      <c r="E133" s="245">
        <v>140</v>
      </c>
      <c r="G133" s="648"/>
      <c r="H133" s="648"/>
      <c r="I133" s="648"/>
      <c r="J133" s="648"/>
    </row>
    <row r="134" spans="1:10" ht="14.25" customHeight="1">
      <c r="A134" s="265" t="s">
        <v>10</v>
      </c>
      <c r="B134" s="296" t="s">
        <v>166</v>
      </c>
      <c r="C134" s="350">
        <v>5645</v>
      </c>
      <c r="D134" s="242">
        <v>6073</v>
      </c>
      <c r="E134" s="245">
        <v>6073</v>
      </c>
      <c r="G134" s="648"/>
      <c r="H134" s="648"/>
      <c r="I134" s="648"/>
      <c r="J134" s="648"/>
    </row>
    <row r="135" spans="1:10" ht="16.5" customHeight="1">
      <c r="A135" s="265" t="s">
        <v>12</v>
      </c>
      <c r="B135" s="297" t="s">
        <v>167</v>
      </c>
      <c r="C135" s="350">
        <v>18247</v>
      </c>
      <c r="D135" s="242">
        <v>24828</v>
      </c>
      <c r="E135" s="245">
        <v>24828</v>
      </c>
      <c r="G135" s="648"/>
      <c r="H135" s="648"/>
      <c r="I135" s="648"/>
      <c r="J135" s="648"/>
    </row>
    <row r="136" spans="1:10" ht="15" customHeight="1">
      <c r="A136" s="265" t="s">
        <v>168</v>
      </c>
      <c r="B136" s="298" t="s">
        <v>169</v>
      </c>
      <c r="C136" s="350"/>
      <c r="D136" s="242"/>
      <c r="E136" s="245"/>
      <c r="G136" s="648"/>
      <c r="H136" s="648"/>
      <c r="I136" s="648"/>
      <c r="J136" s="648"/>
    </row>
    <row r="137" spans="1:10" ht="17.25" customHeight="1">
      <c r="A137" s="265" t="s">
        <v>16</v>
      </c>
      <c r="B137" s="296" t="s">
        <v>170</v>
      </c>
      <c r="C137" s="350"/>
      <c r="D137" s="242"/>
      <c r="E137" s="245"/>
      <c r="G137" s="648"/>
      <c r="H137" s="648"/>
      <c r="I137" s="648"/>
      <c r="J137" s="648"/>
    </row>
    <row r="138" spans="1:10" ht="15.75" customHeight="1">
      <c r="A138" s="265" t="s">
        <v>171</v>
      </c>
      <c r="B138" s="708" t="s">
        <v>172</v>
      </c>
      <c r="C138" s="360"/>
      <c r="D138" s="242"/>
      <c r="E138" s="245"/>
      <c r="G138" s="648"/>
      <c r="H138" s="648"/>
      <c r="I138" s="648"/>
      <c r="J138" s="648"/>
    </row>
    <row r="139" spans="1:10" ht="21.95" customHeight="1">
      <c r="A139" s="265" t="s">
        <v>173</v>
      </c>
      <c r="B139" s="300" t="s">
        <v>174</v>
      </c>
      <c r="C139" s="360"/>
      <c r="D139" s="242"/>
      <c r="E139" s="245"/>
      <c r="G139" s="648"/>
      <c r="H139" s="648"/>
      <c r="I139" s="648"/>
      <c r="J139" s="648"/>
    </row>
    <row r="140" spans="1:10" ht="21.95" customHeight="1">
      <c r="A140" s="265" t="s">
        <v>175</v>
      </c>
      <c r="B140" s="300" t="s">
        <v>176</v>
      </c>
      <c r="C140" s="360"/>
      <c r="D140" s="242"/>
      <c r="E140" s="245"/>
      <c r="G140" s="648"/>
      <c r="H140" s="648"/>
      <c r="I140" s="648"/>
      <c r="J140" s="648"/>
    </row>
    <row r="141" spans="1:10" ht="21.95" customHeight="1">
      <c r="A141" s="265" t="s">
        <v>177</v>
      </c>
      <c r="B141" s="299" t="s">
        <v>178</v>
      </c>
      <c r="C141" s="360"/>
      <c r="D141" s="242"/>
      <c r="E141" s="245"/>
      <c r="G141" s="648"/>
      <c r="H141" s="648"/>
      <c r="I141" s="648"/>
      <c r="J141" s="648"/>
    </row>
    <row r="142" spans="1:10" ht="21.95" customHeight="1">
      <c r="A142" s="265" t="s">
        <v>179</v>
      </c>
      <c r="B142" s="708" t="s">
        <v>180</v>
      </c>
      <c r="C142" s="360"/>
      <c r="D142" s="242"/>
      <c r="E142" s="245"/>
      <c r="G142" s="648"/>
      <c r="H142" s="648"/>
      <c r="I142" s="648"/>
      <c r="J142" s="648"/>
    </row>
    <row r="143" spans="1:10" ht="21.95" customHeight="1">
      <c r="A143" s="265" t="s">
        <v>181</v>
      </c>
      <c r="B143" s="300" t="s">
        <v>182</v>
      </c>
      <c r="C143" s="360"/>
      <c r="D143" s="242"/>
      <c r="E143" s="245"/>
    </row>
    <row r="144" spans="1:10" ht="21.95" customHeight="1">
      <c r="A144" s="301" t="s">
        <v>183</v>
      </c>
      <c r="B144" s="302" t="s">
        <v>184</v>
      </c>
      <c r="C144" s="360"/>
      <c r="D144" s="242"/>
      <c r="E144" s="245"/>
    </row>
    <row r="145" spans="1:5" ht="21.95" customHeight="1">
      <c r="A145" s="265" t="s">
        <v>185</v>
      </c>
      <c r="B145" s="302" t="s">
        <v>186</v>
      </c>
      <c r="C145" s="360"/>
      <c r="D145" s="242"/>
      <c r="E145" s="245"/>
    </row>
    <row r="146" spans="1:5" ht="21.95" customHeight="1" thickBot="1">
      <c r="A146" s="274" t="s">
        <v>187</v>
      </c>
      <c r="B146" s="303" t="s">
        <v>188</v>
      </c>
      <c r="C146" s="632"/>
      <c r="D146" s="620"/>
      <c r="E146" s="304"/>
    </row>
    <row r="147" spans="1:5" ht="21.95" customHeight="1" thickBot="1">
      <c r="A147" s="305" t="s">
        <v>18</v>
      </c>
      <c r="B147" s="306" t="s">
        <v>366</v>
      </c>
      <c r="C147" s="346"/>
      <c r="D147" s="619"/>
      <c r="E147" s="316"/>
    </row>
    <row r="148" spans="1:5" ht="12.75" customHeight="1">
      <c r="A148" s="308" t="s">
        <v>20</v>
      </c>
      <c r="B148" s="296" t="s">
        <v>190</v>
      </c>
      <c r="C148" s="347"/>
      <c r="D148" s="241"/>
      <c r="E148" s="295"/>
    </row>
    <row r="149" spans="1:5" ht="14.25" customHeight="1">
      <c r="A149" s="308" t="s">
        <v>22</v>
      </c>
      <c r="B149" s="309" t="s">
        <v>191</v>
      </c>
      <c r="C149" s="347"/>
      <c r="D149" s="242"/>
      <c r="E149" s="245"/>
    </row>
    <row r="150" spans="1:5" ht="14.25" customHeight="1">
      <c r="A150" s="308" t="s">
        <v>24</v>
      </c>
      <c r="B150" s="309" t="s">
        <v>192</v>
      </c>
      <c r="C150" s="348"/>
      <c r="D150" s="242"/>
      <c r="E150" s="245"/>
    </row>
    <row r="151" spans="1:5" ht="15.75" customHeight="1">
      <c r="A151" s="308" t="s">
        <v>26</v>
      </c>
      <c r="B151" s="309" t="s">
        <v>193</v>
      </c>
      <c r="C151" s="361"/>
      <c r="D151" s="242"/>
      <c r="E151" s="245"/>
    </row>
    <row r="152" spans="1:5" ht="13.5" customHeight="1">
      <c r="A152" s="308" t="s">
        <v>28</v>
      </c>
      <c r="B152" s="311" t="s">
        <v>194</v>
      </c>
      <c r="C152" s="361"/>
      <c r="D152" s="242"/>
      <c r="E152" s="245"/>
    </row>
    <row r="153" spans="1:5" ht="21.95" customHeight="1">
      <c r="A153" s="308" t="s">
        <v>30</v>
      </c>
      <c r="B153" s="312" t="s">
        <v>195</v>
      </c>
      <c r="C153" s="361"/>
      <c r="D153" s="242"/>
      <c r="E153" s="245"/>
    </row>
    <row r="154" spans="1:5" ht="21.95" customHeight="1">
      <c r="A154" s="308" t="s">
        <v>196</v>
      </c>
      <c r="B154" s="313" t="s">
        <v>197</v>
      </c>
      <c r="C154" s="361"/>
      <c r="D154" s="242"/>
      <c r="E154" s="245"/>
    </row>
    <row r="155" spans="1:5" ht="21.95" customHeight="1">
      <c r="A155" s="308" t="s">
        <v>198</v>
      </c>
      <c r="B155" s="314" t="s">
        <v>176</v>
      </c>
      <c r="C155" s="361"/>
      <c r="D155" s="242"/>
      <c r="E155" s="245"/>
    </row>
    <row r="156" spans="1:5" ht="21.95" customHeight="1">
      <c r="A156" s="308" t="s">
        <v>199</v>
      </c>
      <c r="B156" s="314" t="s">
        <v>200</v>
      </c>
      <c r="C156" s="361"/>
      <c r="D156" s="242"/>
      <c r="E156" s="245"/>
    </row>
    <row r="157" spans="1:5" ht="21.95" customHeight="1">
      <c r="A157" s="308" t="s">
        <v>201</v>
      </c>
      <c r="B157" s="314" t="s">
        <v>202</v>
      </c>
      <c r="C157" s="361"/>
      <c r="D157" s="242"/>
      <c r="E157" s="245"/>
    </row>
    <row r="158" spans="1:5" ht="21.95" customHeight="1">
      <c r="A158" s="308" t="s">
        <v>203</v>
      </c>
      <c r="B158" s="314" t="s">
        <v>182</v>
      </c>
      <c r="C158" s="361"/>
      <c r="D158" s="242"/>
      <c r="E158" s="245"/>
    </row>
    <row r="159" spans="1:5" ht="21.95" customHeight="1">
      <c r="A159" s="308" t="s">
        <v>204</v>
      </c>
      <c r="B159" s="314" t="s">
        <v>205</v>
      </c>
      <c r="C159" s="361"/>
      <c r="D159" s="242"/>
      <c r="E159" s="245"/>
    </row>
    <row r="160" spans="1:5" ht="21.95" customHeight="1" thickBot="1">
      <c r="A160" s="301" t="s">
        <v>206</v>
      </c>
      <c r="B160" s="376" t="s">
        <v>207</v>
      </c>
      <c r="C160" s="362"/>
      <c r="D160" s="620"/>
      <c r="E160" s="304"/>
    </row>
    <row r="161" spans="1:5" ht="21.95" customHeight="1">
      <c r="A161" s="405"/>
      <c r="B161" s="440"/>
      <c r="C161" s="406"/>
      <c r="D161" s="441"/>
      <c r="E161" s="441"/>
    </row>
    <row r="162" spans="1:5" ht="21.95" customHeight="1" thickBot="1">
      <c r="A162" s="407"/>
      <c r="B162" s="442"/>
      <c r="C162" s="408"/>
      <c r="D162" s="443"/>
      <c r="E162" s="443"/>
    </row>
    <row r="163" spans="1:5" ht="21.95" customHeight="1" thickBot="1">
      <c r="A163" s="305" t="s">
        <v>32</v>
      </c>
      <c r="B163" s="315" t="s">
        <v>208</v>
      </c>
      <c r="C163" s="346"/>
      <c r="D163" s="619"/>
      <c r="E163" s="316"/>
    </row>
    <row r="164" spans="1:5" ht="21.95" customHeight="1">
      <c r="A164" s="308" t="s">
        <v>34</v>
      </c>
      <c r="B164" s="317" t="s">
        <v>209</v>
      </c>
      <c r="C164" s="347"/>
      <c r="D164" s="241"/>
      <c r="E164" s="295"/>
    </row>
    <row r="165" spans="1:5" ht="21.95" customHeight="1" thickBot="1">
      <c r="A165" s="259" t="s">
        <v>36</v>
      </c>
      <c r="B165" s="309" t="s">
        <v>210</v>
      </c>
      <c r="C165" s="350"/>
      <c r="D165" s="620"/>
      <c r="E165" s="304"/>
    </row>
    <row r="166" spans="1:5" ht="21.95" customHeight="1" thickBot="1">
      <c r="A166" s="305" t="s">
        <v>211</v>
      </c>
      <c r="B166" s="315" t="s">
        <v>212</v>
      </c>
      <c r="C166" s="346">
        <f>+C131+C147+C163</f>
        <v>23892</v>
      </c>
      <c r="D166" s="243">
        <v>31617</v>
      </c>
      <c r="E166" s="292">
        <v>31617</v>
      </c>
    </row>
    <row r="167" spans="1:5" ht="21.95" customHeight="1" thickBot="1">
      <c r="A167" s="305" t="s">
        <v>54</v>
      </c>
      <c r="B167" s="315" t="s">
        <v>213</v>
      </c>
      <c r="C167" s="618">
        <f>+C168+C169+C170</f>
        <v>0</v>
      </c>
      <c r="D167" s="619"/>
      <c r="E167" s="316"/>
    </row>
    <row r="168" spans="1:5" ht="21.95" customHeight="1">
      <c r="A168" s="308" t="s">
        <v>56</v>
      </c>
      <c r="B168" s="317" t="s">
        <v>214</v>
      </c>
      <c r="C168" s="361"/>
      <c r="D168" s="241"/>
      <c r="E168" s="295"/>
    </row>
    <row r="169" spans="1:5" ht="21.95" customHeight="1">
      <c r="A169" s="308" t="s">
        <v>58</v>
      </c>
      <c r="B169" s="317" t="s">
        <v>215</v>
      </c>
      <c r="C169" s="361"/>
      <c r="D169" s="242"/>
      <c r="E169" s="245"/>
    </row>
    <row r="170" spans="1:5" ht="21.95" customHeight="1" thickBot="1">
      <c r="A170" s="301" t="s">
        <v>60</v>
      </c>
      <c r="B170" s="320" t="s">
        <v>216</v>
      </c>
      <c r="C170" s="362"/>
      <c r="D170" s="620"/>
      <c r="E170" s="304"/>
    </row>
    <row r="171" spans="1:5" ht="21.95" customHeight="1" thickBot="1">
      <c r="A171" s="305" t="s">
        <v>76</v>
      </c>
      <c r="B171" s="315" t="s">
        <v>217</v>
      </c>
      <c r="C171" s="346">
        <f>+C172+C173+C174+C175</f>
        <v>0</v>
      </c>
      <c r="D171" s="619"/>
      <c r="E171" s="316"/>
    </row>
    <row r="172" spans="1:5" ht="21.95" customHeight="1">
      <c r="A172" s="308" t="s">
        <v>78</v>
      </c>
      <c r="B172" s="317" t="s">
        <v>218</v>
      </c>
      <c r="C172" s="370"/>
      <c r="D172" s="241"/>
      <c r="E172" s="295"/>
    </row>
    <row r="173" spans="1:5" ht="21.95" customHeight="1">
      <c r="A173" s="308" t="s">
        <v>80</v>
      </c>
      <c r="B173" s="317" t="s">
        <v>219</v>
      </c>
      <c r="C173" s="361"/>
      <c r="D173" s="242"/>
      <c r="E173" s="245"/>
    </row>
    <row r="174" spans="1:5" ht="21.95" customHeight="1">
      <c r="A174" s="308" t="s">
        <v>82</v>
      </c>
      <c r="B174" s="317" t="s">
        <v>220</v>
      </c>
      <c r="C174" s="361"/>
      <c r="D174" s="242"/>
      <c r="E174" s="245"/>
    </row>
    <row r="175" spans="1:5" ht="21.95" customHeight="1" thickBot="1">
      <c r="A175" s="301" t="s">
        <v>83</v>
      </c>
      <c r="B175" s="320" t="s">
        <v>221</v>
      </c>
      <c r="C175" s="362"/>
      <c r="D175" s="620"/>
      <c r="E175" s="304"/>
    </row>
    <row r="176" spans="1:5" ht="21.95" customHeight="1" thickBot="1">
      <c r="A176" s="305" t="s">
        <v>222</v>
      </c>
      <c r="B176" s="315" t="s">
        <v>223</v>
      </c>
      <c r="C176" s="346">
        <f>+C177+C178+C179+C180</f>
        <v>0</v>
      </c>
      <c r="D176" s="619"/>
      <c r="E176" s="316"/>
    </row>
    <row r="177" spans="1:5" ht="21.95" customHeight="1">
      <c r="A177" s="308" t="s">
        <v>89</v>
      </c>
      <c r="B177" s="317" t="s">
        <v>224</v>
      </c>
      <c r="C177" s="370"/>
      <c r="D177" s="241"/>
      <c r="E177" s="295"/>
    </row>
    <row r="178" spans="1:5" ht="21.95" customHeight="1">
      <c r="A178" s="308" t="s">
        <v>91</v>
      </c>
      <c r="B178" s="317" t="s">
        <v>225</v>
      </c>
      <c r="C178" s="361"/>
      <c r="D178" s="242"/>
      <c r="E178" s="245"/>
    </row>
    <row r="179" spans="1:5" ht="21.95" customHeight="1">
      <c r="A179" s="308" t="s">
        <v>93</v>
      </c>
      <c r="B179" s="317" t="s">
        <v>226</v>
      </c>
      <c r="C179" s="361"/>
      <c r="D179" s="242"/>
      <c r="E179" s="245"/>
    </row>
    <row r="180" spans="1:5" ht="21.95" customHeight="1" thickBot="1">
      <c r="A180" s="301" t="s">
        <v>95</v>
      </c>
      <c r="B180" s="320" t="s">
        <v>227</v>
      </c>
      <c r="C180" s="361"/>
      <c r="D180" s="620"/>
      <c r="E180" s="304"/>
    </row>
    <row r="181" spans="1:5" ht="21.95" customHeight="1" thickBot="1">
      <c r="A181" s="305" t="s">
        <v>97</v>
      </c>
      <c r="B181" s="315" t="s">
        <v>228</v>
      </c>
      <c r="C181" s="363">
        <f>+C182+C183+C184+C185</f>
        <v>0</v>
      </c>
      <c r="D181" s="619"/>
      <c r="E181" s="316"/>
    </row>
    <row r="182" spans="1:5" ht="21.95" customHeight="1">
      <c r="A182" s="308" t="s">
        <v>99</v>
      </c>
      <c r="B182" s="317" t="s">
        <v>229</v>
      </c>
      <c r="C182" s="361"/>
      <c r="D182" s="241"/>
      <c r="E182" s="295"/>
    </row>
    <row r="183" spans="1:5" ht="21.95" customHeight="1">
      <c r="A183" s="308" t="s">
        <v>101</v>
      </c>
      <c r="B183" s="317" t="s">
        <v>230</v>
      </c>
      <c r="C183" s="361"/>
      <c r="D183" s="242"/>
      <c r="E183" s="245"/>
    </row>
    <row r="184" spans="1:5" ht="21.95" customHeight="1">
      <c r="A184" s="308" t="s">
        <v>103</v>
      </c>
      <c r="B184" s="317" t="s">
        <v>231</v>
      </c>
      <c r="C184" s="361"/>
      <c r="D184" s="242"/>
      <c r="E184" s="245"/>
    </row>
    <row r="185" spans="1:5" ht="21.95" customHeight="1" thickBot="1">
      <c r="A185" s="308" t="s">
        <v>105</v>
      </c>
      <c r="B185" s="317" t="s">
        <v>232</v>
      </c>
      <c r="C185" s="361"/>
      <c r="D185" s="620"/>
      <c r="E185" s="304"/>
    </row>
    <row r="186" spans="1:5" ht="21.95" customHeight="1" thickBot="1">
      <c r="A186" s="305" t="s">
        <v>107</v>
      </c>
      <c r="B186" s="315" t="s">
        <v>233</v>
      </c>
      <c r="C186" s="368">
        <f>+C167+C171+C176+C181</f>
        <v>0</v>
      </c>
      <c r="D186" s="619"/>
      <c r="E186" s="316"/>
    </row>
    <row r="187" spans="1:5" ht="21.95" customHeight="1" thickBot="1">
      <c r="A187" s="323" t="s">
        <v>234</v>
      </c>
      <c r="B187" s="341" t="s">
        <v>235</v>
      </c>
      <c r="C187" s="368">
        <f>+C166+C186</f>
        <v>23892</v>
      </c>
      <c r="D187" s="243">
        <v>31617</v>
      </c>
      <c r="E187" s="292">
        <v>31617</v>
      </c>
    </row>
    <row r="188" spans="1:5" ht="21.95" customHeight="1">
      <c r="A188" s="342"/>
      <c r="B188" s="342"/>
      <c r="C188" s="343"/>
      <c r="D188" s="325"/>
      <c r="E188" s="325"/>
    </row>
    <row r="189" spans="1:5" ht="21.95" customHeight="1">
      <c r="A189" s="738" t="s">
        <v>236</v>
      </c>
      <c r="B189" s="738"/>
      <c r="C189" s="738"/>
      <c r="D189" s="325"/>
      <c r="E189" s="325"/>
    </row>
    <row r="190" spans="1:5" ht="21.95" customHeight="1" thickBot="1">
      <c r="A190" s="726" t="s">
        <v>237</v>
      </c>
      <c r="B190" s="726"/>
      <c r="C190" s="345"/>
      <c r="D190" s="325"/>
      <c r="E190" s="345" t="s">
        <v>159</v>
      </c>
    </row>
    <row r="191" spans="1:5" ht="21.95" customHeight="1" thickBot="1">
      <c r="A191" s="305">
        <v>1</v>
      </c>
      <c r="B191" s="306" t="s">
        <v>238</v>
      </c>
      <c r="C191" s="307">
        <f>+C70-C166</f>
        <v>0</v>
      </c>
      <c r="D191" s="641"/>
      <c r="E191" s="641"/>
    </row>
    <row r="192" spans="1:5" ht="21.95" customHeight="1" thickBot="1">
      <c r="A192" s="305" t="s">
        <v>18</v>
      </c>
      <c r="B192" s="306" t="s">
        <v>239</v>
      </c>
      <c r="C192" s="307">
        <f>+C94-C186</f>
        <v>0</v>
      </c>
      <c r="D192" s="641"/>
      <c r="E192" s="641"/>
    </row>
  </sheetData>
  <mergeCells count="13">
    <mergeCell ref="A190:B190"/>
    <mergeCell ref="A124:E124"/>
    <mergeCell ref="A125:E125"/>
    <mergeCell ref="A126:E126"/>
    <mergeCell ref="A127:E127"/>
    <mergeCell ref="A128:B128"/>
    <mergeCell ref="A189:C189"/>
    <mergeCell ref="A6:B6"/>
    <mergeCell ref="B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6"/>
  <sheetViews>
    <sheetView topLeftCell="A10" workbookViewId="0">
      <selection activeCell="K3" sqref="K3"/>
    </sheetView>
  </sheetViews>
  <sheetFormatPr defaultRowHeight="15"/>
  <cols>
    <col min="1" max="1" width="6" customWidth="1"/>
    <col min="2" max="2" width="29.140625" customWidth="1"/>
    <col min="3" max="3" width="11.85546875" customWidth="1"/>
    <col min="4" max="5" width="10.7109375" customWidth="1"/>
    <col min="6" max="6" width="20.7109375" customWidth="1"/>
    <col min="7" max="7" width="11.85546875" customWidth="1"/>
    <col min="8" max="8" width="11" customWidth="1"/>
    <col min="9" max="9" width="11.5703125" customWidth="1"/>
  </cols>
  <sheetData>
    <row r="1" spans="1:9" ht="15" customHeight="1">
      <c r="A1" s="742" t="s">
        <v>258</v>
      </c>
      <c r="B1" s="742"/>
      <c r="C1" s="742"/>
      <c r="D1" s="742"/>
      <c r="E1" s="742"/>
      <c r="F1" s="742"/>
      <c r="G1" s="742"/>
      <c r="H1" s="742"/>
      <c r="I1" s="742"/>
    </row>
    <row r="2" spans="1:9" ht="15.75">
      <c r="A2" s="25"/>
      <c r="B2" s="60"/>
      <c r="C2" s="493"/>
      <c r="D2" s="59"/>
      <c r="E2" s="59"/>
      <c r="F2" s="59" t="s">
        <v>562</v>
      </c>
      <c r="G2" s="59"/>
      <c r="H2" s="59"/>
    </row>
    <row r="3" spans="1:9" ht="15.75" thickBot="1">
      <c r="A3" s="25"/>
      <c r="B3" s="26"/>
      <c r="C3" s="494"/>
      <c r="D3" s="25"/>
      <c r="E3" s="25"/>
      <c r="F3" s="25"/>
      <c r="G3" s="25"/>
      <c r="H3" s="61"/>
      <c r="I3" s="61" t="s">
        <v>259</v>
      </c>
    </row>
    <row r="4" spans="1:9" ht="15.75" thickBot="1">
      <c r="A4" s="740" t="s">
        <v>0</v>
      </c>
      <c r="B4" s="133" t="s">
        <v>241</v>
      </c>
      <c r="C4" s="134"/>
      <c r="D4" s="134"/>
      <c r="E4" s="135"/>
      <c r="F4" s="133" t="s">
        <v>242</v>
      </c>
      <c r="G4" s="134"/>
      <c r="H4" s="134"/>
      <c r="I4" s="132"/>
    </row>
    <row r="5" spans="1:9" ht="36.75" thickBot="1">
      <c r="A5" s="741"/>
      <c r="B5" s="30" t="s">
        <v>243</v>
      </c>
      <c r="C5" s="62" t="s">
        <v>369</v>
      </c>
      <c r="D5" s="62" t="s">
        <v>421</v>
      </c>
      <c r="E5" s="23" t="s">
        <v>432</v>
      </c>
      <c r="F5" s="30" t="s">
        <v>243</v>
      </c>
      <c r="G5" s="62" t="s">
        <v>369</v>
      </c>
      <c r="H5" s="62" t="s">
        <v>421</v>
      </c>
      <c r="I5" s="23" t="s">
        <v>432</v>
      </c>
    </row>
    <row r="6" spans="1:9" ht="15.75" thickBot="1">
      <c r="A6" s="31">
        <v>1</v>
      </c>
      <c r="B6" s="32">
        <v>2</v>
      </c>
      <c r="C6" s="33"/>
      <c r="D6" s="34" t="s">
        <v>32</v>
      </c>
      <c r="E6" s="33">
        <v>5</v>
      </c>
      <c r="F6" s="32">
        <v>1</v>
      </c>
      <c r="G6" s="127"/>
      <c r="H6" s="131">
        <v>2</v>
      </c>
      <c r="I6" s="383">
        <v>4</v>
      </c>
    </row>
    <row r="7" spans="1:9" ht="21" customHeight="1">
      <c r="A7" s="35" t="s">
        <v>4</v>
      </c>
      <c r="B7" s="501" t="s">
        <v>260</v>
      </c>
      <c r="C7" s="503">
        <v>111640</v>
      </c>
      <c r="D7" s="385">
        <v>116998</v>
      </c>
      <c r="E7" s="386">
        <v>116998</v>
      </c>
      <c r="F7" s="384" t="s">
        <v>261</v>
      </c>
      <c r="G7" s="511">
        <v>103262</v>
      </c>
      <c r="H7" s="709">
        <v>184679</v>
      </c>
      <c r="I7" s="244">
        <v>178851</v>
      </c>
    </row>
    <row r="8" spans="1:9" ht="21" customHeight="1">
      <c r="A8" s="38" t="s">
        <v>18</v>
      </c>
      <c r="B8" s="502" t="s">
        <v>262</v>
      </c>
      <c r="C8" s="504">
        <v>59503</v>
      </c>
      <c r="D8" s="388">
        <v>178727</v>
      </c>
      <c r="E8" s="389">
        <v>168727</v>
      </c>
      <c r="F8" s="387" t="s">
        <v>165</v>
      </c>
      <c r="G8" s="512">
        <v>22045</v>
      </c>
      <c r="H8" s="388">
        <v>33245</v>
      </c>
      <c r="I8" s="245">
        <v>32316</v>
      </c>
    </row>
    <row r="9" spans="1:9" ht="15.75" customHeight="1">
      <c r="A9" s="38" t="s">
        <v>32</v>
      </c>
      <c r="B9" s="502" t="s">
        <v>263</v>
      </c>
      <c r="C9" s="504"/>
      <c r="D9" s="388"/>
      <c r="E9" s="389"/>
      <c r="F9" s="387" t="s">
        <v>264</v>
      </c>
      <c r="G9" s="512">
        <v>64843</v>
      </c>
      <c r="H9" s="388">
        <v>101814</v>
      </c>
      <c r="I9" s="245">
        <v>91752</v>
      </c>
    </row>
    <row r="10" spans="1:9" ht="15.75" customHeight="1">
      <c r="A10" s="38" t="s">
        <v>211</v>
      </c>
      <c r="B10" s="502" t="s">
        <v>265</v>
      </c>
      <c r="C10" s="504">
        <v>8700</v>
      </c>
      <c r="D10" s="388">
        <v>10855</v>
      </c>
      <c r="E10" s="389">
        <v>10692</v>
      </c>
      <c r="F10" s="387" t="s">
        <v>167</v>
      </c>
      <c r="G10" s="512">
        <v>18247</v>
      </c>
      <c r="H10" s="388">
        <v>25653</v>
      </c>
      <c r="I10" s="245">
        <v>25828</v>
      </c>
    </row>
    <row r="11" spans="1:9" ht="21" customHeight="1">
      <c r="A11" s="38" t="s">
        <v>54</v>
      </c>
      <c r="B11" s="390" t="s">
        <v>319</v>
      </c>
      <c r="C11" s="505">
        <v>22073</v>
      </c>
      <c r="D11" s="388">
        <v>17926</v>
      </c>
      <c r="E11" s="389">
        <v>17217</v>
      </c>
      <c r="F11" s="387" t="s">
        <v>169</v>
      </c>
      <c r="G11" s="512">
        <v>4080</v>
      </c>
      <c r="H11" s="388">
        <v>7012</v>
      </c>
      <c r="I11" s="245">
        <v>5871</v>
      </c>
    </row>
    <row r="12" spans="1:9" ht="15.75" customHeight="1">
      <c r="A12" s="38" t="s">
        <v>76</v>
      </c>
      <c r="B12" s="502" t="s">
        <v>396</v>
      </c>
      <c r="C12" s="504"/>
      <c r="D12" s="388"/>
      <c r="E12" s="391"/>
      <c r="F12" s="387" t="s">
        <v>266</v>
      </c>
      <c r="G12" s="512">
        <v>3500</v>
      </c>
      <c r="H12" s="388"/>
      <c r="I12" s="245"/>
    </row>
    <row r="13" spans="1:9" ht="14.25" customHeight="1" thickBot="1">
      <c r="A13" s="38" t="s">
        <v>222</v>
      </c>
      <c r="B13" s="502" t="s">
        <v>395</v>
      </c>
      <c r="C13" s="506"/>
      <c r="D13" s="388"/>
      <c r="E13" s="389"/>
      <c r="F13" s="392"/>
      <c r="G13" s="513"/>
      <c r="H13" s="388"/>
      <c r="I13" s="304"/>
    </row>
    <row r="14" spans="1:9" ht="21" customHeight="1" thickBot="1">
      <c r="A14" s="48" t="s">
        <v>249</v>
      </c>
      <c r="B14" s="393" t="s">
        <v>323</v>
      </c>
      <c r="C14" s="395">
        <f>SUM(C7:C13)</f>
        <v>201916</v>
      </c>
      <c r="D14" s="394">
        <f>SUM(D7:D13)</f>
        <v>324506</v>
      </c>
      <c r="E14" s="395">
        <f>SUM(E7:E13)</f>
        <v>313634</v>
      </c>
      <c r="F14" s="393" t="s">
        <v>324</v>
      </c>
      <c r="G14" s="498">
        <v>215977</v>
      </c>
      <c r="H14" s="394">
        <f>SUM(H7:H13)</f>
        <v>352403</v>
      </c>
      <c r="I14" s="292">
        <f>SUM(I7:I13)</f>
        <v>334618</v>
      </c>
    </row>
    <row r="15" spans="1:9" ht="21" customHeight="1">
      <c r="A15" s="68" t="s">
        <v>268</v>
      </c>
      <c r="B15" s="397" t="s">
        <v>269</v>
      </c>
      <c r="C15" s="507">
        <v>14061</v>
      </c>
      <c r="D15" s="398">
        <v>24963</v>
      </c>
      <c r="E15" s="399">
        <v>24963</v>
      </c>
      <c r="F15" s="387" t="s">
        <v>270</v>
      </c>
      <c r="G15" s="497"/>
      <c r="H15" s="403"/>
      <c r="I15" s="295"/>
    </row>
    <row r="16" spans="1:9" ht="21" customHeight="1">
      <c r="A16" s="69" t="s">
        <v>271</v>
      </c>
      <c r="B16" s="387" t="s">
        <v>272</v>
      </c>
      <c r="C16" s="508">
        <v>14061</v>
      </c>
      <c r="D16" s="388">
        <v>24963</v>
      </c>
      <c r="E16" s="389">
        <v>24963</v>
      </c>
      <c r="F16" s="387" t="s">
        <v>273</v>
      </c>
      <c r="G16" s="499"/>
      <c r="H16" s="388"/>
      <c r="I16" s="245"/>
    </row>
    <row r="17" spans="1:9" ht="21" customHeight="1">
      <c r="A17" s="69" t="s">
        <v>274</v>
      </c>
      <c r="B17" s="387" t="s">
        <v>275</v>
      </c>
      <c r="C17" s="508"/>
      <c r="D17" s="388"/>
      <c r="E17" s="389"/>
      <c r="F17" s="387" t="s">
        <v>276</v>
      </c>
      <c r="G17" s="499"/>
      <c r="H17" s="388"/>
      <c r="I17" s="245"/>
    </row>
    <row r="18" spans="1:9" ht="21" customHeight="1">
      <c r="A18" s="69" t="s">
        <v>277</v>
      </c>
      <c r="B18" s="387" t="s">
        <v>430</v>
      </c>
      <c r="C18" s="508"/>
      <c r="D18" s="388">
        <v>2615</v>
      </c>
      <c r="E18" s="389"/>
      <c r="F18" s="387" t="s">
        <v>278</v>
      </c>
      <c r="G18" s="499"/>
      <c r="H18" s="388"/>
      <c r="I18" s="245"/>
    </row>
    <row r="19" spans="1:9" ht="21" customHeight="1">
      <c r="A19" s="69" t="s">
        <v>279</v>
      </c>
      <c r="B19" s="387" t="s">
        <v>280</v>
      </c>
      <c r="C19" s="508"/>
      <c r="D19" s="388">
        <v>3980</v>
      </c>
      <c r="E19" s="400">
        <v>3980</v>
      </c>
      <c r="F19" s="397" t="s">
        <v>281</v>
      </c>
      <c r="G19" s="497"/>
      <c r="H19" s="388"/>
      <c r="I19" s="245"/>
    </row>
    <row r="20" spans="1:9" ht="21" customHeight="1">
      <c r="A20" s="69" t="s">
        <v>282</v>
      </c>
      <c r="B20" s="387" t="s">
        <v>283</v>
      </c>
      <c r="C20" s="508"/>
      <c r="D20" s="401"/>
      <c r="E20" s="402"/>
      <c r="F20" s="387" t="s">
        <v>284</v>
      </c>
      <c r="G20" s="499"/>
      <c r="H20" s="388"/>
      <c r="I20" s="245"/>
    </row>
    <row r="21" spans="1:9" ht="21" customHeight="1">
      <c r="A21" s="68" t="s">
        <v>285</v>
      </c>
      <c r="B21" s="397" t="s">
        <v>286</v>
      </c>
      <c r="C21" s="507"/>
      <c r="D21" s="403"/>
      <c r="E21" s="400"/>
      <c r="F21" s="384" t="s">
        <v>414</v>
      </c>
      <c r="G21" s="497"/>
      <c r="H21" s="403">
        <v>3661</v>
      </c>
      <c r="I21" s="245">
        <v>3661</v>
      </c>
    </row>
    <row r="22" spans="1:9" ht="21" customHeight="1" thickBot="1">
      <c r="A22" s="69" t="s">
        <v>287</v>
      </c>
      <c r="B22" s="387" t="s">
        <v>288</v>
      </c>
      <c r="C22" s="508"/>
      <c r="D22" s="388"/>
      <c r="E22" s="389"/>
      <c r="F22" s="392"/>
      <c r="G22" s="500"/>
      <c r="H22" s="388"/>
      <c r="I22" s="304"/>
    </row>
    <row r="23" spans="1:9" ht="21" customHeight="1" thickBot="1">
      <c r="A23" s="48" t="s">
        <v>289</v>
      </c>
      <c r="B23" s="393" t="s">
        <v>290</v>
      </c>
      <c r="C23" s="404">
        <v>14061</v>
      </c>
      <c r="D23" s="396">
        <v>31558</v>
      </c>
      <c r="E23" s="509">
        <v>28943</v>
      </c>
      <c r="F23" s="393" t="s">
        <v>291</v>
      </c>
      <c r="G23" s="510"/>
      <c r="H23" s="394">
        <v>3661</v>
      </c>
      <c r="I23" s="292">
        <v>3661</v>
      </c>
    </row>
    <row r="24" spans="1:9" ht="21" customHeight="1" thickBot="1">
      <c r="A24" s="48" t="s">
        <v>292</v>
      </c>
      <c r="B24" s="393" t="s">
        <v>293</v>
      </c>
      <c r="C24" s="509">
        <v>215977</v>
      </c>
      <c r="D24" s="404">
        <v>356064</v>
      </c>
      <c r="E24" s="509">
        <v>342577</v>
      </c>
      <c r="F24" s="393" t="s">
        <v>294</v>
      </c>
      <c r="G24" s="510">
        <v>215977</v>
      </c>
      <c r="H24" s="394">
        <v>356064</v>
      </c>
      <c r="I24" s="292">
        <v>338279</v>
      </c>
    </row>
    <row r="25" spans="1:9" ht="21" customHeight="1" thickBot="1">
      <c r="A25" s="48" t="s">
        <v>295</v>
      </c>
      <c r="B25" s="393" t="s">
        <v>254</v>
      </c>
      <c r="C25" s="509"/>
      <c r="D25" s="404"/>
      <c r="E25" s="509"/>
      <c r="F25" s="393" t="s">
        <v>255</v>
      </c>
      <c r="G25" s="510"/>
      <c r="H25" s="394"/>
      <c r="I25" s="316"/>
    </row>
    <row r="26" spans="1:9" ht="21" customHeight="1" thickBot="1">
      <c r="A26" s="48" t="s">
        <v>296</v>
      </c>
      <c r="B26" s="393" t="s">
        <v>256</v>
      </c>
      <c r="C26" s="509"/>
      <c r="D26" s="404"/>
      <c r="E26" s="509"/>
      <c r="F26" s="393" t="s">
        <v>257</v>
      </c>
      <c r="G26" s="510"/>
      <c r="H26" s="394"/>
      <c r="I26" s="316"/>
    </row>
  </sheetData>
  <mergeCells count="2">
    <mergeCell ref="A4:A5"/>
    <mergeCell ref="A1:I1"/>
  </mergeCells>
  <pageMargins left="0.7" right="0.7" top="0.75" bottom="0.75" header="0.3" footer="0.3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J2" sqref="J2"/>
    </sheetView>
  </sheetViews>
  <sheetFormatPr defaultRowHeight="15"/>
  <cols>
    <col min="1" max="1" width="4.7109375" customWidth="1"/>
    <col min="2" max="2" width="32.7109375" customWidth="1"/>
    <col min="3" max="3" width="12" customWidth="1"/>
    <col min="4" max="5" width="12.140625" customWidth="1"/>
    <col min="6" max="6" width="29.28515625" customWidth="1"/>
    <col min="7" max="7" width="10.85546875" customWidth="1"/>
    <col min="8" max="9" width="12.140625" customWidth="1"/>
  </cols>
  <sheetData>
    <row r="1" spans="1:9" ht="15" customHeight="1">
      <c r="A1" s="25"/>
      <c r="B1" s="26"/>
      <c r="C1" s="494"/>
      <c r="D1" s="26"/>
      <c r="E1" s="26"/>
      <c r="F1" s="745" t="s">
        <v>563</v>
      </c>
      <c r="G1" s="745"/>
      <c r="H1" s="745"/>
      <c r="I1" s="745"/>
    </row>
    <row r="2" spans="1:9" ht="47.25" customHeight="1">
      <c r="A2" s="25"/>
      <c r="B2" s="742" t="s">
        <v>240</v>
      </c>
      <c r="C2" s="742"/>
      <c r="D2" s="742"/>
      <c r="E2" s="742"/>
      <c r="F2" s="742"/>
      <c r="G2" s="742"/>
      <c r="H2" s="742"/>
      <c r="I2" s="742"/>
    </row>
    <row r="3" spans="1:9" ht="21.75" customHeight="1" thickBot="1">
      <c r="A3" s="746" t="s">
        <v>418</v>
      </c>
      <c r="B3" s="746"/>
      <c r="C3" s="746"/>
      <c r="D3" s="746"/>
      <c r="E3" s="26"/>
      <c r="F3" s="25"/>
      <c r="G3" s="25"/>
      <c r="H3" s="25"/>
    </row>
    <row r="4" spans="1:9" ht="15.75" thickBot="1">
      <c r="A4" s="743" t="s">
        <v>0</v>
      </c>
      <c r="B4" s="27" t="s">
        <v>241</v>
      </c>
      <c r="C4" s="28"/>
      <c r="D4" s="28"/>
      <c r="E4" s="28"/>
      <c r="F4" s="27" t="s">
        <v>242</v>
      </c>
      <c r="G4" s="28"/>
      <c r="H4" s="29"/>
      <c r="I4" s="114"/>
    </row>
    <row r="5" spans="1:9" ht="36.75" thickBot="1">
      <c r="A5" s="744"/>
      <c r="B5" s="30" t="s">
        <v>243</v>
      </c>
      <c r="C5" s="11" t="s">
        <v>369</v>
      </c>
      <c r="D5" s="12" t="s">
        <v>421</v>
      </c>
      <c r="E5" s="23" t="s">
        <v>432</v>
      </c>
      <c r="F5" s="30" t="s">
        <v>243</v>
      </c>
      <c r="G5" s="11" t="s">
        <v>369</v>
      </c>
      <c r="H5" s="12" t="s">
        <v>421</v>
      </c>
      <c r="I5" s="23" t="s">
        <v>432</v>
      </c>
    </row>
    <row r="6" spans="1:9" ht="15.75" thickBot="1">
      <c r="A6" s="31">
        <v>1</v>
      </c>
      <c r="B6" s="32">
        <v>2</v>
      </c>
      <c r="C6" s="127"/>
      <c r="D6" s="127">
        <v>3</v>
      </c>
      <c r="E6" s="63">
        <v>5</v>
      </c>
      <c r="F6" s="32">
        <v>6</v>
      </c>
      <c r="G6" s="33"/>
      <c r="H6" s="34">
        <v>7</v>
      </c>
      <c r="I6" s="215">
        <v>9</v>
      </c>
    </row>
    <row r="7" spans="1:9" ht="22.5" customHeight="1">
      <c r="A7" s="409" t="s">
        <v>4</v>
      </c>
      <c r="B7" s="36" t="s">
        <v>408</v>
      </c>
      <c r="C7" s="514"/>
      <c r="D7" s="128">
        <v>115</v>
      </c>
      <c r="E7" s="64">
        <v>98</v>
      </c>
      <c r="F7" s="36" t="s">
        <v>190</v>
      </c>
      <c r="G7" s="520"/>
      <c r="H7" s="37">
        <v>18854</v>
      </c>
      <c r="I7" s="123">
        <v>8782</v>
      </c>
    </row>
    <row r="8" spans="1:9" ht="24.95" customHeight="1">
      <c r="A8" s="410" t="s">
        <v>18</v>
      </c>
      <c r="B8" s="39" t="s">
        <v>244</v>
      </c>
      <c r="C8" s="515"/>
      <c r="D8" s="41"/>
      <c r="E8" s="65"/>
      <c r="F8" s="39" t="s">
        <v>192</v>
      </c>
      <c r="G8" s="516"/>
      <c r="H8" s="565">
        <v>8342</v>
      </c>
      <c r="I8" s="124">
        <v>8342</v>
      </c>
    </row>
    <row r="9" spans="1:9" ht="15" customHeight="1">
      <c r="A9" s="410" t="s">
        <v>32</v>
      </c>
      <c r="B9" s="39" t="s">
        <v>402</v>
      </c>
      <c r="C9" s="515"/>
      <c r="D9" s="41">
        <v>7091</v>
      </c>
      <c r="E9" s="65">
        <v>7091</v>
      </c>
      <c r="F9" s="42"/>
      <c r="G9" s="521"/>
      <c r="H9" s="43"/>
      <c r="I9" s="124"/>
    </row>
    <row r="10" spans="1:9" ht="17.25" customHeight="1">
      <c r="A10" s="410" t="s">
        <v>211</v>
      </c>
      <c r="B10" s="39" t="s">
        <v>245</v>
      </c>
      <c r="C10" s="515"/>
      <c r="D10" s="41">
        <v>20105</v>
      </c>
      <c r="E10" s="65">
        <v>16199</v>
      </c>
      <c r="F10" s="44"/>
      <c r="G10" s="522"/>
      <c r="H10" s="45"/>
      <c r="I10" s="124"/>
    </row>
    <row r="11" spans="1:9" ht="17.25" customHeight="1" thickBot="1">
      <c r="A11" s="453" t="s">
        <v>54</v>
      </c>
      <c r="B11" s="39" t="s">
        <v>247</v>
      </c>
      <c r="C11" s="516"/>
      <c r="D11" s="40">
        <v>2500</v>
      </c>
      <c r="E11" s="65">
        <v>2500</v>
      </c>
      <c r="F11" s="46" t="s">
        <v>248</v>
      </c>
      <c r="G11" s="523"/>
      <c r="H11" s="47"/>
      <c r="I11" s="125"/>
    </row>
    <row r="12" spans="1:9" ht="17.25" customHeight="1" thickBot="1">
      <c r="A12" s="411" t="s">
        <v>76</v>
      </c>
      <c r="B12" s="450" t="s">
        <v>406</v>
      </c>
      <c r="C12" s="517"/>
      <c r="D12" s="451"/>
      <c r="E12" s="452"/>
      <c r="F12" s="450"/>
      <c r="G12" s="566"/>
      <c r="H12" s="567"/>
      <c r="I12" s="209"/>
    </row>
    <row r="13" spans="1:9" ht="20.25" customHeight="1" thickBot="1">
      <c r="A13" s="412" t="s">
        <v>222</v>
      </c>
      <c r="B13" s="49" t="s">
        <v>250</v>
      </c>
      <c r="C13" s="518"/>
      <c r="D13" s="53">
        <v>29811</v>
      </c>
      <c r="E13" s="67">
        <f>SUM(E7:E12)</f>
        <v>25888</v>
      </c>
      <c r="F13" s="49" t="s">
        <v>251</v>
      </c>
      <c r="G13" s="524"/>
      <c r="H13" s="50">
        <f>SUM(H7:H12)</f>
        <v>27196</v>
      </c>
      <c r="I13" s="115">
        <f>SUM(I7:I12)</f>
        <v>17124</v>
      </c>
    </row>
    <row r="14" spans="1:9" ht="30.75" customHeight="1" thickBot="1">
      <c r="A14" s="412" t="s">
        <v>97</v>
      </c>
      <c r="B14" s="49" t="s">
        <v>409</v>
      </c>
      <c r="C14" s="518"/>
      <c r="D14" s="53"/>
      <c r="E14" s="67"/>
      <c r="F14" s="49" t="s">
        <v>427</v>
      </c>
      <c r="G14" s="524"/>
      <c r="H14" s="51"/>
      <c r="I14" s="115"/>
    </row>
    <row r="15" spans="1:9" ht="24.95" customHeight="1" thickBot="1">
      <c r="A15" s="412" t="s">
        <v>411</v>
      </c>
      <c r="B15" s="49" t="s">
        <v>410</v>
      </c>
      <c r="C15" s="518"/>
      <c r="D15" s="53"/>
      <c r="E15" s="67"/>
      <c r="F15" s="49" t="s">
        <v>426</v>
      </c>
      <c r="G15" s="524"/>
      <c r="H15" s="50">
        <v>2615</v>
      </c>
      <c r="I15" s="115"/>
    </row>
    <row r="16" spans="1:9" ht="24.95" customHeight="1" thickBot="1">
      <c r="A16" s="412" t="s">
        <v>107</v>
      </c>
      <c r="B16" s="52" t="s">
        <v>412</v>
      </c>
      <c r="C16" s="519"/>
      <c r="D16" s="53">
        <v>29811</v>
      </c>
      <c r="E16" s="67">
        <v>25888</v>
      </c>
      <c r="F16" s="52" t="s">
        <v>428</v>
      </c>
      <c r="G16" s="525"/>
      <c r="H16" s="54"/>
      <c r="I16" s="115"/>
    </row>
    <row r="17" spans="1:9" ht="19.5" customHeight="1" thickBot="1">
      <c r="A17" s="412" t="s">
        <v>234</v>
      </c>
      <c r="B17" s="49" t="s">
        <v>252</v>
      </c>
      <c r="C17" s="518"/>
      <c r="D17" s="55"/>
      <c r="E17" s="110"/>
      <c r="F17" s="49" t="s">
        <v>253</v>
      </c>
      <c r="G17" s="524"/>
      <c r="H17" s="51"/>
      <c r="I17" s="115"/>
    </row>
    <row r="18" spans="1:9" ht="18" customHeight="1" thickBot="1">
      <c r="A18" s="412" t="s">
        <v>267</v>
      </c>
      <c r="B18" s="56" t="s">
        <v>413</v>
      </c>
      <c r="C18" s="129"/>
      <c r="D18" s="216">
        <v>29811</v>
      </c>
      <c r="E18" s="67">
        <v>25888</v>
      </c>
      <c r="F18" s="56" t="s">
        <v>429</v>
      </c>
      <c r="G18" s="526"/>
      <c r="H18" s="57">
        <v>29811</v>
      </c>
      <c r="I18" s="115">
        <v>17124</v>
      </c>
    </row>
    <row r="19" spans="1:9" ht="18" customHeight="1" thickBot="1">
      <c r="A19" s="412" t="s">
        <v>246</v>
      </c>
      <c r="B19" s="56" t="s">
        <v>254</v>
      </c>
      <c r="C19" s="129"/>
      <c r="D19" s="58"/>
      <c r="E19" s="130"/>
      <c r="F19" s="56" t="s">
        <v>255</v>
      </c>
      <c r="G19" s="526"/>
      <c r="H19" s="57"/>
      <c r="I19" s="115"/>
    </row>
    <row r="20" spans="1:9" ht="15.75" thickBot="1">
      <c r="A20" s="412" t="s">
        <v>249</v>
      </c>
      <c r="B20" s="56" t="s">
        <v>256</v>
      </c>
      <c r="C20" s="129"/>
      <c r="D20" s="58"/>
      <c r="E20" s="130"/>
      <c r="F20" s="56" t="s">
        <v>257</v>
      </c>
      <c r="G20" s="526"/>
      <c r="H20" s="57"/>
      <c r="I20" s="118"/>
    </row>
  </sheetData>
  <mergeCells count="4">
    <mergeCell ref="A4:A5"/>
    <mergeCell ref="F1:I1"/>
    <mergeCell ref="B2:I2"/>
    <mergeCell ref="A3:D3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61"/>
  <sheetViews>
    <sheetView workbookViewId="0">
      <selection activeCell="H7" sqref="H7"/>
    </sheetView>
  </sheetViews>
  <sheetFormatPr defaultRowHeight="15"/>
  <cols>
    <col min="1" max="1" width="7.5703125" customWidth="1"/>
    <col min="2" max="2" width="39" style="117" customWidth="1"/>
    <col min="3" max="3" width="11.140625" style="117" customWidth="1"/>
    <col min="4" max="4" width="12.42578125" customWidth="1"/>
    <col min="5" max="5" width="13" customWidth="1"/>
  </cols>
  <sheetData>
    <row r="1" spans="1:5">
      <c r="B1" s="146" t="s">
        <v>564</v>
      </c>
      <c r="C1" s="146"/>
      <c r="D1" s="143"/>
      <c r="E1" s="144"/>
    </row>
    <row r="2" spans="1:5">
      <c r="A2" s="730" t="s">
        <v>419</v>
      </c>
      <c r="B2" s="730"/>
      <c r="C2" s="730"/>
      <c r="D2" s="730"/>
      <c r="E2" s="730"/>
    </row>
    <row r="3" spans="1:5" ht="15.75" thickBot="1">
      <c r="A3" s="730" t="s">
        <v>420</v>
      </c>
      <c r="B3" s="730"/>
      <c r="C3" s="730"/>
      <c r="D3" s="730"/>
      <c r="E3" s="730"/>
    </row>
    <row r="4" spans="1:5" ht="24">
      <c r="A4" s="77" t="s">
        <v>243</v>
      </c>
      <c r="B4" s="78" t="s">
        <v>303</v>
      </c>
      <c r="C4" s="529"/>
      <c r="D4" s="79" t="s">
        <v>304</v>
      </c>
      <c r="E4" s="141"/>
    </row>
    <row r="5" spans="1:5" ht="15.75" thickBot="1">
      <c r="A5" s="80" t="s">
        <v>305</v>
      </c>
      <c r="B5" s="81" t="s">
        <v>306</v>
      </c>
      <c r="C5" s="530"/>
      <c r="D5" s="82">
        <v>1</v>
      </c>
      <c r="E5" s="142"/>
    </row>
    <row r="6" spans="1:5" ht="15.75" thickBot="1">
      <c r="A6" s="83"/>
      <c r="B6" s="147"/>
      <c r="C6" s="147"/>
      <c r="D6" s="84" t="s">
        <v>302</v>
      </c>
    </row>
    <row r="7" spans="1:5" ht="33" customHeight="1" thickBot="1">
      <c r="A7" s="85" t="s">
        <v>307</v>
      </c>
      <c r="B7" s="86" t="s">
        <v>308</v>
      </c>
      <c r="C7" s="356" t="s">
        <v>369</v>
      </c>
      <c r="D7" s="356" t="s">
        <v>421</v>
      </c>
      <c r="E7" s="374" t="s">
        <v>432</v>
      </c>
    </row>
    <row r="8" spans="1:5" ht="13.5" customHeight="1" thickBot="1">
      <c r="A8" s="87">
        <v>1</v>
      </c>
      <c r="B8" s="88">
        <v>2</v>
      </c>
      <c r="C8" s="139"/>
      <c r="D8" s="139">
        <v>3</v>
      </c>
      <c r="E8" s="126">
        <v>5</v>
      </c>
    </row>
    <row r="9" spans="1:5" ht="15.75" thickBot="1">
      <c r="A9" s="89"/>
      <c r="B9" s="90" t="s">
        <v>241</v>
      </c>
      <c r="C9" s="90"/>
      <c r="D9" s="140"/>
      <c r="E9" s="114"/>
    </row>
    <row r="10" spans="1:5" ht="24.95" customHeight="1" thickBot="1">
      <c r="A10" s="24" t="s">
        <v>4</v>
      </c>
      <c r="B10" s="150" t="s">
        <v>5</v>
      </c>
      <c r="C10" s="543">
        <v>71138</v>
      </c>
      <c r="D10" s="16">
        <v>76669</v>
      </c>
      <c r="E10" s="115">
        <v>76669</v>
      </c>
    </row>
    <row r="11" spans="1:5" ht="23.25" customHeight="1">
      <c r="A11" s="91" t="s">
        <v>6</v>
      </c>
      <c r="B11" s="151" t="s">
        <v>7</v>
      </c>
      <c r="C11" s="555">
        <v>20714</v>
      </c>
      <c r="D11" s="17">
        <v>21654</v>
      </c>
      <c r="E11" s="123">
        <v>21654</v>
      </c>
    </row>
    <row r="12" spans="1:5" ht="23.25" customHeight="1">
      <c r="A12" s="92" t="s">
        <v>10</v>
      </c>
      <c r="B12" s="152" t="s">
        <v>11</v>
      </c>
      <c r="C12" s="556">
        <v>48650</v>
      </c>
      <c r="D12" s="18">
        <v>48576</v>
      </c>
      <c r="E12" s="124">
        <v>48576</v>
      </c>
    </row>
    <row r="13" spans="1:5" ht="15" customHeight="1">
      <c r="A13" s="92" t="s">
        <v>12</v>
      </c>
      <c r="B13" s="152" t="s">
        <v>13</v>
      </c>
      <c r="C13" s="556">
        <v>1774</v>
      </c>
      <c r="D13" s="18">
        <v>1827</v>
      </c>
      <c r="E13" s="124">
        <v>1827</v>
      </c>
    </row>
    <row r="14" spans="1:5" ht="15" customHeight="1">
      <c r="A14" s="92" t="s">
        <v>14</v>
      </c>
      <c r="B14" s="152" t="s">
        <v>15</v>
      </c>
      <c r="C14" s="533"/>
      <c r="D14" s="168"/>
      <c r="E14" s="124"/>
    </row>
    <row r="15" spans="1:5" ht="15" customHeight="1">
      <c r="A15" s="91" t="s">
        <v>16</v>
      </c>
      <c r="B15" s="152" t="s">
        <v>359</v>
      </c>
      <c r="C15" s="152"/>
      <c r="D15" s="210">
        <v>4067</v>
      </c>
      <c r="E15" s="125">
        <v>4067</v>
      </c>
    </row>
    <row r="16" spans="1:5" ht="15" customHeight="1" thickBot="1">
      <c r="A16" s="91" t="s">
        <v>171</v>
      </c>
      <c r="B16" s="153" t="s">
        <v>360</v>
      </c>
      <c r="C16" s="554"/>
      <c r="D16" s="169">
        <v>545</v>
      </c>
      <c r="E16" s="125">
        <v>545</v>
      </c>
    </row>
    <row r="17" spans="1:5" ht="21.75" customHeight="1" thickBot="1">
      <c r="A17" s="24" t="s">
        <v>18</v>
      </c>
      <c r="B17" s="154" t="s">
        <v>19</v>
      </c>
      <c r="C17" s="16">
        <v>59503</v>
      </c>
      <c r="D17" s="16">
        <v>178727</v>
      </c>
      <c r="E17" s="115">
        <v>168727</v>
      </c>
    </row>
    <row r="18" spans="1:5" ht="15" customHeight="1">
      <c r="A18" s="91" t="s">
        <v>20</v>
      </c>
      <c r="B18" s="151" t="s">
        <v>21</v>
      </c>
      <c r="C18" s="17"/>
      <c r="D18" s="17"/>
      <c r="E18" s="123"/>
    </row>
    <row r="19" spans="1:5" ht="22.5" customHeight="1">
      <c r="A19" s="92" t="s">
        <v>22</v>
      </c>
      <c r="B19" s="152" t="s">
        <v>23</v>
      </c>
      <c r="C19" s="18"/>
      <c r="D19" s="18"/>
      <c r="E19" s="124"/>
    </row>
    <row r="20" spans="1:5" ht="22.5" customHeight="1">
      <c r="A20" s="92" t="s">
        <v>24</v>
      </c>
      <c r="B20" s="152" t="s">
        <v>25</v>
      </c>
      <c r="C20" s="18"/>
      <c r="D20" s="18"/>
      <c r="E20" s="124"/>
    </row>
    <row r="21" spans="1:5" ht="21.75" customHeight="1">
      <c r="A21" s="92" t="s">
        <v>26</v>
      </c>
      <c r="B21" s="152" t="s">
        <v>27</v>
      </c>
      <c r="C21" s="18"/>
      <c r="D21" s="18"/>
      <c r="E21" s="124"/>
    </row>
    <row r="22" spans="1:5" ht="15" customHeight="1">
      <c r="A22" s="92" t="s">
        <v>28</v>
      </c>
      <c r="B22" s="152" t="s">
        <v>29</v>
      </c>
      <c r="C22" s="18">
        <v>59503</v>
      </c>
      <c r="D22" s="18">
        <v>178727</v>
      </c>
      <c r="E22" s="124">
        <v>168727</v>
      </c>
    </row>
    <row r="23" spans="1:5" ht="15" customHeight="1" thickBot="1">
      <c r="A23" s="94" t="s">
        <v>30</v>
      </c>
      <c r="B23" s="155" t="s">
        <v>31</v>
      </c>
      <c r="C23" s="19"/>
      <c r="D23" s="19"/>
      <c r="E23" s="125"/>
    </row>
    <row r="24" spans="1:5" ht="22.5" customHeight="1" thickBot="1">
      <c r="A24" s="24" t="s">
        <v>32</v>
      </c>
      <c r="B24" s="150" t="s">
        <v>33</v>
      </c>
      <c r="C24" s="16"/>
      <c r="D24" s="16"/>
      <c r="E24" s="115"/>
    </row>
    <row r="25" spans="1:5" ht="15" customHeight="1">
      <c r="A25" s="91" t="s">
        <v>34</v>
      </c>
      <c r="B25" s="151" t="s">
        <v>35</v>
      </c>
      <c r="C25" s="17"/>
      <c r="D25" s="17"/>
      <c r="E25" s="123"/>
    </row>
    <row r="26" spans="1:5" ht="15.75" customHeight="1">
      <c r="A26" s="92" t="s">
        <v>36</v>
      </c>
      <c r="B26" s="220" t="s">
        <v>37</v>
      </c>
      <c r="C26" s="18"/>
      <c r="D26" s="18"/>
      <c r="E26" s="124"/>
    </row>
    <row r="27" spans="1:5" ht="20.25" customHeight="1">
      <c r="A27" s="92" t="s">
        <v>38</v>
      </c>
      <c r="B27" s="220" t="s">
        <v>39</v>
      </c>
      <c r="C27" s="18"/>
      <c r="D27" s="18"/>
      <c r="E27" s="124"/>
    </row>
    <row r="28" spans="1:5" ht="17.25" customHeight="1">
      <c r="A28" s="92" t="s">
        <v>40</v>
      </c>
      <c r="B28" s="220" t="s">
        <v>41</v>
      </c>
      <c r="C28" s="18"/>
      <c r="D28" s="18"/>
      <c r="E28" s="124"/>
    </row>
    <row r="29" spans="1:5" ht="15" customHeight="1">
      <c r="A29" s="92" t="s">
        <v>42</v>
      </c>
      <c r="B29" s="152" t="s">
        <v>43</v>
      </c>
      <c r="C29" s="18"/>
      <c r="D29" s="18"/>
      <c r="E29" s="124"/>
    </row>
    <row r="30" spans="1:5" ht="15" customHeight="1" thickBot="1">
      <c r="A30" s="94" t="s">
        <v>44</v>
      </c>
      <c r="B30" s="155" t="s">
        <v>45</v>
      </c>
      <c r="C30" s="19"/>
      <c r="D30" s="19"/>
      <c r="E30" s="125"/>
    </row>
    <row r="31" spans="1:5" ht="15" customHeight="1" thickBot="1">
      <c r="A31" s="24" t="s">
        <v>46</v>
      </c>
      <c r="B31" s="150" t="s">
        <v>47</v>
      </c>
      <c r="C31" s="8">
        <v>5414</v>
      </c>
      <c r="D31" s="8">
        <v>7861</v>
      </c>
      <c r="E31" s="115">
        <v>10202</v>
      </c>
    </row>
    <row r="32" spans="1:5" ht="15" customHeight="1">
      <c r="A32" s="432" t="s">
        <v>48</v>
      </c>
      <c r="B32" s="251" t="s">
        <v>371</v>
      </c>
      <c r="C32" s="20">
        <v>2000</v>
      </c>
      <c r="D32" s="20">
        <v>2049</v>
      </c>
      <c r="E32" s="123">
        <v>2049</v>
      </c>
    </row>
    <row r="33" spans="1:5" ht="13.5" customHeight="1">
      <c r="A33" s="433" t="s">
        <v>375</v>
      </c>
      <c r="B33" s="254" t="s">
        <v>372</v>
      </c>
      <c r="C33" s="18"/>
      <c r="D33" s="18"/>
      <c r="E33" s="124"/>
    </row>
    <row r="34" spans="1:5" ht="15" customHeight="1">
      <c r="A34" s="433" t="s">
        <v>376</v>
      </c>
      <c r="B34" s="254" t="s">
        <v>373</v>
      </c>
      <c r="C34" s="18">
        <v>1714</v>
      </c>
      <c r="D34" s="18">
        <v>3876</v>
      </c>
      <c r="E34" s="124">
        <v>6379</v>
      </c>
    </row>
    <row r="35" spans="1:5" ht="15" customHeight="1">
      <c r="A35" s="433" t="s">
        <v>377</v>
      </c>
      <c r="B35" s="254" t="s">
        <v>374</v>
      </c>
      <c r="C35" s="18"/>
      <c r="D35" s="18"/>
      <c r="E35" s="124"/>
    </row>
    <row r="36" spans="1:5" ht="15" customHeight="1">
      <c r="A36" s="433" t="s">
        <v>378</v>
      </c>
      <c r="B36" s="254" t="s">
        <v>50</v>
      </c>
      <c r="C36" s="18">
        <v>1600</v>
      </c>
      <c r="D36" s="18">
        <v>1676</v>
      </c>
      <c r="E36" s="124">
        <v>1644</v>
      </c>
    </row>
    <row r="37" spans="1:5" ht="15" customHeight="1">
      <c r="A37" s="433" t="s">
        <v>379</v>
      </c>
      <c r="B37" s="254" t="s">
        <v>52</v>
      </c>
      <c r="C37" s="435"/>
      <c r="D37" s="435"/>
      <c r="E37" s="124"/>
    </row>
    <row r="38" spans="1:5" ht="15" customHeight="1" thickBot="1">
      <c r="A38" s="434" t="s">
        <v>380</v>
      </c>
      <c r="B38" s="257" t="s">
        <v>53</v>
      </c>
      <c r="C38" s="436">
        <v>100</v>
      </c>
      <c r="D38" s="436">
        <v>260</v>
      </c>
      <c r="E38" s="209">
        <v>130</v>
      </c>
    </row>
    <row r="39" spans="1:5" ht="15" customHeight="1" thickBot="1">
      <c r="A39" s="24" t="s">
        <v>54</v>
      </c>
      <c r="B39" s="150" t="s">
        <v>55</v>
      </c>
      <c r="C39" s="16">
        <v>22073</v>
      </c>
      <c r="D39" s="16">
        <v>17926</v>
      </c>
      <c r="E39" s="115">
        <v>17217</v>
      </c>
    </row>
    <row r="40" spans="1:5" ht="15" customHeight="1">
      <c r="A40" s="91" t="s">
        <v>56</v>
      </c>
      <c r="B40" s="151" t="s">
        <v>57</v>
      </c>
      <c r="C40" s="17">
        <v>10000</v>
      </c>
      <c r="D40" s="17">
        <v>7651</v>
      </c>
      <c r="E40" s="123">
        <v>7496</v>
      </c>
    </row>
    <row r="41" spans="1:5" ht="15" customHeight="1">
      <c r="A41" s="92" t="s">
        <v>58</v>
      </c>
      <c r="B41" s="152" t="s">
        <v>59</v>
      </c>
      <c r="C41" s="18">
        <v>2300</v>
      </c>
      <c r="D41" s="18">
        <v>1842</v>
      </c>
      <c r="E41" s="124">
        <v>1799</v>
      </c>
    </row>
    <row r="42" spans="1:5" ht="15" customHeight="1">
      <c r="A42" s="92" t="s">
        <v>60</v>
      </c>
      <c r="B42" s="152" t="s">
        <v>61</v>
      </c>
      <c r="C42" s="18"/>
      <c r="D42" s="18"/>
      <c r="E42" s="124"/>
    </row>
    <row r="43" spans="1:5" ht="15" customHeight="1">
      <c r="A43" s="92" t="s">
        <v>62</v>
      </c>
      <c r="B43" s="152" t="s">
        <v>63</v>
      </c>
      <c r="C43" s="18"/>
      <c r="D43" s="18"/>
      <c r="E43" s="124"/>
    </row>
    <row r="44" spans="1:5" ht="15" customHeight="1">
      <c r="A44" s="92" t="s">
        <v>64</v>
      </c>
      <c r="B44" s="152" t="s">
        <v>65</v>
      </c>
      <c r="C44" s="18">
        <v>5024</v>
      </c>
      <c r="D44" s="18">
        <v>4548</v>
      </c>
      <c r="E44" s="124">
        <v>4189</v>
      </c>
    </row>
    <row r="45" spans="1:5" ht="15" customHeight="1">
      <c r="A45" s="92" t="s">
        <v>66</v>
      </c>
      <c r="B45" s="152" t="s">
        <v>67</v>
      </c>
      <c r="C45" s="18">
        <v>4749</v>
      </c>
      <c r="D45" s="18">
        <v>3478</v>
      </c>
      <c r="E45" s="124">
        <v>3380</v>
      </c>
    </row>
    <row r="46" spans="1:5" ht="15" customHeight="1">
      <c r="A46" s="92" t="s">
        <v>68</v>
      </c>
      <c r="B46" s="152" t="s">
        <v>69</v>
      </c>
      <c r="C46" s="18"/>
      <c r="D46" s="18"/>
      <c r="E46" s="124"/>
    </row>
    <row r="47" spans="1:5" ht="15" customHeight="1">
      <c r="A47" s="92" t="s">
        <v>70</v>
      </c>
      <c r="B47" s="152" t="s">
        <v>71</v>
      </c>
      <c r="C47" s="18"/>
      <c r="D47" s="18">
        <v>11</v>
      </c>
      <c r="E47" s="124">
        <v>2</v>
      </c>
    </row>
    <row r="48" spans="1:5" ht="15" customHeight="1">
      <c r="A48" s="92" t="s">
        <v>72</v>
      </c>
      <c r="B48" s="152" t="s">
        <v>73</v>
      </c>
      <c r="C48" s="6"/>
      <c r="D48" s="6"/>
      <c r="E48" s="124"/>
    </row>
    <row r="49" spans="1:5" ht="15" customHeight="1" thickBot="1">
      <c r="A49" s="94" t="s">
        <v>74</v>
      </c>
      <c r="B49" s="155" t="s">
        <v>75</v>
      </c>
      <c r="C49" s="21"/>
      <c r="D49" s="21">
        <v>396</v>
      </c>
      <c r="E49" s="125">
        <v>351</v>
      </c>
    </row>
    <row r="50" spans="1:5" ht="15" customHeight="1">
      <c r="A50" s="222"/>
      <c r="B50" s="223"/>
      <c r="C50" s="224"/>
      <c r="D50" s="224"/>
      <c r="E50" s="207"/>
    </row>
    <row r="51" spans="1:5" ht="15" customHeight="1">
      <c r="A51" s="225"/>
      <c r="B51" s="226"/>
      <c r="C51" s="227"/>
      <c r="D51" s="227"/>
      <c r="E51" s="228"/>
    </row>
    <row r="52" spans="1:5" ht="15" customHeight="1" thickBot="1">
      <c r="A52" s="229"/>
      <c r="B52" s="230"/>
      <c r="C52" s="231"/>
      <c r="D52" s="231"/>
      <c r="E52" s="232"/>
    </row>
    <row r="53" spans="1:5" ht="15" customHeight="1" thickBot="1">
      <c r="A53" s="24" t="s">
        <v>76</v>
      </c>
      <c r="B53" s="150" t="s">
        <v>77</v>
      </c>
      <c r="C53" s="16">
        <f>SUM(C54:C58)</f>
        <v>0</v>
      </c>
      <c r="D53" s="16">
        <v>9706</v>
      </c>
      <c r="E53" s="115">
        <v>9689</v>
      </c>
    </row>
    <row r="54" spans="1:5" ht="15" customHeight="1">
      <c r="A54" s="91" t="s">
        <v>78</v>
      </c>
      <c r="B54" s="151" t="s">
        <v>402</v>
      </c>
      <c r="C54" s="22"/>
      <c r="D54" s="22">
        <v>7091</v>
      </c>
      <c r="E54" s="123">
        <v>7091</v>
      </c>
    </row>
    <row r="55" spans="1:5" ht="15" customHeight="1">
      <c r="A55" s="92" t="s">
        <v>80</v>
      </c>
      <c r="B55" s="152" t="s">
        <v>81</v>
      </c>
      <c r="C55" s="6"/>
      <c r="D55" s="6"/>
      <c r="E55" s="124"/>
    </row>
    <row r="56" spans="1:5" ht="15" customHeight="1">
      <c r="A56" s="92" t="s">
        <v>82</v>
      </c>
      <c r="B56" s="152" t="s">
        <v>405</v>
      </c>
      <c r="C56" s="6"/>
      <c r="D56" s="6">
        <v>115</v>
      </c>
      <c r="E56" s="124">
        <v>98</v>
      </c>
    </row>
    <row r="57" spans="1:5" ht="15" customHeight="1">
      <c r="A57" s="92" t="s">
        <v>83</v>
      </c>
      <c r="B57" s="152" t="s">
        <v>84</v>
      </c>
      <c r="C57" s="6"/>
      <c r="D57" s="6"/>
      <c r="E57" s="124"/>
    </row>
    <row r="58" spans="1:5" ht="15" customHeight="1">
      <c r="A58" s="94" t="s">
        <v>85</v>
      </c>
      <c r="B58" s="155" t="s">
        <v>86</v>
      </c>
      <c r="C58" s="21"/>
      <c r="D58" s="21">
        <v>2500</v>
      </c>
      <c r="E58" s="125">
        <v>2500</v>
      </c>
    </row>
    <row r="59" spans="1:5" ht="15" customHeight="1" thickBot="1">
      <c r="A59" s="105" t="s">
        <v>363</v>
      </c>
      <c r="B59" s="218" t="s">
        <v>406</v>
      </c>
      <c r="C59" s="219"/>
      <c r="D59" s="219"/>
      <c r="E59" s="209"/>
    </row>
    <row r="60" spans="1:5" ht="18.75" customHeight="1" thickBot="1">
      <c r="A60" s="24" t="s">
        <v>87</v>
      </c>
      <c r="B60" s="150" t="s">
        <v>88</v>
      </c>
      <c r="C60" s="16"/>
      <c r="D60" s="16"/>
      <c r="E60" s="122"/>
    </row>
    <row r="61" spans="1:5" ht="22.5" customHeight="1">
      <c r="A61" s="91" t="s">
        <v>89</v>
      </c>
      <c r="B61" s="151" t="s">
        <v>90</v>
      </c>
      <c r="C61" s="17"/>
      <c r="D61" s="17"/>
      <c r="E61" s="123"/>
    </row>
    <row r="62" spans="1:5" ht="22.5" customHeight="1">
      <c r="A62" s="92" t="s">
        <v>91</v>
      </c>
      <c r="B62" s="152" t="s">
        <v>92</v>
      </c>
      <c r="C62" s="18"/>
      <c r="D62" s="18"/>
      <c r="E62" s="124"/>
    </row>
    <row r="63" spans="1:5" ht="15" customHeight="1">
      <c r="A63" s="92" t="s">
        <v>93</v>
      </c>
      <c r="B63" s="152" t="s">
        <v>94</v>
      </c>
      <c r="C63" s="18"/>
      <c r="D63" s="18"/>
      <c r="E63" s="124"/>
    </row>
    <row r="64" spans="1:5" ht="15" customHeight="1" thickBot="1">
      <c r="A64" s="94" t="s">
        <v>95</v>
      </c>
      <c r="B64" s="155" t="s">
        <v>96</v>
      </c>
      <c r="C64" s="19"/>
      <c r="D64" s="19"/>
      <c r="E64" s="125"/>
    </row>
    <row r="65" spans="1:5" ht="21.75" customHeight="1" thickBot="1">
      <c r="A65" s="24" t="s">
        <v>97</v>
      </c>
      <c r="B65" s="154" t="s">
        <v>98</v>
      </c>
      <c r="C65" s="16">
        <f>SUM(C66:C68)</f>
        <v>0</v>
      </c>
      <c r="D65" s="16">
        <v>20105</v>
      </c>
      <c r="E65" s="115">
        <v>16199</v>
      </c>
    </row>
    <row r="66" spans="1:5" ht="15" customHeight="1">
      <c r="A66" s="91" t="s">
        <v>99</v>
      </c>
      <c r="B66" s="151" t="s">
        <v>100</v>
      </c>
      <c r="C66" s="6"/>
      <c r="D66" s="6"/>
      <c r="E66" s="123"/>
    </row>
    <row r="67" spans="1:5" ht="15" customHeight="1">
      <c r="A67" s="92" t="s">
        <v>101</v>
      </c>
      <c r="B67" s="152" t="s">
        <v>102</v>
      </c>
      <c r="C67" s="6"/>
      <c r="D67" s="6"/>
      <c r="E67" s="124"/>
    </row>
    <row r="68" spans="1:5" ht="15" customHeight="1">
      <c r="A68" s="92" t="s">
        <v>103</v>
      </c>
      <c r="B68" s="152" t="s">
        <v>104</v>
      </c>
      <c r="C68" s="6"/>
      <c r="D68" s="6">
        <v>20105</v>
      </c>
      <c r="E68" s="124">
        <v>16199</v>
      </c>
    </row>
    <row r="69" spans="1:5" ht="15" customHeight="1" thickBot="1">
      <c r="A69" s="94" t="s">
        <v>105</v>
      </c>
      <c r="B69" s="155" t="s">
        <v>106</v>
      </c>
      <c r="C69" s="6"/>
      <c r="D69" s="6"/>
      <c r="E69" s="125"/>
    </row>
    <row r="70" spans="1:5" ht="15" customHeight="1" thickBot="1">
      <c r="A70" s="24" t="s">
        <v>107</v>
      </c>
      <c r="B70" s="150" t="s">
        <v>108</v>
      </c>
      <c r="C70" s="8">
        <f>+C10+C17+C24+C31+C39+C53+C60+C65</f>
        <v>158128</v>
      </c>
      <c r="D70" s="8">
        <v>310994</v>
      </c>
      <c r="E70" s="115">
        <v>296451</v>
      </c>
    </row>
    <row r="71" spans="1:5" ht="24" customHeight="1" thickBot="1">
      <c r="A71" s="95" t="s">
        <v>309</v>
      </c>
      <c r="B71" s="154" t="s">
        <v>110</v>
      </c>
      <c r="C71" s="16">
        <f>SUM(C72:C74)</f>
        <v>0</v>
      </c>
      <c r="D71" s="16">
        <f>SUM(D72:D74)</f>
        <v>0</v>
      </c>
      <c r="E71" s="122"/>
    </row>
    <row r="72" spans="1:5" ht="15" customHeight="1">
      <c r="A72" s="91" t="s">
        <v>111</v>
      </c>
      <c r="B72" s="151" t="s">
        <v>112</v>
      </c>
      <c r="C72" s="6"/>
      <c r="D72" s="6"/>
      <c r="E72" s="123"/>
    </row>
    <row r="73" spans="1:5" ht="15" customHeight="1">
      <c r="A73" s="92" t="s">
        <v>113</v>
      </c>
      <c r="B73" s="152" t="s">
        <v>114</v>
      </c>
      <c r="C73" s="6"/>
      <c r="D73" s="6"/>
      <c r="E73" s="124"/>
    </row>
    <row r="74" spans="1:5" ht="15" customHeight="1" thickBot="1">
      <c r="A74" s="94" t="s">
        <v>115</v>
      </c>
      <c r="B74" s="155" t="s">
        <v>116</v>
      </c>
      <c r="C74" s="6"/>
      <c r="D74" s="6"/>
      <c r="E74" s="125"/>
    </row>
    <row r="75" spans="1:5" ht="15" customHeight="1" thickBot="1">
      <c r="A75" s="95" t="s">
        <v>117</v>
      </c>
      <c r="B75" s="154" t="s">
        <v>118</v>
      </c>
      <c r="C75" s="16">
        <f>SUM(C76:C79)</f>
        <v>0</v>
      </c>
      <c r="D75" s="16">
        <f>SUM(D76:D79)</f>
        <v>0</v>
      </c>
      <c r="E75" s="122"/>
    </row>
    <row r="76" spans="1:5" ht="15" customHeight="1">
      <c r="A76" s="91" t="s">
        <v>119</v>
      </c>
      <c r="B76" s="151" t="s">
        <v>120</v>
      </c>
      <c r="C76" s="6"/>
      <c r="D76" s="6"/>
      <c r="E76" s="123"/>
    </row>
    <row r="77" spans="1:5" ht="15" customHeight="1">
      <c r="A77" s="92" t="s">
        <v>121</v>
      </c>
      <c r="B77" s="152" t="s">
        <v>122</v>
      </c>
      <c r="C77" s="6"/>
      <c r="D77" s="6"/>
      <c r="E77" s="124"/>
    </row>
    <row r="78" spans="1:5" ht="15" customHeight="1">
      <c r="A78" s="92" t="s">
        <v>123</v>
      </c>
      <c r="B78" s="152" t="s">
        <v>124</v>
      </c>
      <c r="C78" s="6"/>
      <c r="D78" s="6"/>
      <c r="E78" s="124"/>
    </row>
    <row r="79" spans="1:5" ht="15" customHeight="1" thickBot="1">
      <c r="A79" s="94" t="s">
        <v>125</v>
      </c>
      <c r="B79" s="155" t="s">
        <v>126</v>
      </c>
      <c r="C79" s="6"/>
      <c r="D79" s="6"/>
      <c r="E79" s="125"/>
    </row>
    <row r="80" spans="1:5" ht="15" customHeight="1" thickBot="1">
      <c r="A80" s="95" t="s">
        <v>127</v>
      </c>
      <c r="B80" s="154" t="s">
        <v>128</v>
      </c>
      <c r="C80" s="16">
        <f>SUM(C81:C82)</f>
        <v>14061</v>
      </c>
      <c r="D80" s="16">
        <f>SUM(D81:D82)</f>
        <v>23837</v>
      </c>
      <c r="E80" s="115">
        <v>23837</v>
      </c>
    </row>
    <row r="81" spans="1:5" ht="15" customHeight="1">
      <c r="A81" s="91" t="s">
        <v>129</v>
      </c>
      <c r="B81" s="151" t="s">
        <v>130</v>
      </c>
      <c r="C81" s="6">
        <v>14061</v>
      </c>
      <c r="D81" s="6">
        <v>23837</v>
      </c>
      <c r="E81" s="123">
        <v>23837</v>
      </c>
    </row>
    <row r="82" spans="1:5" ht="15" customHeight="1" thickBot="1">
      <c r="A82" s="94" t="s">
        <v>131</v>
      </c>
      <c r="B82" s="155" t="s">
        <v>132</v>
      </c>
      <c r="C82" s="21"/>
      <c r="D82" s="21"/>
      <c r="E82" s="125"/>
    </row>
    <row r="83" spans="1:5" ht="22.5" customHeight="1" thickBot="1">
      <c r="A83" s="95" t="s">
        <v>133</v>
      </c>
      <c r="B83" s="154" t="s">
        <v>134</v>
      </c>
      <c r="C83" s="16">
        <f>SUM(C84:C86)</f>
        <v>0</v>
      </c>
      <c r="D83" s="16">
        <v>3980</v>
      </c>
      <c r="E83" s="122">
        <v>3980</v>
      </c>
    </row>
    <row r="84" spans="1:5" ht="15" customHeight="1">
      <c r="A84" s="91" t="s">
        <v>135</v>
      </c>
      <c r="B84" s="151" t="s">
        <v>136</v>
      </c>
      <c r="C84" s="22"/>
      <c r="D84" s="22">
        <v>3980</v>
      </c>
      <c r="E84" s="123">
        <v>3980</v>
      </c>
    </row>
    <row r="85" spans="1:5" ht="15" customHeight="1">
      <c r="A85" s="92" t="s">
        <v>137</v>
      </c>
      <c r="B85" s="152" t="s">
        <v>138</v>
      </c>
      <c r="C85" s="6"/>
      <c r="D85" s="6"/>
      <c r="E85" s="124"/>
    </row>
    <row r="86" spans="1:5" ht="15" customHeight="1" thickBot="1">
      <c r="A86" s="94" t="s">
        <v>139</v>
      </c>
      <c r="B86" s="155" t="s">
        <v>140</v>
      </c>
      <c r="C86" s="6"/>
      <c r="D86" s="6"/>
      <c r="E86" s="125"/>
    </row>
    <row r="87" spans="1:5" ht="15" customHeight="1" thickBot="1">
      <c r="A87" s="95" t="s">
        <v>141</v>
      </c>
      <c r="B87" s="154" t="s">
        <v>325</v>
      </c>
      <c r="C87" s="16">
        <f>SUM(C88:C89)</f>
        <v>0</v>
      </c>
      <c r="D87" s="16">
        <f>SUM(D88:D89)</f>
        <v>0</v>
      </c>
      <c r="E87" s="122"/>
    </row>
    <row r="88" spans="1:5" ht="22.5" customHeight="1">
      <c r="A88" s="96" t="s">
        <v>143</v>
      </c>
      <c r="B88" s="151" t="s">
        <v>144</v>
      </c>
      <c r="C88" s="6"/>
      <c r="D88" s="6"/>
      <c r="E88" s="123"/>
    </row>
    <row r="89" spans="1:5" ht="22.5" customHeight="1" thickBot="1">
      <c r="A89" s="97" t="s">
        <v>145</v>
      </c>
      <c r="B89" s="152" t="s">
        <v>146</v>
      </c>
      <c r="C89" s="6"/>
      <c r="D89" s="6"/>
      <c r="E89" s="124"/>
    </row>
    <row r="90" spans="1:5" ht="24" customHeight="1" thickBot="1">
      <c r="A90" s="95" t="s">
        <v>151</v>
      </c>
      <c r="B90" s="154" t="s">
        <v>152</v>
      </c>
      <c r="C90" s="7"/>
      <c r="D90" s="7"/>
      <c r="E90" s="122"/>
    </row>
    <row r="91" spans="1:5" ht="24" customHeight="1" thickBot="1">
      <c r="A91" s="95" t="s">
        <v>153</v>
      </c>
      <c r="B91" s="156" t="s">
        <v>154</v>
      </c>
      <c r="C91" s="8">
        <f>+C71+C75+C80+C83+C87+C90</f>
        <v>14061</v>
      </c>
      <c r="D91" s="8">
        <f>+D71+D75+D80+D83+D87+D90</f>
        <v>27817</v>
      </c>
      <c r="E91" s="115">
        <v>27817</v>
      </c>
    </row>
    <row r="92" spans="1:5" ht="15" customHeight="1" thickBot="1">
      <c r="A92" s="98" t="s">
        <v>155</v>
      </c>
      <c r="B92" s="157" t="s">
        <v>310</v>
      </c>
      <c r="C92" s="8">
        <f>+C70+C91</f>
        <v>172189</v>
      </c>
      <c r="D92" s="8">
        <f>+D70+D91</f>
        <v>338811</v>
      </c>
      <c r="E92" s="115">
        <v>326520</v>
      </c>
    </row>
    <row r="93" spans="1:5" ht="15" customHeight="1">
      <c r="A93" s="233"/>
      <c r="B93" s="234"/>
      <c r="C93" s="234"/>
      <c r="D93" s="235"/>
      <c r="E93" s="221"/>
    </row>
    <row r="94" spans="1:5" ht="24.95" customHeight="1">
      <c r="A94" s="99"/>
      <c r="B94" s="158"/>
      <c r="C94" s="158"/>
      <c r="D94" s="100"/>
      <c r="E94" s="206"/>
    </row>
    <row r="95" spans="1:5" ht="24.95" customHeight="1">
      <c r="A95" s="99"/>
      <c r="B95" s="158"/>
      <c r="C95" s="158"/>
      <c r="D95" s="100"/>
      <c r="E95" s="206"/>
    </row>
    <row r="96" spans="1:5" ht="24.95" customHeight="1">
      <c r="A96" s="99"/>
      <c r="B96" s="158"/>
      <c r="C96" s="158"/>
      <c r="D96" s="100"/>
      <c r="E96" s="206"/>
    </row>
    <row r="97" spans="1:5" ht="24.95" customHeight="1">
      <c r="A97" s="99"/>
      <c r="B97" s="158"/>
      <c r="C97" s="158"/>
      <c r="D97" s="100"/>
      <c r="E97" s="206"/>
    </row>
    <row r="98" spans="1:5" ht="10.5" customHeight="1" thickBot="1">
      <c r="A98" s="101"/>
      <c r="B98" s="111"/>
      <c r="C98" s="111"/>
      <c r="D98" s="102"/>
      <c r="E98" s="206"/>
    </row>
    <row r="99" spans="1:5" ht="24.95" customHeight="1" thickBot="1">
      <c r="A99" s="103"/>
      <c r="B99" s="159" t="s">
        <v>242</v>
      </c>
      <c r="C99" s="159"/>
      <c r="D99" s="145"/>
      <c r="E99" s="208"/>
    </row>
    <row r="100" spans="1:5" ht="24.95" customHeight="1" thickBot="1">
      <c r="A100" s="13" t="s">
        <v>4</v>
      </c>
      <c r="B100" s="464" t="s">
        <v>163</v>
      </c>
      <c r="C100" s="553">
        <v>168689</v>
      </c>
      <c r="D100" s="480">
        <f>SUM(D101:D105)</f>
        <v>308759</v>
      </c>
      <c r="E100" s="115">
        <v>292768</v>
      </c>
    </row>
    <row r="101" spans="1:5" ht="15" customHeight="1">
      <c r="A101" s="104" t="s">
        <v>6</v>
      </c>
      <c r="B101" s="465" t="s">
        <v>164</v>
      </c>
      <c r="C101" s="540">
        <v>72903</v>
      </c>
      <c r="D101" s="481">
        <v>154861</v>
      </c>
      <c r="E101" s="123">
        <v>151345</v>
      </c>
    </row>
    <row r="102" spans="1:5" ht="21.75" customHeight="1">
      <c r="A102" s="92" t="s">
        <v>8</v>
      </c>
      <c r="B102" s="466" t="s">
        <v>165</v>
      </c>
      <c r="C102" s="541">
        <v>13736</v>
      </c>
      <c r="D102" s="435">
        <v>25121</v>
      </c>
      <c r="E102" s="124">
        <v>24669</v>
      </c>
    </row>
    <row r="103" spans="1:5" ht="15" customHeight="1">
      <c r="A103" s="92" t="s">
        <v>10</v>
      </c>
      <c r="B103" s="466" t="s">
        <v>166</v>
      </c>
      <c r="C103" s="542">
        <v>59723</v>
      </c>
      <c r="D103" s="482">
        <v>96112</v>
      </c>
      <c r="E103" s="124">
        <v>86055</v>
      </c>
    </row>
    <row r="104" spans="1:5" ht="15" customHeight="1">
      <c r="A104" s="92" t="s">
        <v>12</v>
      </c>
      <c r="B104" s="467" t="s">
        <v>167</v>
      </c>
      <c r="C104" s="557">
        <v>18247</v>
      </c>
      <c r="D104" s="482">
        <v>25653</v>
      </c>
      <c r="E104" s="124">
        <v>24828</v>
      </c>
    </row>
    <row r="105" spans="1:5" ht="15" customHeight="1">
      <c r="A105" s="92" t="s">
        <v>168</v>
      </c>
      <c r="B105" s="163" t="s">
        <v>169</v>
      </c>
      <c r="C105" s="557">
        <v>4080</v>
      </c>
      <c r="D105" s="482">
        <v>7012</v>
      </c>
      <c r="E105" s="124">
        <v>5871</v>
      </c>
    </row>
    <row r="106" spans="1:5" ht="15" customHeight="1">
      <c r="A106" s="92" t="s">
        <v>16</v>
      </c>
      <c r="B106" s="466" t="s">
        <v>170</v>
      </c>
      <c r="C106" s="542"/>
      <c r="D106" s="482"/>
      <c r="E106" s="124"/>
    </row>
    <row r="107" spans="1:5" ht="15" customHeight="1">
      <c r="A107" s="92" t="s">
        <v>171</v>
      </c>
      <c r="B107" s="468" t="s">
        <v>172</v>
      </c>
      <c r="C107" s="558"/>
      <c r="D107" s="482"/>
      <c r="E107" s="124"/>
    </row>
    <row r="108" spans="1:5" ht="18.75" customHeight="1">
      <c r="A108" s="92" t="s">
        <v>173</v>
      </c>
      <c r="B108" s="466" t="s">
        <v>174</v>
      </c>
      <c r="C108" s="542"/>
      <c r="D108" s="482"/>
      <c r="E108" s="124"/>
    </row>
    <row r="109" spans="1:5" ht="21.75" customHeight="1">
      <c r="A109" s="92" t="s">
        <v>175</v>
      </c>
      <c r="B109" s="466" t="s">
        <v>176</v>
      </c>
      <c r="C109" s="542"/>
      <c r="D109" s="482"/>
      <c r="E109" s="124"/>
    </row>
    <row r="110" spans="1:5" ht="15" customHeight="1">
      <c r="A110" s="92" t="s">
        <v>177</v>
      </c>
      <c r="B110" s="468" t="s">
        <v>178</v>
      </c>
      <c r="C110" s="558">
        <v>2780</v>
      </c>
      <c r="D110" s="482">
        <v>5712</v>
      </c>
      <c r="E110" s="124">
        <v>5229</v>
      </c>
    </row>
    <row r="111" spans="1:5" ht="15" customHeight="1">
      <c r="A111" s="92" t="s">
        <v>179</v>
      </c>
      <c r="B111" s="468" t="s">
        <v>180</v>
      </c>
      <c r="C111" s="558"/>
      <c r="D111" s="482"/>
      <c r="E111" s="124"/>
    </row>
    <row r="112" spans="1:5" ht="21.75" customHeight="1">
      <c r="A112" s="92" t="s">
        <v>181</v>
      </c>
      <c r="B112" s="466" t="s">
        <v>182</v>
      </c>
      <c r="C112" s="542"/>
      <c r="D112" s="482"/>
      <c r="E112" s="124"/>
    </row>
    <row r="113" spans="1:5" ht="15" customHeight="1">
      <c r="A113" s="93" t="s">
        <v>183</v>
      </c>
      <c r="B113" s="469" t="s">
        <v>184</v>
      </c>
      <c r="C113" s="542"/>
      <c r="D113" s="482"/>
      <c r="E113" s="124"/>
    </row>
    <row r="114" spans="1:5" ht="15" customHeight="1">
      <c r="A114" s="92" t="s">
        <v>185</v>
      </c>
      <c r="B114" s="469" t="s">
        <v>186</v>
      </c>
      <c r="C114" s="542"/>
      <c r="D114" s="482"/>
      <c r="E114" s="124"/>
    </row>
    <row r="115" spans="1:5" ht="25.5" customHeight="1" thickBot="1">
      <c r="A115" s="105" t="s">
        <v>187</v>
      </c>
      <c r="B115" s="470" t="s">
        <v>188</v>
      </c>
      <c r="C115" s="559">
        <v>1300</v>
      </c>
      <c r="D115" s="436">
        <v>1300</v>
      </c>
      <c r="E115" s="125">
        <v>642</v>
      </c>
    </row>
    <row r="116" spans="1:5" ht="20.25" customHeight="1" thickBot="1">
      <c r="A116" s="24" t="s">
        <v>18</v>
      </c>
      <c r="B116" s="471" t="s">
        <v>189</v>
      </c>
      <c r="C116" s="543"/>
      <c r="D116" s="483">
        <v>26391</v>
      </c>
      <c r="E116" s="115">
        <v>16336</v>
      </c>
    </row>
    <row r="117" spans="1:5" ht="15" customHeight="1">
      <c r="A117" s="91" t="s">
        <v>20</v>
      </c>
      <c r="B117" s="466" t="s">
        <v>190</v>
      </c>
      <c r="C117" s="544"/>
      <c r="D117" s="484">
        <v>18049</v>
      </c>
      <c r="E117" s="123">
        <v>7994</v>
      </c>
    </row>
    <row r="118" spans="1:5" ht="15" customHeight="1">
      <c r="A118" s="91" t="s">
        <v>22</v>
      </c>
      <c r="B118" s="469" t="s">
        <v>191</v>
      </c>
      <c r="C118" s="560"/>
      <c r="D118" s="484"/>
      <c r="E118" s="124"/>
    </row>
    <row r="119" spans="1:5" ht="15" customHeight="1">
      <c r="A119" s="91" t="s">
        <v>24</v>
      </c>
      <c r="B119" s="469" t="s">
        <v>192</v>
      </c>
      <c r="C119" s="542"/>
      <c r="D119" s="435">
        <v>8342</v>
      </c>
      <c r="E119" s="124">
        <v>8342</v>
      </c>
    </row>
    <row r="120" spans="1:5" ht="15" customHeight="1">
      <c r="A120" s="91" t="s">
        <v>26</v>
      </c>
      <c r="B120" s="469" t="s">
        <v>193</v>
      </c>
      <c r="C120" s="542"/>
      <c r="D120" s="435"/>
      <c r="E120" s="124"/>
    </row>
    <row r="121" spans="1:5" ht="15" customHeight="1">
      <c r="A121" s="91" t="s">
        <v>28</v>
      </c>
      <c r="B121" s="472" t="s">
        <v>194</v>
      </c>
      <c r="C121" s="568"/>
      <c r="D121" s="435"/>
      <c r="E121" s="124"/>
    </row>
    <row r="122" spans="1:5" ht="22.5" customHeight="1">
      <c r="A122" s="91" t="s">
        <v>30</v>
      </c>
      <c r="B122" s="473" t="s">
        <v>195</v>
      </c>
      <c r="C122" s="569"/>
      <c r="D122" s="435"/>
      <c r="E122" s="124"/>
    </row>
    <row r="123" spans="1:5" ht="15" customHeight="1">
      <c r="A123" s="91" t="s">
        <v>196</v>
      </c>
      <c r="B123" s="474" t="s">
        <v>197</v>
      </c>
      <c r="C123" s="544"/>
      <c r="D123" s="435"/>
      <c r="E123" s="124"/>
    </row>
    <row r="124" spans="1:5" ht="15" customHeight="1">
      <c r="A124" s="91" t="s">
        <v>198</v>
      </c>
      <c r="B124" s="466" t="s">
        <v>176</v>
      </c>
      <c r="C124" s="541"/>
      <c r="D124" s="435"/>
      <c r="E124" s="124"/>
    </row>
    <row r="125" spans="1:5" ht="15" customHeight="1">
      <c r="A125" s="91" t="s">
        <v>199</v>
      </c>
      <c r="B125" s="466" t="s">
        <v>200</v>
      </c>
      <c r="C125" s="541"/>
      <c r="D125" s="435"/>
      <c r="E125" s="124"/>
    </row>
    <row r="126" spans="1:5" ht="22.5" customHeight="1">
      <c r="A126" s="91" t="s">
        <v>201</v>
      </c>
      <c r="B126" s="466" t="s">
        <v>202</v>
      </c>
      <c r="C126" s="541"/>
      <c r="D126" s="435"/>
      <c r="E126" s="124"/>
    </row>
    <row r="127" spans="1:5" ht="22.5" customHeight="1">
      <c r="A127" s="91" t="s">
        <v>203</v>
      </c>
      <c r="B127" s="466" t="s">
        <v>182</v>
      </c>
      <c r="C127" s="541"/>
      <c r="D127" s="435"/>
      <c r="E127" s="124"/>
    </row>
    <row r="128" spans="1:5" ht="15" customHeight="1">
      <c r="A128" s="91" t="s">
        <v>204</v>
      </c>
      <c r="B128" s="466" t="s">
        <v>205</v>
      </c>
      <c r="C128" s="541"/>
      <c r="D128" s="435"/>
      <c r="E128" s="124"/>
    </row>
    <row r="129" spans="1:5" ht="15" customHeight="1" thickBot="1">
      <c r="A129" s="93" t="s">
        <v>206</v>
      </c>
      <c r="B129" s="466" t="s">
        <v>207</v>
      </c>
      <c r="C129" s="542"/>
      <c r="D129" s="482"/>
      <c r="E129" s="125"/>
    </row>
    <row r="130" spans="1:5" ht="15" customHeight="1" thickBot="1">
      <c r="A130" s="24" t="s">
        <v>32</v>
      </c>
      <c r="B130" s="475" t="s">
        <v>208</v>
      </c>
      <c r="C130" s="561">
        <v>3500</v>
      </c>
      <c r="D130" s="483"/>
      <c r="E130" s="115"/>
    </row>
    <row r="131" spans="1:5" ht="15" customHeight="1">
      <c r="A131" s="91" t="s">
        <v>34</v>
      </c>
      <c r="B131" s="474" t="s">
        <v>209</v>
      </c>
      <c r="C131" s="544">
        <v>3500</v>
      </c>
      <c r="D131" s="484"/>
      <c r="E131" s="211"/>
    </row>
    <row r="132" spans="1:5" ht="15" customHeight="1" thickBot="1">
      <c r="A132" s="94" t="s">
        <v>36</v>
      </c>
      <c r="B132" s="469" t="s">
        <v>210</v>
      </c>
      <c r="C132" s="542"/>
      <c r="D132" s="482"/>
      <c r="E132" s="212"/>
    </row>
    <row r="133" spans="1:5" ht="15" customHeight="1" thickBot="1">
      <c r="A133" s="24" t="s">
        <v>211</v>
      </c>
      <c r="B133" s="475" t="s">
        <v>212</v>
      </c>
      <c r="C133" s="561">
        <v>172189</v>
      </c>
      <c r="D133" s="483">
        <v>335150</v>
      </c>
      <c r="E133" s="115">
        <v>309104</v>
      </c>
    </row>
    <row r="134" spans="1:5" ht="15" customHeight="1" thickBot="1">
      <c r="A134" s="24" t="s">
        <v>54</v>
      </c>
      <c r="B134" s="475" t="s">
        <v>213</v>
      </c>
      <c r="C134" s="561"/>
      <c r="D134" s="483"/>
      <c r="E134" s="122"/>
    </row>
    <row r="135" spans="1:5" ht="15" customHeight="1">
      <c r="A135" s="91" t="s">
        <v>56</v>
      </c>
      <c r="B135" s="474" t="s">
        <v>214</v>
      </c>
      <c r="C135" s="544"/>
      <c r="D135" s="435"/>
      <c r="E135" s="123"/>
    </row>
    <row r="136" spans="1:5" ht="15" customHeight="1">
      <c r="A136" s="91" t="s">
        <v>58</v>
      </c>
      <c r="B136" s="474" t="s">
        <v>215</v>
      </c>
      <c r="C136" s="544"/>
      <c r="D136" s="435"/>
      <c r="E136" s="124"/>
    </row>
    <row r="137" spans="1:5" ht="15" customHeight="1" thickBot="1">
      <c r="A137" s="93" t="s">
        <v>60</v>
      </c>
      <c r="B137" s="476" t="s">
        <v>216</v>
      </c>
      <c r="C137" s="560"/>
      <c r="D137" s="435"/>
      <c r="E137" s="125"/>
    </row>
    <row r="138" spans="1:5" ht="15" customHeight="1" thickBot="1">
      <c r="A138" s="24" t="s">
        <v>76</v>
      </c>
      <c r="B138" s="475" t="s">
        <v>217</v>
      </c>
      <c r="C138" s="561"/>
      <c r="D138" s="483"/>
      <c r="E138" s="122"/>
    </row>
    <row r="139" spans="1:5" ht="15" customHeight="1">
      <c r="A139" s="91" t="s">
        <v>78</v>
      </c>
      <c r="B139" s="474" t="s">
        <v>218</v>
      </c>
      <c r="C139" s="544"/>
      <c r="D139" s="435"/>
      <c r="E139" s="123"/>
    </row>
    <row r="140" spans="1:5" ht="15" customHeight="1">
      <c r="A140" s="91" t="s">
        <v>80</v>
      </c>
      <c r="B140" s="474" t="s">
        <v>219</v>
      </c>
      <c r="C140" s="544"/>
      <c r="D140" s="435"/>
      <c r="E140" s="124"/>
    </row>
    <row r="141" spans="1:5" ht="15" customHeight="1">
      <c r="A141" s="91" t="s">
        <v>82</v>
      </c>
      <c r="B141" s="474" t="s">
        <v>220</v>
      </c>
      <c r="C141" s="544"/>
      <c r="D141" s="435"/>
      <c r="E141" s="124"/>
    </row>
    <row r="142" spans="1:5" ht="15" customHeight="1" thickBot="1">
      <c r="A142" s="93" t="s">
        <v>83</v>
      </c>
      <c r="B142" s="476" t="s">
        <v>221</v>
      </c>
      <c r="C142" s="560"/>
      <c r="D142" s="435"/>
      <c r="E142" s="125"/>
    </row>
    <row r="143" spans="1:5" ht="15" customHeight="1" thickBot="1">
      <c r="A143" s="24" t="s">
        <v>222</v>
      </c>
      <c r="B143" s="475" t="s">
        <v>223</v>
      </c>
      <c r="C143" s="561"/>
      <c r="D143" s="485">
        <v>3661</v>
      </c>
      <c r="E143" s="115">
        <v>3661</v>
      </c>
    </row>
    <row r="144" spans="1:5" ht="15" customHeight="1">
      <c r="A144" s="91" t="s">
        <v>89</v>
      </c>
      <c r="B144" s="474" t="s">
        <v>224</v>
      </c>
      <c r="C144" s="544"/>
      <c r="D144" s="435"/>
      <c r="E144" s="123"/>
    </row>
    <row r="145" spans="1:5" ht="15" customHeight="1">
      <c r="A145" s="91" t="s">
        <v>91</v>
      </c>
      <c r="B145" s="474" t="s">
        <v>225</v>
      </c>
      <c r="C145" s="544"/>
      <c r="D145" s="435">
        <v>3661</v>
      </c>
      <c r="E145" s="124">
        <v>3661</v>
      </c>
    </row>
    <row r="146" spans="1:5" ht="15" customHeight="1">
      <c r="A146" s="91" t="s">
        <v>93</v>
      </c>
      <c r="B146" s="474" t="s">
        <v>226</v>
      </c>
      <c r="C146" s="544"/>
      <c r="D146" s="435"/>
      <c r="E146" s="124"/>
    </row>
    <row r="147" spans="1:5" ht="23.25" customHeight="1" thickBot="1">
      <c r="A147" s="93"/>
      <c r="B147" s="477"/>
      <c r="C147" s="570"/>
      <c r="D147" s="482"/>
      <c r="E147" s="125"/>
    </row>
    <row r="148" spans="1:5" ht="15" customHeight="1">
      <c r="A148" s="222"/>
      <c r="B148" s="236"/>
      <c r="C148" s="562"/>
      <c r="D148" s="486"/>
      <c r="E148" s="207"/>
    </row>
    <row r="149" spans="1:5" ht="15" customHeight="1" thickBot="1">
      <c r="A149" s="229"/>
      <c r="B149" s="237"/>
      <c r="C149" s="563"/>
      <c r="D149" s="487"/>
      <c r="E149" s="232"/>
    </row>
    <row r="150" spans="1:5" ht="15" customHeight="1" thickBot="1">
      <c r="A150" s="24" t="s">
        <v>97</v>
      </c>
      <c r="B150" s="475" t="s">
        <v>228</v>
      </c>
      <c r="C150" s="561"/>
      <c r="D150" s="488"/>
      <c r="E150" s="122"/>
    </row>
    <row r="151" spans="1:5" ht="15" customHeight="1">
      <c r="A151" s="91" t="s">
        <v>99</v>
      </c>
      <c r="B151" s="474" t="s">
        <v>229</v>
      </c>
      <c r="C151" s="544"/>
      <c r="D151" s="435"/>
      <c r="E151" s="123"/>
    </row>
    <row r="152" spans="1:5" ht="15" customHeight="1">
      <c r="A152" s="91" t="s">
        <v>101</v>
      </c>
      <c r="B152" s="474" t="s">
        <v>230</v>
      </c>
      <c r="C152" s="544"/>
      <c r="D152" s="435"/>
      <c r="E152" s="124"/>
    </row>
    <row r="153" spans="1:5" ht="15" customHeight="1">
      <c r="A153" s="91" t="s">
        <v>103</v>
      </c>
      <c r="B153" s="474" t="s">
        <v>231</v>
      </c>
      <c r="C153" s="544"/>
      <c r="D153" s="435"/>
      <c r="E153" s="124"/>
    </row>
    <row r="154" spans="1:5" ht="15" customHeight="1" thickBot="1">
      <c r="A154" s="91" t="s">
        <v>105</v>
      </c>
      <c r="B154" s="474" t="s">
        <v>232</v>
      </c>
      <c r="C154" s="544"/>
      <c r="D154" s="435"/>
      <c r="E154" s="125"/>
    </row>
    <row r="155" spans="1:5" ht="18.75" customHeight="1" thickBot="1">
      <c r="A155" s="24" t="s">
        <v>107</v>
      </c>
      <c r="B155" s="475" t="s">
        <v>233</v>
      </c>
      <c r="C155" s="561"/>
      <c r="D155" s="489">
        <f>+D134+D138+D143+D150</f>
        <v>3661</v>
      </c>
      <c r="E155" s="115">
        <f>SUM(D155:D155)</f>
        <v>3661</v>
      </c>
    </row>
    <row r="156" spans="1:5" ht="15" customHeight="1" thickBot="1">
      <c r="A156" s="106" t="s">
        <v>234</v>
      </c>
      <c r="B156" s="478" t="s">
        <v>235</v>
      </c>
      <c r="C156" s="547">
        <v>215977</v>
      </c>
      <c r="D156" s="489">
        <v>338811</v>
      </c>
      <c r="E156" s="115">
        <v>312765</v>
      </c>
    </row>
    <row r="157" spans="1:5" ht="15.75" thickBot="1">
      <c r="A157" s="107"/>
      <c r="B157" s="148"/>
      <c r="C157" s="564"/>
      <c r="D157" s="490"/>
      <c r="E157" s="206"/>
    </row>
    <row r="158" spans="1:5" ht="15.75" thickBot="1">
      <c r="A158" s="109" t="s">
        <v>311</v>
      </c>
      <c r="B158" s="479"/>
      <c r="C158" s="548">
        <v>14</v>
      </c>
      <c r="D158" s="491">
        <v>15</v>
      </c>
      <c r="E158" s="413">
        <v>15</v>
      </c>
    </row>
    <row r="159" spans="1:5" ht="15.75" thickBot="1">
      <c r="A159" s="109" t="s">
        <v>312</v>
      </c>
      <c r="B159" s="479"/>
      <c r="C159" s="548">
        <v>37</v>
      </c>
      <c r="D159" s="491">
        <v>37</v>
      </c>
      <c r="E159" s="414">
        <v>37</v>
      </c>
    </row>
    <row r="160" spans="1:5">
      <c r="A160" s="107"/>
      <c r="B160" s="148"/>
      <c r="C160" s="148"/>
      <c r="D160" s="108"/>
    </row>
    <row r="161" spans="1:4">
      <c r="A161" s="107"/>
      <c r="B161" s="148"/>
      <c r="C161" s="148"/>
      <c r="D161" s="108"/>
    </row>
  </sheetData>
  <mergeCells count="2">
    <mergeCell ref="A2:E2"/>
    <mergeCell ref="A3:E3"/>
  </mergeCells>
  <pageMargins left="0.7" right="0.7" top="0.75" bottom="0.75" header="0.3" footer="0.3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activeCell="G25" sqref="G25"/>
    </sheetView>
  </sheetViews>
  <sheetFormatPr defaultRowHeight="15"/>
  <cols>
    <col min="1" max="1" width="7" customWidth="1"/>
    <col min="2" max="2" width="44.85546875" style="117" customWidth="1"/>
    <col min="3" max="3" width="12.42578125" style="117" customWidth="1"/>
    <col min="4" max="4" width="12.42578125" customWidth="1"/>
    <col min="5" max="5" width="13" customWidth="1"/>
  </cols>
  <sheetData>
    <row r="1" spans="1:5">
      <c r="B1" s="146" t="s">
        <v>565</v>
      </c>
      <c r="C1" s="146"/>
      <c r="D1" s="143"/>
      <c r="E1" s="144"/>
    </row>
    <row r="2" spans="1:5">
      <c r="A2" s="730" t="s">
        <v>419</v>
      </c>
      <c r="B2" s="730"/>
      <c r="C2" s="730"/>
      <c r="D2" s="730"/>
      <c r="E2" s="730"/>
    </row>
    <row r="3" spans="1:5" ht="15.75" thickBot="1">
      <c r="A3" s="730" t="s">
        <v>397</v>
      </c>
      <c r="B3" s="730"/>
      <c r="C3" s="730"/>
      <c r="D3" s="730"/>
      <c r="E3" s="730"/>
    </row>
    <row r="4" spans="1:5" ht="24">
      <c r="A4" s="77" t="s">
        <v>243</v>
      </c>
      <c r="B4" s="78" t="s">
        <v>398</v>
      </c>
      <c r="C4" s="529"/>
      <c r="D4" s="79" t="s">
        <v>304</v>
      </c>
      <c r="E4" s="141"/>
    </row>
    <row r="5" spans="1:5" ht="15.75" thickBot="1">
      <c r="A5" s="80" t="s">
        <v>305</v>
      </c>
      <c r="B5" s="81" t="s">
        <v>306</v>
      </c>
      <c r="C5" s="530"/>
      <c r="D5" s="82">
        <v>1</v>
      </c>
      <c r="E5" s="142"/>
    </row>
    <row r="6" spans="1:5" ht="15.75" thickBot="1">
      <c r="A6" s="83"/>
      <c r="B6" s="147"/>
      <c r="C6" s="147"/>
      <c r="D6" s="84" t="s">
        <v>302</v>
      </c>
    </row>
    <row r="7" spans="1:5" ht="18" customHeight="1" thickBot="1">
      <c r="A7" s="85" t="s">
        <v>307</v>
      </c>
      <c r="B7" s="86" t="s">
        <v>308</v>
      </c>
      <c r="C7" s="531" t="s">
        <v>424</v>
      </c>
      <c r="D7" s="138" t="s">
        <v>425</v>
      </c>
      <c r="E7" s="137" t="s">
        <v>432</v>
      </c>
    </row>
    <row r="8" spans="1:5" ht="13.5" customHeight="1" thickBot="1">
      <c r="A8" s="87">
        <v>1</v>
      </c>
      <c r="B8" s="88">
        <v>2</v>
      </c>
      <c r="C8" s="139"/>
      <c r="D8" s="139">
        <v>3</v>
      </c>
      <c r="E8" s="126">
        <v>5</v>
      </c>
    </row>
    <row r="9" spans="1:5" ht="15.75" thickBot="1">
      <c r="A9" s="89"/>
      <c r="B9" s="90" t="s">
        <v>241</v>
      </c>
      <c r="C9" s="90"/>
      <c r="D9" s="140"/>
      <c r="E9" s="114"/>
    </row>
    <row r="10" spans="1:5" ht="15" customHeight="1" thickBot="1">
      <c r="A10" s="24" t="s">
        <v>4</v>
      </c>
      <c r="B10" s="150" t="s">
        <v>55</v>
      </c>
      <c r="C10" s="471"/>
      <c r="D10" s="174"/>
      <c r="E10" s="118"/>
    </row>
    <row r="11" spans="1:5" ht="14.1" customHeight="1">
      <c r="A11" s="91" t="s">
        <v>6</v>
      </c>
      <c r="B11" s="151" t="s">
        <v>57</v>
      </c>
      <c r="C11" s="532"/>
      <c r="D11" s="175"/>
      <c r="E11" s="119"/>
    </row>
    <row r="12" spans="1:5" ht="14.1" customHeight="1">
      <c r="A12" s="92" t="s">
        <v>8</v>
      </c>
      <c r="B12" s="152" t="s">
        <v>59</v>
      </c>
      <c r="C12" s="533"/>
      <c r="D12" s="176"/>
      <c r="E12" s="120"/>
    </row>
    <row r="13" spans="1:5" ht="14.1" customHeight="1">
      <c r="A13" s="92" t="s">
        <v>10</v>
      </c>
      <c r="B13" s="152" t="s">
        <v>61</v>
      </c>
      <c r="C13" s="533"/>
      <c r="D13" s="176"/>
      <c r="E13" s="120"/>
    </row>
    <row r="14" spans="1:5" ht="14.1" customHeight="1">
      <c r="A14" s="92" t="s">
        <v>12</v>
      </c>
      <c r="B14" s="152" t="s">
        <v>63</v>
      </c>
      <c r="C14" s="533"/>
      <c r="D14" s="176"/>
      <c r="E14" s="120"/>
    </row>
    <row r="15" spans="1:5" ht="14.1" customHeight="1">
      <c r="A15" s="92" t="s">
        <v>14</v>
      </c>
      <c r="B15" s="152" t="s">
        <v>65</v>
      </c>
      <c r="C15" s="533"/>
      <c r="D15" s="176"/>
      <c r="E15" s="120"/>
    </row>
    <row r="16" spans="1:5" ht="14.1" customHeight="1">
      <c r="A16" s="92" t="s">
        <v>16</v>
      </c>
      <c r="B16" s="152" t="s">
        <v>67</v>
      </c>
      <c r="C16" s="533"/>
      <c r="D16" s="176"/>
      <c r="E16" s="120"/>
    </row>
    <row r="17" spans="1:5" ht="14.1" customHeight="1">
      <c r="A17" s="92" t="s">
        <v>171</v>
      </c>
      <c r="B17" s="152" t="s">
        <v>69</v>
      </c>
      <c r="C17" s="533"/>
      <c r="D17" s="176"/>
      <c r="E17" s="120"/>
    </row>
    <row r="18" spans="1:5" ht="14.1" customHeight="1">
      <c r="A18" s="92" t="s">
        <v>173</v>
      </c>
      <c r="B18" s="152" t="s">
        <v>71</v>
      </c>
      <c r="C18" s="533"/>
      <c r="D18" s="176"/>
      <c r="E18" s="120"/>
    </row>
    <row r="19" spans="1:5" ht="14.1" customHeight="1">
      <c r="A19" s="92" t="s">
        <v>175</v>
      </c>
      <c r="B19" s="152" t="s">
        <v>73</v>
      </c>
      <c r="C19" s="533"/>
      <c r="D19" s="176"/>
      <c r="E19" s="120"/>
    </row>
    <row r="20" spans="1:5" ht="14.1" customHeight="1" thickBot="1">
      <c r="A20" s="94" t="s">
        <v>177</v>
      </c>
      <c r="B20" s="155" t="s">
        <v>75</v>
      </c>
      <c r="C20" s="534"/>
      <c r="D20" s="177"/>
      <c r="E20" s="121"/>
    </row>
    <row r="21" spans="1:5" ht="20.25" customHeight="1" thickBot="1">
      <c r="A21" s="24" t="s">
        <v>327</v>
      </c>
      <c r="B21" s="150" t="s">
        <v>326</v>
      </c>
      <c r="C21" s="471"/>
      <c r="D21" s="174"/>
      <c r="E21" s="118"/>
    </row>
    <row r="22" spans="1:5" ht="13.5" customHeight="1">
      <c r="A22" s="91" t="s">
        <v>20</v>
      </c>
      <c r="B22" s="151" t="s">
        <v>328</v>
      </c>
      <c r="C22" s="532"/>
      <c r="D22" s="175"/>
      <c r="E22" s="119"/>
    </row>
    <row r="23" spans="1:5" ht="12" customHeight="1">
      <c r="A23" s="92" t="s">
        <v>22</v>
      </c>
      <c r="B23" s="152" t="s">
        <v>329</v>
      </c>
      <c r="C23" s="533"/>
      <c r="D23" s="176"/>
      <c r="E23" s="120"/>
    </row>
    <row r="24" spans="1:5" ht="22.5" customHeight="1">
      <c r="A24" s="92" t="s">
        <v>24</v>
      </c>
      <c r="B24" s="152" t="s">
        <v>313</v>
      </c>
      <c r="C24" s="533"/>
      <c r="D24" s="176"/>
      <c r="E24" s="120"/>
    </row>
    <row r="25" spans="1:5" ht="11.25" customHeight="1" thickBot="1">
      <c r="A25" s="94" t="s">
        <v>26</v>
      </c>
      <c r="B25" s="155" t="s">
        <v>330</v>
      </c>
      <c r="C25" s="534"/>
      <c r="D25" s="177"/>
      <c r="E25" s="121"/>
    </row>
    <row r="26" spans="1:5" ht="15.75" customHeight="1" thickBot="1">
      <c r="A26" s="24" t="s">
        <v>32</v>
      </c>
      <c r="B26" s="154" t="s">
        <v>265</v>
      </c>
      <c r="C26" s="535"/>
      <c r="D26" s="174"/>
      <c r="E26" s="118"/>
    </row>
    <row r="27" spans="1:5" ht="14.25" customHeight="1">
      <c r="A27" s="170" t="s">
        <v>211</v>
      </c>
      <c r="B27" s="171" t="s">
        <v>331</v>
      </c>
      <c r="C27" s="536"/>
      <c r="D27" s="178"/>
      <c r="E27" s="181"/>
    </row>
    <row r="28" spans="1:5" ht="15.75" customHeight="1">
      <c r="A28" s="92" t="s">
        <v>48</v>
      </c>
      <c r="B28" s="152" t="s">
        <v>329</v>
      </c>
      <c r="C28" s="533"/>
      <c r="D28" s="176"/>
      <c r="E28" s="120"/>
    </row>
    <row r="29" spans="1:5" ht="24.75" customHeight="1">
      <c r="A29" s="92" t="s">
        <v>49</v>
      </c>
      <c r="B29" s="152" t="s">
        <v>332</v>
      </c>
      <c r="C29" s="533"/>
      <c r="D29" s="176"/>
      <c r="E29" s="120"/>
    </row>
    <row r="30" spans="1:5" ht="15" customHeight="1" thickBot="1">
      <c r="A30" s="94" t="s">
        <v>51</v>
      </c>
      <c r="B30" s="155" t="s">
        <v>333</v>
      </c>
      <c r="C30" s="534"/>
      <c r="D30" s="176"/>
      <c r="E30" s="121"/>
    </row>
    <row r="31" spans="1:5" ht="15" customHeight="1" thickBot="1">
      <c r="A31" s="95" t="s">
        <v>334</v>
      </c>
      <c r="B31" s="154" t="s">
        <v>335</v>
      </c>
      <c r="C31" s="535"/>
      <c r="D31" s="174"/>
      <c r="E31" s="118"/>
    </row>
    <row r="32" spans="1:5" ht="15" customHeight="1">
      <c r="A32" s="91" t="s">
        <v>56</v>
      </c>
      <c r="B32" s="151" t="s">
        <v>79</v>
      </c>
      <c r="C32" s="532"/>
      <c r="D32" s="176"/>
      <c r="E32" s="119"/>
    </row>
    <row r="33" spans="1:5" ht="15" customHeight="1">
      <c r="A33" s="92" t="s">
        <v>58</v>
      </c>
      <c r="B33" s="152" t="s">
        <v>81</v>
      </c>
      <c r="C33" s="533"/>
      <c r="D33" s="176"/>
      <c r="E33" s="120"/>
    </row>
    <row r="34" spans="1:5" ht="15" customHeight="1" thickBot="1">
      <c r="A34" s="94" t="s">
        <v>60</v>
      </c>
      <c r="B34" s="155" t="s">
        <v>336</v>
      </c>
      <c r="C34" s="534"/>
      <c r="D34" s="176"/>
      <c r="E34" s="121"/>
    </row>
    <row r="35" spans="1:5" ht="15" customHeight="1" thickBot="1">
      <c r="A35" s="95" t="s">
        <v>76</v>
      </c>
      <c r="B35" s="154" t="s">
        <v>337</v>
      </c>
      <c r="C35" s="535"/>
      <c r="D35" s="174"/>
      <c r="E35" s="118"/>
    </row>
    <row r="36" spans="1:5" ht="15" customHeight="1">
      <c r="A36" s="172" t="s">
        <v>222</v>
      </c>
      <c r="B36" s="173" t="s">
        <v>314</v>
      </c>
      <c r="C36" s="537"/>
      <c r="D36" s="176"/>
      <c r="E36" s="119"/>
    </row>
    <row r="37" spans="1:5" ht="20.25" customHeight="1" thickBot="1">
      <c r="A37" s="454" t="s">
        <v>97</v>
      </c>
      <c r="B37" s="455" t="s">
        <v>338</v>
      </c>
      <c r="C37" s="549"/>
      <c r="D37" s="177"/>
      <c r="E37" s="121"/>
    </row>
    <row r="38" spans="1:5" ht="15" customHeight="1" thickBot="1">
      <c r="A38" s="456" t="s">
        <v>107</v>
      </c>
      <c r="B38" s="156" t="s">
        <v>339</v>
      </c>
      <c r="C38" s="550">
        <v>43788</v>
      </c>
      <c r="D38" s="539">
        <v>44449</v>
      </c>
      <c r="E38" s="115">
        <v>41945</v>
      </c>
    </row>
    <row r="39" spans="1:5" ht="15" customHeight="1">
      <c r="A39" s="91" t="s">
        <v>315</v>
      </c>
      <c r="B39" s="151" t="s">
        <v>340</v>
      </c>
      <c r="C39" s="551"/>
      <c r="D39" s="175">
        <v>1126</v>
      </c>
      <c r="E39" s="123">
        <v>1126</v>
      </c>
    </row>
    <row r="40" spans="1:5" ht="15" customHeight="1">
      <c r="A40" s="94" t="s">
        <v>316</v>
      </c>
      <c r="B40" s="155" t="s">
        <v>341</v>
      </c>
      <c r="C40" s="552"/>
      <c r="D40" s="176"/>
      <c r="E40" s="121"/>
    </row>
    <row r="41" spans="1:5" ht="22.5" customHeight="1" thickBot="1">
      <c r="A41" s="92" t="s">
        <v>317</v>
      </c>
      <c r="B41" s="155" t="s">
        <v>342</v>
      </c>
      <c r="C41" s="552">
        <v>43788</v>
      </c>
      <c r="D41" s="176">
        <v>43323</v>
      </c>
      <c r="E41" s="189">
        <v>40819</v>
      </c>
    </row>
    <row r="42" spans="1:5" ht="15" customHeight="1" thickBot="1">
      <c r="A42" s="98" t="s">
        <v>343</v>
      </c>
      <c r="B42" s="156" t="s">
        <v>344</v>
      </c>
      <c r="C42" s="550">
        <v>43788</v>
      </c>
      <c r="D42" s="174">
        <v>44449</v>
      </c>
      <c r="E42" s="115">
        <v>41945</v>
      </c>
    </row>
    <row r="43" spans="1:5" ht="17.25" customHeight="1" thickBot="1">
      <c r="A43" s="103"/>
      <c r="B43" s="159" t="s">
        <v>242</v>
      </c>
      <c r="C43" s="538"/>
      <c r="D43" s="179"/>
      <c r="E43" s="182"/>
    </row>
    <row r="44" spans="1:5" ht="17.25" customHeight="1" thickBot="1">
      <c r="A44" s="13" t="s">
        <v>4</v>
      </c>
      <c r="B44" s="160" t="s">
        <v>163</v>
      </c>
      <c r="C44" s="553">
        <v>43788</v>
      </c>
      <c r="D44" s="213">
        <v>43644</v>
      </c>
      <c r="E44" s="214">
        <v>40851</v>
      </c>
    </row>
    <row r="45" spans="1:5" ht="14.1" customHeight="1">
      <c r="A45" s="104" t="s">
        <v>6</v>
      </c>
      <c r="B45" s="161" t="s">
        <v>164</v>
      </c>
      <c r="C45" s="540">
        <v>30359</v>
      </c>
      <c r="D45" s="180">
        <v>29818</v>
      </c>
      <c r="E45" s="186">
        <v>27507</v>
      </c>
    </row>
    <row r="46" spans="1:5" ht="14.1" customHeight="1">
      <c r="A46" s="92" t="s">
        <v>8</v>
      </c>
      <c r="B46" s="162" t="s">
        <v>165</v>
      </c>
      <c r="C46" s="541">
        <v>8309</v>
      </c>
      <c r="D46" s="176">
        <v>8124</v>
      </c>
      <c r="E46" s="187">
        <v>7646</v>
      </c>
    </row>
    <row r="47" spans="1:5" ht="14.1" customHeight="1">
      <c r="A47" s="92" t="s">
        <v>10</v>
      </c>
      <c r="B47" s="162" t="s">
        <v>166</v>
      </c>
      <c r="C47" s="542">
        <v>5120</v>
      </c>
      <c r="D47" s="177">
        <v>5702</v>
      </c>
      <c r="E47" s="187">
        <v>5698</v>
      </c>
    </row>
    <row r="48" spans="1:5" ht="14.1" customHeight="1">
      <c r="A48" s="92" t="s">
        <v>12</v>
      </c>
      <c r="B48" s="467" t="s">
        <v>167</v>
      </c>
      <c r="C48" s="557"/>
      <c r="D48" s="177"/>
      <c r="E48" s="120"/>
    </row>
    <row r="49" spans="1:5" ht="14.1" customHeight="1" thickBot="1">
      <c r="A49" s="92" t="s">
        <v>168</v>
      </c>
      <c r="B49" s="163" t="s">
        <v>169</v>
      </c>
      <c r="C49" s="645"/>
      <c r="D49" s="177"/>
      <c r="E49" s="120"/>
    </row>
    <row r="50" spans="1:5" ht="15" customHeight="1" thickBot="1">
      <c r="A50" s="24" t="s">
        <v>18</v>
      </c>
      <c r="B50" s="150" t="s">
        <v>345</v>
      </c>
      <c r="C50" s="543"/>
      <c r="D50" s="174">
        <v>805</v>
      </c>
      <c r="E50" s="185">
        <v>788</v>
      </c>
    </row>
    <row r="51" spans="1:5" ht="14.1" customHeight="1">
      <c r="A51" s="91" t="s">
        <v>20</v>
      </c>
      <c r="B51" s="162" t="s">
        <v>190</v>
      </c>
      <c r="C51" s="544"/>
      <c r="D51" s="175">
        <v>805</v>
      </c>
      <c r="E51" s="119">
        <v>788</v>
      </c>
    </row>
    <row r="52" spans="1:5" ht="14.1" customHeight="1">
      <c r="A52" s="91" t="s">
        <v>22</v>
      </c>
      <c r="B52" s="164" t="s">
        <v>192</v>
      </c>
      <c r="C52" s="542"/>
      <c r="D52" s="176"/>
      <c r="E52" s="120"/>
    </row>
    <row r="53" spans="1:5" ht="14.1" customHeight="1">
      <c r="A53" s="91" t="s">
        <v>24</v>
      </c>
      <c r="B53" s="165" t="s">
        <v>194</v>
      </c>
      <c r="C53" s="545"/>
      <c r="D53" s="646"/>
      <c r="E53" s="120"/>
    </row>
    <row r="54" spans="1:5" ht="14.1" customHeight="1" thickBot="1">
      <c r="A54" s="91" t="s">
        <v>26</v>
      </c>
      <c r="B54" s="166" t="s">
        <v>346</v>
      </c>
      <c r="C54" s="546"/>
      <c r="D54" s="647"/>
      <c r="E54" s="120"/>
    </row>
    <row r="55" spans="1:5" ht="14.1" customHeight="1" thickBot="1">
      <c r="A55" s="106" t="s">
        <v>32</v>
      </c>
      <c r="B55" s="167" t="s">
        <v>347</v>
      </c>
      <c r="C55" s="547">
        <v>43788</v>
      </c>
      <c r="D55" s="183">
        <v>44449</v>
      </c>
      <c r="E55" s="188">
        <v>41639</v>
      </c>
    </row>
    <row r="56" spans="1:5" ht="15.75" thickBot="1">
      <c r="A56" s="109" t="s">
        <v>311</v>
      </c>
      <c r="B56" s="149"/>
      <c r="C56" s="548">
        <v>10</v>
      </c>
      <c r="D56" s="184">
        <v>10</v>
      </c>
      <c r="E56" s="185">
        <v>10</v>
      </c>
    </row>
    <row r="57" spans="1:5" ht="15.75" thickBot="1">
      <c r="A57" s="109" t="s">
        <v>312</v>
      </c>
      <c r="B57" s="149"/>
      <c r="C57" s="548"/>
      <c r="D57" s="184"/>
      <c r="E57" s="118"/>
    </row>
    <row r="58" spans="1:5">
      <c r="A58" s="107"/>
      <c r="B58" s="148"/>
      <c r="C58" s="148"/>
      <c r="D58" s="108"/>
    </row>
    <row r="59" spans="1:5">
      <c r="A59" s="107"/>
      <c r="B59" s="148"/>
      <c r="C59" s="148"/>
      <c r="D59" s="108"/>
    </row>
  </sheetData>
  <mergeCells count="2">
    <mergeCell ref="A2:E2"/>
    <mergeCell ref="A3:E3"/>
  </mergeCells>
  <pageMargins left="0.7" right="0.7" top="0.75" bottom="0.75" header="0.3" footer="0.3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4"/>
  <sheetViews>
    <sheetView workbookViewId="0"/>
  </sheetViews>
  <sheetFormatPr defaultRowHeight="15"/>
  <cols>
    <col min="1" max="1" width="26.28515625" customWidth="1"/>
    <col min="2" max="2" width="10.140625" customWidth="1"/>
    <col min="3" max="3" width="11.5703125" customWidth="1"/>
    <col min="4" max="4" width="10.5703125" customWidth="1"/>
    <col min="5" max="5" width="8.85546875" customWidth="1"/>
  </cols>
  <sheetData>
    <row r="1" spans="1:13">
      <c r="A1" t="s">
        <v>566</v>
      </c>
      <c r="B1" s="113"/>
      <c r="C1" s="113"/>
      <c r="D1" s="113"/>
      <c r="E1" s="113"/>
    </row>
    <row r="2" spans="1:13">
      <c r="B2" s="113"/>
      <c r="C2" s="113"/>
      <c r="D2" s="113"/>
    </row>
    <row r="3" spans="1:13">
      <c r="A3" s="730" t="s">
        <v>419</v>
      </c>
      <c r="B3" s="730"/>
      <c r="C3" s="730"/>
      <c r="D3" s="730"/>
      <c r="E3" s="730"/>
    </row>
    <row r="4" spans="1:13" ht="15.75" customHeight="1">
      <c r="A4" s="747" t="s">
        <v>297</v>
      </c>
      <c r="B4" s="747"/>
      <c r="C4" s="747"/>
      <c r="D4" s="747"/>
      <c r="E4" s="747"/>
    </row>
    <row r="5" spans="1:13" ht="15.75" thickBot="1">
      <c r="A5" s="26"/>
      <c r="B5" s="25"/>
      <c r="C5" s="25"/>
      <c r="D5" s="25"/>
    </row>
    <row r="6" spans="1:13" ht="36.75" thickBot="1">
      <c r="A6" s="30" t="s">
        <v>298</v>
      </c>
      <c r="B6" s="62" t="s">
        <v>299</v>
      </c>
      <c r="C6" s="62" t="s">
        <v>300</v>
      </c>
      <c r="D6" s="62" t="s">
        <v>423</v>
      </c>
      <c r="E6" s="136" t="s">
        <v>432</v>
      </c>
    </row>
    <row r="7" spans="1:13" ht="15.75" thickBot="1">
      <c r="A7" s="70">
        <v>1</v>
      </c>
      <c r="B7" s="71">
        <v>2</v>
      </c>
      <c r="C7" s="71">
        <v>3</v>
      </c>
      <c r="D7" s="71">
        <v>4</v>
      </c>
      <c r="E7" s="114"/>
    </row>
    <row r="8" spans="1:13">
      <c r="A8" s="66" t="s">
        <v>513</v>
      </c>
      <c r="B8" s="238">
        <v>1930</v>
      </c>
      <c r="C8" s="239">
        <v>2016</v>
      </c>
      <c r="D8" s="238">
        <v>1930</v>
      </c>
      <c r="E8" s="240">
        <v>1930</v>
      </c>
      <c r="H8" s="648"/>
      <c r="I8" s="648"/>
      <c r="J8" s="648"/>
      <c r="K8" s="648"/>
      <c r="L8" s="648"/>
      <c r="M8" s="648"/>
    </row>
    <row r="9" spans="1:13" ht="22.5">
      <c r="A9" s="66" t="s">
        <v>514</v>
      </c>
      <c r="B9" s="238">
        <v>254</v>
      </c>
      <c r="C9" s="239">
        <v>2016</v>
      </c>
      <c r="D9" s="238">
        <v>254</v>
      </c>
      <c r="E9" s="241">
        <v>254</v>
      </c>
      <c r="H9" s="648"/>
      <c r="I9" s="648"/>
      <c r="J9" s="648"/>
      <c r="K9" s="648"/>
      <c r="L9" s="648"/>
      <c r="M9" s="648"/>
    </row>
    <row r="10" spans="1:13">
      <c r="A10" s="66" t="s">
        <v>515</v>
      </c>
      <c r="B10" s="238">
        <v>3175</v>
      </c>
      <c r="C10" s="239">
        <v>2016</v>
      </c>
      <c r="D10" s="238">
        <v>3175</v>
      </c>
      <c r="E10" s="241">
        <v>3175</v>
      </c>
      <c r="H10" s="648"/>
      <c r="I10" s="648"/>
      <c r="J10" s="648"/>
      <c r="K10" s="648"/>
      <c r="L10" s="648"/>
      <c r="M10" s="648"/>
    </row>
    <row r="11" spans="1:13">
      <c r="A11" s="66" t="s">
        <v>415</v>
      </c>
      <c r="B11" s="238">
        <v>788</v>
      </c>
      <c r="C11" s="239">
        <v>2016</v>
      </c>
      <c r="D11" s="238">
        <v>788</v>
      </c>
      <c r="E11" s="241">
        <v>788</v>
      </c>
      <c r="H11" s="648"/>
      <c r="I11" s="648"/>
      <c r="J11" s="648"/>
      <c r="K11" s="649"/>
      <c r="L11" s="648"/>
      <c r="M11" s="648"/>
    </row>
    <row r="12" spans="1:13" ht="22.5">
      <c r="A12" s="66" t="s">
        <v>417</v>
      </c>
      <c r="B12" s="238">
        <v>283</v>
      </c>
      <c r="C12" s="239">
        <v>2016</v>
      </c>
      <c r="D12" s="238">
        <v>283</v>
      </c>
      <c r="E12" s="241">
        <v>283</v>
      </c>
      <c r="H12" s="648"/>
      <c r="I12" s="648"/>
      <c r="J12" s="648"/>
      <c r="K12" s="648"/>
      <c r="L12" s="648"/>
      <c r="M12" s="648"/>
    </row>
    <row r="13" spans="1:13">
      <c r="A13" s="66" t="s">
        <v>364</v>
      </c>
      <c r="B13" s="238">
        <v>1801</v>
      </c>
      <c r="C13" s="239">
        <v>2016</v>
      </c>
      <c r="D13" s="238">
        <v>12679</v>
      </c>
      <c r="E13" s="241">
        <v>1801</v>
      </c>
      <c r="H13" s="648"/>
      <c r="I13" s="648"/>
      <c r="J13" s="648"/>
      <c r="K13" s="648"/>
      <c r="L13" s="648"/>
      <c r="M13" s="648"/>
    </row>
    <row r="14" spans="1:13">
      <c r="A14" s="66" t="s">
        <v>516</v>
      </c>
      <c r="B14" s="238">
        <v>53</v>
      </c>
      <c r="C14" s="239"/>
      <c r="D14" s="238">
        <v>53</v>
      </c>
      <c r="E14" s="241">
        <v>53</v>
      </c>
      <c r="H14" s="648"/>
      <c r="I14" s="648"/>
      <c r="J14" s="648"/>
      <c r="K14" s="648"/>
      <c r="L14" s="648"/>
      <c r="M14" s="648"/>
    </row>
    <row r="15" spans="1:13">
      <c r="A15" s="66" t="s">
        <v>517</v>
      </c>
      <c r="B15" s="238">
        <v>360</v>
      </c>
      <c r="C15" s="239"/>
      <c r="D15" s="238">
        <v>360</v>
      </c>
      <c r="E15" s="241">
        <v>360</v>
      </c>
      <c r="H15" s="648"/>
      <c r="I15" s="648"/>
      <c r="J15" s="648"/>
      <c r="K15" s="648"/>
      <c r="L15" s="648"/>
      <c r="M15" s="648"/>
    </row>
    <row r="16" spans="1:13">
      <c r="A16" s="66" t="s">
        <v>518</v>
      </c>
      <c r="B16" s="238">
        <v>138</v>
      </c>
      <c r="C16" s="239"/>
      <c r="D16" s="238">
        <v>138</v>
      </c>
      <c r="E16" s="241">
        <v>138</v>
      </c>
      <c r="H16" s="648"/>
      <c r="I16" s="648"/>
      <c r="J16" s="648"/>
      <c r="K16" s="648"/>
      <c r="L16" s="648"/>
      <c r="M16" s="648"/>
    </row>
    <row r="17" spans="1:13">
      <c r="A17" s="66" t="s">
        <v>416</v>
      </c>
      <c r="B17" s="238">
        <v>8342</v>
      </c>
      <c r="C17" s="239">
        <v>2016</v>
      </c>
      <c r="D17" s="238">
        <v>8342</v>
      </c>
      <c r="E17" s="241">
        <v>8342</v>
      </c>
      <c r="H17" s="648"/>
      <c r="I17" s="648"/>
      <c r="J17" s="648"/>
      <c r="K17" s="648"/>
      <c r="L17" s="648"/>
      <c r="M17" s="648"/>
    </row>
    <row r="18" spans="1:13">
      <c r="A18" s="66"/>
      <c r="B18" s="238"/>
      <c r="C18" s="239"/>
      <c r="D18" s="238"/>
      <c r="E18" s="242"/>
      <c r="H18" s="648"/>
      <c r="I18" s="648"/>
      <c r="J18" s="648"/>
      <c r="K18" s="648"/>
      <c r="L18" s="648"/>
      <c r="M18" s="648"/>
    </row>
    <row r="19" spans="1:13" ht="15.75" thickBot="1">
      <c r="A19" s="66"/>
      <c r="B19" s="72"/>
      <c r="C19" s="73"/>
      <c r="D19" s="72"/>
      <c r="E19" s="217"/>
      <c r="H19" s="648"/>
      <c r="I19" s="648"/>
      <c r="J19" s="648"/>
      <c r="K19" s="648"/>
      <c r="L19" s="648"/>
      <c r="M19" s="648"/>
    </row>
    <row r="20" spans="1:13" ht="15.75" thickBot="1">
      <c r="A20" s="74" t="s">
        <v>301</v>
      </c>
      <c r="B20" s="75">
        <f>SUM(B8:B19)</f>
        <v>17124</v>
      </c>
      <c r="C20" s="76"/>
      <c r="D20" s="75">
        <f>SUM(D8:D19)</f>
        <v>28002</v>
      </c>
      <c r="E20" s="243">
        <f>SUM(E8:E19)</f>
        <v>17124</v>
      </c>
      <c r="H20" s="649"/>
      <c r="I20" s="648"/>
      <c r="J20" s="648"/>
      <c r="K20" s="648"/>
      <c r="L20" s="648"/>
      <c r="M20" s="648"/>
    </row>
    <row r="21" spans="1:13">
      <c r="H21" s="648"/>
      <c r="I21" s="648"/>
      <c r="J21" s="648"/>
      <c r="K21" s="648"/>
      <c r="L21" s="648"/>
      <c r="M21" s="648"/>
    </row>
    <row r="22" spans="1:13">
      <c r="H22" s="648"/>
      <c r="I22" s="648"/>
      <c r="J22" s="648"/>
      <c r="K22" s="648"/>
      <c r="L22" s="648"/>
      <c r="M22" s="648"/>
    </row>
    <row r="23" spans="1:13">
      <c r="H23" s="648"/>
      <c r="I23" s="648"/>
      <c r="J23" s="648"/>
      <c r="K23" s="648"/>
      <c r="L23" s="648"/>
      <c r="M23" s="648"/>
    </row>
    <row r="24" spans="1:13">
      <c r="H24" s="648"/>
      <c r="I24" s="648"/>
      <c r="J24" s="648"/>
      <c r="K24" s="648"/>
      <c r="L24" s="648"/>
      <c r="M24" s="648"/>
    </row>
  </sheetData>
  <mergeCells count="2">
    <mergeCell ref="A4:E4"/>
    <mergeCell ref="A3:E3"/>
  </mergeCells>
  <pageMargins left="0.7" right="0.7" top="0.75" bottom="0.75" header="0.3" footer="0.3"/>
  <pageSetup paperSize="9" scale="12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1. melléklet</vt:lpstr>
      <vt:lpstr>2. melléklet</vt:lpstr>
      <vt:lpstr>3.mell</vt:lpstr>
      <vt:lpstr>4.mellé</vt:lpstr>
      <vt:lpstr>5.melléklet</vt:lpstr>
      <vt:lpstr>5. melléklet 2 oldal</vt:lpstr>
      <vt:lpstr>6. melléklet</vt:lpstr>
      <vt:lpstr>7. melléklet</vt:lpstr>
      <vt:lpstr>8. melléklet</vt:lpstr>
      <vt:lpstr>9.melléklet</vt:lpstr>
      <vt:lpstr>10.melléklet</vt:lpstr>
      <vt:lpstr>1.sz. tájékoztató</vt:lpstr>
      <vt:lpstr>2.sz.tájékoz</vt:lpstr>
      <vt:lpstr>3sz. tájék</vt:lpstr>
      <vt:lpstr>4.sz. tájékoztató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Könyvelés</dc:creator>
  <cp:lastModifiedBy>xy</cp:lastModifiedBy>
  <cp:lastPrinted>2017-05-26T06:47:06Z</cp:lastPrinted>
  <dcterms:created xsi:type="dcterms:W3CDTF">2015-07-31T08:06:10Z</dcterms:created>
  <dcterms:modified xsi:type="dcterms:W3CDTF">2017-05-30T15:44:34Z</dcterms:modified>
</cp:coreProperties>
</file>