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2" firstSheet="11" activeTab="18"/>
  </bookViews>
  <sheets>
    <sheet name="1.  (2)" sheetId="1" r:id="rId1"/>
    <sheet name="2. mell.   (2)" sheetId="2" r:id="rId2"/>
    <sheet name="3 mell  (2)" sheetId="3" r:id="rId3"/>
    <sheet name="4. mell (2)" sheetId="4" r:id="rId4"/>
    <sheet name="5. mell. (3)" sheetId="5" r:id="rId5"/>
    <sheet name="6. mell." sheetId="6" r:id="rId6"/>
    <sheet name="7. mell  (2)" sheetId="7" r:id="rId7"/>
    <sheet name="8. mell (3)" sheetId="8" r:id="rId8"/>
    <sheet name="9 mell " sheetId="9" r:id="rId9"/>
    <sheet name="10. mell" sheetId="10" r:id="rId10"/>
    <sheet name="11. melléklet" sheetId="11" r:id="rId11"/>
    <sheet name="12 melléklet 1.o (2)" sheetId="12" r:id="rId12"/>
    <sheet name="12. melléklet 2. o" sheetId="13" r:id="rId13"/>
    <sheet name="13mell. (2)" sheetId="14" r:id="rId14"/>
    <sheet name="14. mell " sheetId="15" r:id="rId15"/>
    <sheet name="15. mell " sheetId="16" r:id="rId16"/>
    <sheet name="16 mell" sheetId="17" r:id="rId17"/>
    <sheet name="17. mell." sheetId="18" r:id="rId18"/>
    <sheet name="18 mell" sheetId="19" r:id="rId19"/>
  </sheets>
  <definedNames/>
  <calcPr fullCalcOnLoad="1"/>
</workbook>
</file>

<file path=xl/sharedStrings.xml><?xml version="1.0" encoding="utf-8"?>
<sst xmlns="http://schemas.openxmlformats.org/spreadsheetml/2006/main" count="863" uniqueCount="599">
  <si>
    <r>
      <t xml:space="preserve">   </t>
    </r>
    <r>
      <rPr>
        <sz val="9"/>
        <rFont val="Times New Roman CE"/>
        <family val="0"/>
      </rPr>
      <t xml:space="preserve">   3 Teljesen O-ra leirt közmű gép</t>
    </r>
  </si>
  <si>
    <t>Megnevezés</t>
  </si>
  <si>
    <t>Előző időszak</t>
  </si>
  <si>
    <t>Módosítások</t>
  </si>
  <si>
    <t>Tárgyidőszak</t>
  </si>
  <si>
    <t>001</t>
  </si>
  <si>
    <t>002</t>
  </si>
  <si>
    <t>003</t>
  </si>
  <si>
    <t>004</t>
  </si>
  <si>
    <t>A/I Immateriális javak  (=A/I/1+A/I/2+A/I/3)</t>
  </si>
  <si>
    <t>005</t>
  </si>
  <si>
    <t>006</t>
  </si>
  <si>
    <t>007</t>
  </si>
  <si>
    <t>008</t>
  </si>
  <si>
    <t>009</t>
  </si>
  <si>
    <t>010</t>
  </si>
  <si>
    <t>A/II Tárgyi eszközök  (=A/II/1+...+A/II/5)</t>
  </si>
  <si>
    <t>011</t>
  </si>
  <si>
    <t>012</t>
  </si>
  <si>
    <t>013</t>
  </si>
  <si>
    <t>014</t>
  </si>
  <si>
    <t>015</t>
  </si>
  <si>
    <t>016</t>
  </si>
  <si>
    <t>017</t>
  </si>
  <si>
    <t>018</t>
  </si>
  <si>
    <t>A/III Befektetett pénzügyi eszközök (=A/III/1+A/III/2+A/III/3)</t>
  </si>
  <si>
    <t>019</t>
  </si>
  <si>
    <t>020</t>
  </si>
  <si>
    <t>021</t>
  </si>
  <si>
    <t>A/IV Koncesszióba, vagyonkezelésbe adott eszközök  (=A/IV/1+A/IV/2)</t>
  </si>
  <si>
    <t>022</t>
  </si>
  <si>
    <t>A) NEMZETI VAGYONBA TARTOZÓ BEFEKTETETT ESZKÖZÖK (=A/I+A/II+A/III+A/IV)</t>
  </si>
  <si>
    <t>023</t>
  </si>
  <si>
    <t>024</t>
  </si>
  <si>
    <t>025</t>
  </si>
  <si>
    <t>026</t>
  </si>
  <si>
    <t>027</t>
  </si>
  <si>
    <t>028</t>
  </si>
  <si>
    <t>B/I Készletek (=B/I/1+…+B/I/5)</t>
  </si>
  <si>
    <t>029</t>
  </si>
  <si>
    <t>030</t>
  </si>
  <si>
    <t>031</t>
  </si>
  <si>
    <t>032</t>
  </si>
  <si>
    <t>033</t>
  </si>
  <si>
    <t>B/II Értékpapírok (=B/II/1+B/II/2)</t>
  </si>
  <si>
    <t>B) NEMZETI VAGYONBA TARTOZÓ FORGÓESZKÖZÖK (= B/I+B/II)</t>
  </si>
  <si>
    <t>C/I Hosszú lejáratú betétek</t>
  </si>
  <si>
    <t>C/II Pénztárak, csekkek, betétkönyvek</t>
  </si>
  <si>
    <t>C/V Idegen pénzeszközök</t>
  </si>
  <si>
    <t>C) PÉNZESZKÖZÖK (=C/I+…+C/V)</t>
  </si>
  <si>
    <t>D/I Költségvetési évben esedékes követelések (=D/I/1+…+D/I/8)</t>
  </si>
  <si>
    <t>D/II Költségvetési évet követően esedékes követelések (=D/II/1+…+D/II/8)</t>
  </si>
  <si>
    <t>Egyéb nyújtott kedvezmény vagy kölcsön elengedésének összege*</t>
  </si>
  <si>
    <t>2016 után</t>
  </si>
  <si>
    <t>Az önkormányzat által felvett kölcsön és hitel alakulása</t>
  </si>
  <si>
    <t>kölcsön, hitel</t>
  </si>
  <si>
    <t>támogatás megelőlegezési hitel</t>
  </si>
  <si>
    <t>betöltött álláshely (fő) december 31-én</t>
  </si>
  <si>
    <t>betöltött álláshely december 31-én</t>
  </si>
  <si>
    <t>2015.</t>
  </si>
  <si>
    <t>2016.</t>
  </si>
  <si>
    <t>2017.</t>
  </si>
  <si>
    <t>2018.</t>
  </si>
  <si>
    <t>#</t>
  </si>
  <si>
    <t>Óvoda</t>
  </si>
  <si>
    <t>01</t>
  </si>
  <si>
    <t>01 Alaptevékenység költségvetési bevételei</t>
  </si>
  <si>
    <t>02</t>
  </si>
  <si>
    <t>02 Alaptevékenység költségvetési kiadásai</t>
  </si>
  <si>
    <t>03</t>
  </si>
  <si>
    <t>I. Alaptevékenység költségvetési egyenlege (=01-02)</t>
  </si>
  <si>
    <t>04</t>
  </si>
  <si>
    <t>03 Alaptevékenység finanszírozási bevételei</t>
  </si>
  <si>
    <t>05</t>
  </si>
  <si>
    <t>04 Alaptevékenység finanszírozási kiadásai</t>
  </si>
  <si>
    <t>06</t>
  </si>
  <si>
    <t>II.  Alaptevékenység finanszírozási egyenlege (=03-04)</t>
  </si>
  <si>
    <t>07</t>
  </si>
  <si>
    <t>08</t>
  </si>
  <si>
    <t>05 Vállalkozási tevékenység költségvetési bevételei</t>
  </si>
  <si>
    <t>09</t>
  </si>
  <si>
    <t>06 Vállalkozási tevékenység költségvetési kiadásai</t>
  </si>
  <si>
    <t>10</t>
  </si>
  <si>
    <t>III. Vállalkozási tevékenység költségvetési egyenlege (=05-06)</t>
  </si>
  <si>
    <t>11</t>
  </si>
  <si>
    <t>07 Vállalkozási tevékenység finanszírozási bevételei</t>
  </si>
  <si>
    <t>12</t>
  </si>
  <si>
    <t>08 Vállalkozási tevékenység finanszírozási kiadásai</t>
  </si>
  <si>
    <t>13</t>
  </si>
  <si>
    <t>IV. Vállalkozási tevékenység finanszírozási egyenlege (=07-08)</t>
  </si>
  <si>
    <t>14</t>
  </si>
  <si>
    <t>15</t>
  </si>
  <si>
    <t>C)Összes maradvány (=A+B)</t>
  </si>
  <si>
    <t>16</t>
  </si>
  <si>
    <t>D) Alaptevékenység kötelezettségvállalással terhelt maradványa</t>
  </si>
  <si>
    <t>17</t>
  </si>
  <si>
    <t>E) Alaptevékenység szabad maradványa (=A-D)</t>
  </si>
  <si>
    <t>18</t>
  </si>
  <si>
    <t>F) Vállalkozási tevékenységet terhelő befizetési kötelezettség (=B*0,1)</t>
  </si>
  <si>
    <t>19</t>
  </si>
  <si>
    <t>G) Vállalkozási tevékenység felhasználható maradványa (=B-F)</t>
  </si>
  <si>
    <r>
      <t>A) Alaptevékenység maradványa (=</t>
    </r>
    <r>
      <rPr>
        <b/>
        <sz val="10"/>
        <rFont val="Symbol"/>
        <family val="1"/>
      </rPr>
      <t>±I±II)</t>
    </r>
  </si>
  <si>
    <r>
      <t>B) Vállakozási tevékenység maradványa (=</t>
    </r>
    <r>
      <rPr>
        <b/>
        <sz val="10"/>
        <rFont val="Symbol"/>
        <family val="1"/>
      </rPr>
      <t>±</t>
    </r>
    <r>
      <rPr>
        <b/>
        <sz val="10"/>
        <rFont val="Arial CE"/>
        <family val="2"/>
      </rPr>
      <t>III</t>
    </r>
    <r>
      <rPr>
        <b/>
        <sz val="10"/>
        <rFont val="Symbol"/>
        <family val="1"/>
      </rPr>
      <t>±</t>
    </r>
    <r>
      <rPr>
        <b/>
        <sz val="10"/>
        <rFont val="Arial CE"/>
        <family val="2"/>
      </rPr>
      <t>IV)</t>
    </r>
  </si>
  <si>
    <t>Forintszámlák,devizaszámlák</t>
  </si>
  <si>
    <t>Nemzeti vagyon és egyéb eszközök induláskori értéke és változásai</t>
  </si>
  <si>
    <t>G/VI Mérleg szerinti eredmény</t>
  </si>
  <si>
    <t>D/III Követelés jellegű sajátos elszámolások (=D/III/1+…+D/III/7)</t>
  </si>
  <si>
    <t>D) KÖVETELÉSEK  (=D/I+D/II+D/III)</t>
  </si>
  <si>
    <t>E) EGYÉB SAJÁTOS ESZKÖZOLDALI  ELSZÁMOLÁSOK</t>
  </si>
  <si>
    <t>F) AKTÍV IDŐBELI  ELHATÁROLÁSOK  (=F/1+F/2+F/3)</t>
  </si>
  <si>
    <t>ESZKÖZÖK ÖSSZESEN (=A+B+C+D+E+F)</t>
  </si>
  <si>
    <t>G/IV Felhalmozott eredmény</t>
  </si>
  <si>
    <t>G/V Eszközök értékhelyesbítésének forrása</t>
  </si>
  <si>
    <t>G) SAJÁT TŐKE (=G/I+…+G/VI)</t>
  </si>
  <si>
    <t>H/I Költségvetési évben esedékes kötelezettségek (=H/I/1+…+H/I/9)</t>
  </si>
  <si>
    <t>H/II Költségvetési évet követően esedékes kötelezettségek (=H/II/1+…+H/II/9)</t>
  </si>
  <si>
    <t>H/III Kötelezettség jellegű sajátos elszámolások (=H)/III/1+…+H)/III/7)</t>
  </si>
  <si>
    <t>H) KÖTELEZETTSÉGEK (=H/I+H/II+H/III)</t>
  </si>
  <si>
    <t>I) EGYÉB SAJÁTOS FORRÁSOLDALI ELSZÁMOLÁSOK</t>
  </si>
  <si>
    <t>J) KINCSTÁRI SZÁMLAVEZETÉSSEL KAPCSOLATOS ELSZÁMOLÁSOK</t>
  </si>
  <si>
    <t>K) PASSZÍV IDŐBELI ELHATÁROLÁSOK (=K/1+K/2+K/3)</t>
  </si>
  <si>
    <t>FORRÁSOK ÖSSZESEN (=G+H+I+J+K)</t>
  </si>
  <si>
    <t xml:space="preserve">        Ezer Ft-ban</t>
  </si>
  <si>
    <t xml:space="preserve">Bevétel </t>
  </si>
  <si>
    <t>Kiadás</t>
  </si>
  <si>
    <t xml:space="preserve">Megnevezés </t>
  </si>
  <si>
    <t xml:space="preserve">B1. Működési célú támogatások államháztartáson belülről </t>
  </si>
  <si>
    <t>K1. Személyi juttatás</t>
  </si>
  <si>
    <t xml:space="preserve">B3. Közhatalmi bevételek </t>
  </si>
  <si>
    <t xml:space="preserve">K2. Munkaadót terhelő járulékok és szociális hozzájárulási adó </t>
  </si>
  <si>
    <t xml:space="preserve">B4. Működési bevételek </t>
  </si>
  <si>
    <t xml:space="preserve">K3. Dologi kiadások </t>
  </si>
  <si>
    <t>B6. Működési célú átvett pénzeszközök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</si>
  <si>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</si>
  <si>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</si>
  <si>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</si>
  <si>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</si>
  <si>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BEVÉTELEK ÖSSZESEN (B1+B3+B4+B6)</t>
  </si>
  <si>
    <t>A. MŰKÖDÉSI KÖLTSÉGVETÉSI KIADÁSOK ÖSSZESEN (K1. …+K5.)</t>
  </si>
  <si>
    <t xml:space="preserve">B. FINANSZÍROZÁSI BEVÉTELEK (B8.) ÖSSZESEN </t>
  </si>
  <si>
    <t>B. FINASZÍROZÁSI KIADÁSOK (K9.) ÖSSZESEN</t>
  </si>
  <si>
    <t xml:space="preserve">Ebből: B813. Maradvány igénybevétele </t>
  </si>
  <si>
    <t>C. MŰKÖDÉSI BEVÉTELEK MINDÖSSZESEN (A+B)</t>
  </si>
  <si>
    <t xml:space="preserve">C. MŰKÖDÉSI KIADÁSOK MINDÖSSZESEN (A+B) </t>
  </si>
  <si>
    <t xml:space="preserve">B2. Felhalmozási célú támogatások államháztartáson belülről </t>
  </si>
  <si>
    <t xml:space="preserve">K6. Beruházások </t>
  </si>
  <si>
    <t xml:space="preserve">B5. Felhalmozási bevételek </t>
  </si>
  <si>
    <t xml:space="preserve">K7. Felújítások </t>
  </si>
  <si>
    <t xml:space="preserve">B7. Felhalmozási célú átvett pénzeszközök </t>
  </si>
  <si>
    <t xml:space="preserve">K8. Egyéb felhalmozási célú kiadások </t>
  </si>
  <si>
    <t>D. FELHALMOZÁSI KÖLTSÉGVETÉSI BEVÉTELEK ÖSSZESEN (B2.+B5.+B7.)</t>
  </si>
  <si>
    <t>D. FELHALMOZÁSI KÖLTSÉGVETÉSI KIADÁSOK ÖSSZESEN (K6. …+K8.)</t>
  </si>
  <si>
    <t xml:space="preserve">E. FINANSZÍROZÁSI BEVÉTELEK (B8.) ÖSSZESEN </t>
  </si>
  <si>
    <t>E. FINANSZÍROZÁSI KIADÁSOK (K9.) ÖSSZESEN</t>
  </si>
  <si>
    <t>F. FELHALMOZÁSI BEVÉTELEK MINDÖSSZESEN (D+E)</t>
  </si>
  <si>
    <t xml:space="preserve">F. FELHALMOZÁSI KIADÁSOK MINDÖSSZESEN (D+E) </t>
  </si>
  <si>
    <t>G. KÖLTSÉGVETÉSI BEVÉTELEK ÖSSZESEN (A+D)</t>
  </si>
  <si>
    <t>G. KÖLTSÉGVETÉSI KIADÁSOK ÖSSZESEN (A+D)</t>
  </si>
  <si>
    <t>H. FINANSZÍROZÁSI BEVÉTELEK ÖSSZESEN (B+E)</t>
  </si>
  <si>
    <t>H. FINANSZÍROZÁSI KIADÁSOK ÖSSZESEN (B+E)</t>
  </si>
  <si>
    <t>I. BEVÉTELEK MINDÖSSZESEN (C+F)</t>
  </si>
  <si>
    <t>I. KIADÁSOK MINDÖSSZESEN (C+F)</t>
  </si>
  <si>
    <t>Önkormányzat</t>
  </si>
  <si>
    <t xml:space="preserve">  BEVÉTELEK JOGCÍMEI</t>
  </si>
  <si>
    <t xml:space="preserve">Önkormányzat </t>
  </si>
  <si>
    <t xml:space="preserve">Összesen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</si>
  <si>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</si>
  <si>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</si>
  <si>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</si>
  <si>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</si>
  <si>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</si>
  <si>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</si>
  <si>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</si>
  <si>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</si>
  <si>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</si>
  <si>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</si>
  <si>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B1. Működési célú támogatások államázt.-on belülről összesen </t>
  </si>
  <si>
    <t>B34 Vagyoni típusú adók</t>
  </si>
  <si>
    <t>B351 értékesítési forgalmi adók</t>
  </si>
  <si>
    <t>B354 Gépjármúűadó</t>
  </si>
  <si>
    <t xml:space="preserve">B355. Egyéb áruhasználati és szolgáltatási adók </t>
  </si>
  <si>
    <t xml:space="preserve">B36. Egyéb közhatalmi bevételek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</si>
  <si>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</si>
  <si>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</si>
  <si>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</si>
  <si>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</si>
  <si>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 xml:space="preserve">B404. Tulajdonosi bevételek </t>
  </si>
  <si>
    <t>B405. Ellátási díjak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</si>
  <si>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</si>
  <si>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</si>
  <si>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</si>
  <si>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</si>
  <si>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</si>
  <si>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</si>
  <si>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</si>
  <si>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</si>
  <si>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célú átvett pénzeszközök </t>
  </si>
  <si>
    <t xml:space="preserve">B6. Működési célú átvett péneszközök összesen </t>
  </si>
  <si>
    <t xml:space="preserve">MŰKÖDÉSI KÖLTSÉGVETÉSI BEVÉTELEK ÖSSZESEN (B1.+B3.+B4.+B.6.) </t>
  </si>
  <si>
    <t xml:space="preserve">B811. Hitel-, és kölcsönfelvétel államháztartáson kívülről </t>
  </si>
  <si>
    <t>B812. Belföldi értékpapírok bevételei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</si>
  <si>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</si>
  <si>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</si>
  <si>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</si>
  <si>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B816. Központi, irányíító szervi támogatás </t>
  </si>
  <si>
    <t>B817. Betétek megszüntetése</t>
  </si>
  <si>
    <t>B8. Finanszírozási bevételek összesen (B811. … +B817.)</t>
  </si>
  <si>
    <t xml:space="preserve">MŰKÖDÉSI BEVÉTELEK MINDÖSSZESEN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</si>
  <si>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</si>
  <si>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</si>
  <si>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</si>
  <si>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</si>
  <si>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</si>
  <si>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</si>
  <si>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</si>
  <si>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</si>
  <si>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</si>
  <si>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</si>
  <si>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</si>
  <si>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</si>
  <si>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</si>
  <si>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</si>
  <si>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</si>
  <si>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>FELHALMOZÁSI KÖLTSÉGVETÉSI BEVÉTELEK ÖSSZESEN (B2.+B5.+B7.)</t>
  </si>
  <si>
    <t>FELHALMOZÁSI BEVÉTELEK MINDÖSSZESEN</t>
  </si>
  <si>
    <t>Önkormányzat összesen</t>
  </si>
  <si>
    <t xml:space="preserve">KIADÁSOK JOGCÍMEI </t>
  </si>
  <si>
    <t xml:space="preserve">K2. Munkaadót terhelő járulékok és szoc. hozzájár. adó </t>
  </si>
  <si>
    <t>K3. Dologi kiadások</t>
  </si>
  <si>
    <t xml:space="preserve">K4. Ellátottak pénzbeli juttatásai </t>
  </si>
  <si>
    <t xml:space="preserve">K5. Egyéb működési kiadások összesen </t>
  </si>
  <si>
    <t xml:space="preserve">Ebből: Általános tartalék </t>
  </si>
  <si>
    <r>
      <t xml:space="preserve">      </t>
    </r>
    <r>
      <rPr>
        <i/>
        <sz val="8"/>
        <rFont val="Arial CE"/>
        <family val="2"/>
      </rPr>
      <t xml:space="preserve">     Céltartalék</t>
    </r>
  </si>
  <si>
    <t>A. Működési költségvetési kiadásai össz.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</si>
  <si>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</si>
  <si>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</si>
  <si>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</si>
  <si>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</si>
  <si>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</si>
  <si>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</si>
  <si>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</si>
  <si>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B. Finanszírozási kiadások összesen (K911. …+K917.) </t>
  </si>
  <si>
    <t xml:space="preserve">K8. Egyéb felhalmozási kiadások </t>
  </si>
  <si>
    <t>D. Felhalmozási költségvetési kiadásai össz. (K. …+K8.)</t>
  </si>
  <si>
    <t xml:space="preserve">E. Finanszírozási kiadások összesen (K911. …+K917.) </t>
  </si>
  <si>
    <t>G. KIADÁS MINDÖSSZESEN (C+F)</t>
  </si>
  <si>
    <t>Az önkormányzat 2014. évi felhalmozási kiadásai</t>
  </si>
  <si>
    <t>K6. Beruházások</t>
  </si>
  <si>
    <t xml:space="preserve">       Ezer Ft-ban</t>
  </si>
  <si>
    <t>Beruházási feladat</t>
  </si>
  <si>
    <t>Önkormányzat:</t>
  </si>
  <si>
    <t>teljesítés</t>
  </si>
  <si>
    <t>Előirányzat módosított</t>
  </si>
  <si>
    <t>előirányzat eredeti</t>
  </si>
  <si>
    <t>módosított előirányzat</t>
  </si>
  <si>
    <t>eredeti előirányzat</t>
  </si>
  <si>
    <t>B12 Elvonások, befizetések</t>
  </si>
  <si>
    <t>Sajátos elszámolások</t>
  </si>
  <si>
    <t xml:space="preserve">F. FELHALMOZÁSI KIADÁSOK MINDÖSSZESEN (E+F) </t>
  </si>
  <si>
    <t>Előirányzat eredeti</t>
  </si>
  <si>
    <t>B116 Önkormányzatok kiegészítő támogatása felhalmozási célra</t>
  </si>
  <si>
    <t>B116 helyi önkormányzatok kiegészítő tám. felhalmozás</t>
  </si>
  <si>
    <t>Feladatok</t>
  </si>
  <si>
    <t>B1 Működési célú támogatások</t>
  </si>
  <si>
    <t>B3 Közhatalmi bevételek</t>
  </si>
  <si>
    <t>B4 Működési bevételek</t>
  </si>
  <si>
    <t>B6 Működési célú átvett pénzeszköz</t>
  </si>
  <si>
    <t>Működési kv.bevételei összesen</t>
  </si>
  <si>
    <t>B2 Felhalmozási célú támogatások</t>
  </si>
  <si>
    <t>B5 felhalmozási bevételek</t>
  </si>
  <si>
    <t>Felhalmozási kv.bevételei összesen</t>
  </si>
  <si>
    <t>Költségvetési bevétel összesen</t>
  </si>
  <si>
    <t>Állam- igazgatási feladat</t>
  </si>
  <si>
    <t>Kötelező feladat</t>
  </si>
  <si>
    <t>Önként vállalt feladat</t>
  </si>
  <si>
    <t>Mind- összesen</t>
  </si>
  <si>
    <t>eredeti</t>
  </si>
  <si>
    <t>módosított</t>
  </si>
  <si>
    <t>Önkormányzatok igazgatási feladatai</t>
  </si>
  <si>
    <t>Mezőgazdasági tevékenységgel kapcsolatos feladatok</t>
  </si>
  <si>
    <t>település- és intézmény üzemeltetéssel kapcsolatos feladatok</t>
  </si>
  <si>
    <t>Egészségügyi ellátással kapcsolatos feladatok</t>
  </si>
  <si>
    <t>Szociális ellátással kapcsolatos feladatok</t>
  </si>
  <si>
    <t>Közművelődési  feladatok</t>
  </si>
  <si>
    <t>Sport feladatok</t>
  </si>
  <si>
    <t>Közmunka</t>
  </si>
  <si>
    <t>Feladatra nem elszámolható bevételek</t>
  </si>
  <si>
    <t>2011. évi CXCV. törvény 23. §. (2) bek. a.)</t>
  </si>
  <si>
    <t>Személyi juttatás</t>
  </si>
  <si>
    <t>Dologi kiadások</t>
  </si>
  <si>
    <t>Ellátottak pénzbeli juttatásai</t>
  </si>
  <si>
    <t>Egyéb működési kiadások</t>
  </si>
  <si>
    <t>Működési kv.kiadásai összesen</t>
  </si>
  <si>
    <t>Beruházás</t>
  </si>
  <si>
    <t>Felújítás</t>
  </si>
  <si>
    <t>Egyéb felhalmozási kiadások</t>
  </si>
  <si>
    <t>Felhalmozási kv.kiadásai összesen</t>
  </si>
  <si>
    <t>Költségvetési kiadás összesen</t>
  </si>
  <si>
    <t>Munkaadót terhelő járulékok</t>
  </si>
  <si>
    <t xml:space="preserve">KIMUTATÁS </t>
  </si>
  <si>
    <t xml:space="preserve">Ezer Ft-ban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</si>
  <si>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</si>
  <si>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</si>
  <si>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</si>
  <si>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</si>
  <si>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</si>
  <si>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Ebből: 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</si>
  <si>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</si>
  <si>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</si>
  <si>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</si>
  <si>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</si>
  <si>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</si>
  <si>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</si>
  <si>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</si>
  <si>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</si>
  <si>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</si>
  <si>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</si>
  <si>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</si>
  <si>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</si>
  <si>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</si>
  <si>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 xml:space="preserve">ÖSSZESEN </t>
  </si>
  <si>
    <t>ezer Ft-ban</t>
  </si>
  <si>
    <t>kölcsön</t>
  </si>
  <si>
    <t>Hosszú lejáratú</t>
  </si>
  <si>
    <t>rövid lejáratú</t>
  </si>
  <si>
    <t>összesen</t>
  </si>
  <si>
    <t>Az önkormányzat által nyújtott kölcsön alakulása</t>
  </si>
  <si>
    <t>ezer forintban</t>
  </si>
  <si>
    <t>kölcsön állomány december 31-én</t>
  </si>
  <si>
    <t>első lakáshoz jutók támogatása</t>
  </si>
  <si>
    <t>Mukáltatói támogatás</t>
  </si>
  <si>
    <t>Rövid lejáratú</t>
  </si>
  <si>
    <t>szociális kölcsön</t>
  </si>
  <si>
    <t>ESZKÖZÖK</t>
  </si>
  <si>
    <t>Sorszám</t>
  </si>
  <si>
    <t>Változás 
%-a</t>
  </si>
  <si>
    <t>bruttó érték, bekerülési érték</t>
  </si>
  <si>
    <t>állományi érték</t>
  </si>
  <si>
    <t>értékcsökkenés, értékvesztés</t>
  </si>
  <si>
    <t>1</t>
  </si>
  <si>
    <t>2</t>
  </si>
  <si>
    <t>3</t>
  </si>
  <si>
    <t>4</t>
  </si>
  <si>
    <t>5</t>
  </si>
  <si>
    <t>6</t>
  </si>
  <si>
    <t>7</t>
  </si>
  <si>
    <t>8</t>
  </si>
  <si>
    <t xml:space="preserve"> I. Immateriális javak összesen (2-től 4-ig)</t>
  </si>
  <si>
    <t>01.</t>
  </si>
  <si>
    <r>
      <t xml:space="preserve">    </t>
    </r>
    <r>
      <rPr>
        <sz val="9"/>
        <rFont val="Times New Roman CE"/>
        <family val="1"/>
      </rPr>
      <t>1. Immateriálias javak</t>
    </r>
  </si>
  <si>
    <t>2.</t>
  </si>
  <si>
    <t xml:space="preserve">    2.Teljesen ( 0-ig) leírt immateriális javak</t>
  </si>
  <si>
    <t>3.</t>
  </si>
  <si>
    <t>4.</t>
  </si>
  <si>
    <t>5.</t>
  </si>
  <si>
    <t>6.</t>
  </si>
  <si>
    <t>7.</t>
  </si>
  <si>
    <t xml:space="preserve">      1. Utak területe</t>
  </si>
  <si>
    <t>8.</t>
  </si>
  <si>
    <t xml:space="preserve">      2. Telkek</t>
  </si>
  <si>
    <t>9.</t>
  </si>
  <si>
    <t xml:space="preserve">      3. Egyéb földterületek</t>
  </si>
  <si>
    <t>10.</t>
  </si>
  <si>
    <t xml:space="preserve">      4. Folyók, vízfolyások, természetes és mestersége tavak területe</t>
  </si>
  <si>
    <t>11.</t>
  </si>
  <si>
    <t xml:space="preserve">      5. Épitmények  - Utak</t>
  </si>
  <si>
    <t>12.</t>
  </si>
  <si>
    <t>13.</t>
  </si>
  <si>
    <t xml:space="preserve">       7. Építmények - Hidak</t>
  </si>
  <si>
    <t>14.</t>
  </si>
  <si>
    <t xml:space="preserve">       8. Építmények - vízelvezető árkok, átereszek</t>
  </si>
  <si>
    <t>15.</t>
  </si>
  <si>
    <t xml:space="preserve">       9. Épitmények - egyéb</t>
  </si>
  <si>
    <t>16.</t>
  </si>
  <si>
    <t xml:space="preserve">     10. Teljesen (0-ig) leírt egyéb építmények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</si>
  <si>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</si>
  <si>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</si>
  <si>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</si>
  <si>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</si>
  <si>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</si>
  <si>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</si>
  <si>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</si>
  <si>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</si>
  <si>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      1. Földterületek</t>
  </si>
  <si>
    <t>25.</t>
  </si>
  <si>
    <t>26.</t>
  </si>
  <si>
    <t xml:space="preserve">      3. Épületek</t>
  </si>
  <si>
    <t>27.</t>
  </si>
  <si>
    <t xml:space="preserve">      4. Építmények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</si>
  <si>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</si>
  <si>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</si>
  <si>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</si>
  <si>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</si>
  <si>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</si>
  <si>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</si>
  <si>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</si>
  <si>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</si>
  <si>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</si>
  <si>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</si>
  <si>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</si>
  <si>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</si>
  <si>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</si>
  <si>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      1. Tartós részesedés</t>
  </si>
  <si>
    <t>41.</t>
  </si>
  <si>
    <t xml:space="preserve">      2. Tartós hitelviszonyt megtestesítő értékpapír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</si>
  <si>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</si>
  <si>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</si>
  <si>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</si>
  <si>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</si>
  <si>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</si>
  <si>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</si>
  <si>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</si>
  <si>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</si>
  <si>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</si>
  <si>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</si>
  <si>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</si>
  <si>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</si>
  <si>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</si>
  <si>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 xml:space="preserve"> I. Készletek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</si>
  <si>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</si>
  <si>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</si>
  <si>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</si>
  <si>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</si>
  <si>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</si>
  <si>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</si>
  <si>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</si>
  <si>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</si>
  <si>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</si>
  <si>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</si>
  <si>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FORRÁSOK</t>
  </si>
  <si>
    <t xml:space="preserve">Költségvetési szervek engedélyezett létszáma </t>
  </si>
  <si>
    <t>Költségvetési szerv</t>
  </si>
  <si>
    <t xml:space="preserve">Engedélyezett létszám (fő) </t>
  </si>
  <si>
    <t>átlagos statisztikai létszám</t>
  </si>
  <si>
    <t>Polgármester</t>
  </si>
  <si>
    <t xml:space="preserve">Összesen  </t>
  </si>
  <si>
    <t xml:space="preserve">Közfoglalkoztatottak engedelyezett létszáma </t>
  </si>
  <si>
    <t>engedélyezett létszám</t>
  </si>
  <si>
    <t>8 órás</t>
  </si>
  <si>
    <t>6 órás</t>
  </si>
  <si>
    <t xml:space="preserve"> Önkormányzat</t>
  </si>
  <si>
    <t>Az önkormányzat Európai Uniós forrásból megvalósuló feladatai</t>
  </si>
  <si>
    <t>ezer Ft</t>
  </si>
  <si>
    <t xml:space="preserve">Bevételek </t>
  </si>
  <si>
    <t>A. Elszámolható költségek</t>
  </si>
  <si>
    <t>I. Saját forrás</t>
  </si>
  <si>
    <t xml:space="preserve">  I.1. támogatást igénylő hozzájárulás</t>
  </si>
  <si>
    <t xml:space="preserve">  I.2. központi támogatás EU Önerő</t>
  </si>
  <si>
    <t xml:space="preserve">  I.3. NFÜ önerő</t>
  </si>
  <si>
    <t xml:space="preserve">  I.4. egyéb saját forrás </t>
  </si>
  <si>
    <t>II. Támogatás EU és hazai társfinanszírozás</t>
  </si>
  <si>
    <t>B. nem elszámolható költségek</t>
  </si>
  <si>
    <t xml:space="preserve">  I.2. központi támogatás</t>
  </si>
  <si>
    <t xml:space="preserve">  I.3. hitel</t>
  </si>
  <si>
    <t xml:space="preserve">  I.4. egyéb saját forrás</t>
  </si>
  <si>
    <t>Bevételek összesen  A + B</t>
  </si>
  <si>
    <t xml:space="preserve">Kiadások </t>
  </si>
  <si>
    <t>I.  Elszámolható kiadások</t>
  </si>
  <si>
    <t>1. megvalósítási költségek</t>
  </si>
  <si>
    <t>II. Nem elszámolható költségek</t>
  </si>
  <si>
    <t>Kadások összesen (I.+II)</t>
  </si>
  <si>
    <t>Megjegyzés: az ÁFA visszaigényelhető, így a bevétel és a kiadás nettó módon kerül bemutatásra</t>
  </si>
  <si>
    <t>1.</t>
  </si>
  <si>
    <t>II. Támogatás: EU és hazai társfinanszírozás</t>
  </si>
  <si>
    <t>I.1. Megvalósítási költségek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</si>
  <si>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</si>
  <si>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</si>
  <si>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Összeg 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</si>
  <si>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</si>
  <si>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</si>
  <si>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</si>
  <si>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</si>
  <si>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</si>
  <si>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</si>
  <si>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</si>
  <si>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</si>
  <si>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</si>
  <si>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</si>
  <si>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</si>
  <si>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</si>
  <si>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</si>
  <si>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>KIMUTATÁS</t>
  </si>
  <si>
    <t>a kezességvállalásokból a kezesség érvényesíthetőségeig fennálló kötelezettségekről</t>
  </si>
  <si>
    <t xml:space="preserve">ezer Ft </t>
  </si>
  <si>
    <t xml:space="preserve">Kezességvállalás megnevezése </t>
  </si>
  <si>
    <t xml:space="preserve">a saját bevételek összegéről </t>
  </si>
  <si>
    <t>Saját bevétel megnevezése *</t>
  </si>
  <si>
    <t>Összeg</t>
  </si>
  <si>
    <t xml:space="preserve">Helyi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</si>
  <si>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</si>
  <si>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</si>
  <si>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</si>
  <si>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</si>
  <si>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</si>
  <si>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</si>
  <si>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</si>
  <si>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</si>
  <si>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Kezeséggel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</si>
  <si>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</si>
  <si>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</si>
  <si>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>Az önkormányzat több éves kihatással járó feladatainak teljesítései és előirányzatai éves bontásban</t>
  </si>
  <si>
    <t xml:space="preserve">                </t>
  </si>
  <si>
    <t xml:space="preserve">     Ezer Ft-ban</t>
  </si>
  <si>
    <t>Tervezett teljes költség</t>
  </si>
  <si>
    <t>felhasználás előző évek</t>
  </si>
  <si>
    <t>felhasználás tárgy év</t>
  </si>
  <si>
    <t>Összesen</t>
  </si>
  <si>
    <t xml:space="preserve"> MARADVÁNYKIMUTATÁS</t>
  </si>
  <si>
    <t>2013. és előző évek tény</t>
  </si>
  <si>
    <t>2014.</t>
  </si>
  <si>
    <t>2013 és előző évek tény</t>
  </si>
  <si>
    <t>2014. év</t>
  </si>
  <si>
    <t xml:space="preserve">a 2014 évi  közvetett támogatások összegéről </t>
  </si>
  <si>
    <t xml:space="preserve">   Követelések közhatalmi bevételekre</t>
  </si>
  <si>
    <t xml:space="preserve">    követelések működési bevételekre</t>
  </si>
  <si>
    <t xml:space="preserve">   Követelések működési célra átvett pénzeszközökre</t>
  </si>
  <si>
    <t xml:space="preserve">    Követelések felhalmozási célú átvett pénzeszközökre</t>
  </si>
  <si>
    <t xml:space="preserve">     6. Építmények - járdák</t>
  </si>
  <si>
    <t xml:space="preserve">     11. Közművek építményei</t>
  </si>
  <si>
    <t xml:space="preserve">     12. Épületek</t>
  </si>
  <si>
    <t xml:space="preserve">      1. Földterület</t>
  </si>
  <si>
    <t xml:space="preserve">      2. közművek földterületei, telkei</t>
  </si>
  <si>
    <t xml:space="preserve">      3. Telkek</t>
  </si>
  <si>
    <t xml:space="preserve">      4. Épületek</t>
  </si>
  <si>
    <t xml:space="preserve">      5. Közművek  épületei</t>
  </si>
  <si>
    <t xml:space="preserve">      6. Közművek építményei</t>
  </si>
  <si>
    <t xml:space="preserve">      7.   Közművek O-ra leírt építményei</t>
  </si>
  <si>
    <t xml:space="preserve">      8. Épitmények</t>
  </si>
  <si>
    <r>
      <t xml:space="preserve">     </t>
    </r>
    <r>
      <rPr>
        <sz val="9"/>
        <rFont val="Times New Roman CE"/>
        <family val="1"/>
      </rPr>
      <t>1. gépek, berendezések felszerelések</t>
    </r>
  </si>
  <si>
    <r>
      <t xml:space="preserve">     </t>
    </r>
    <r>
      <rPr>
        <sz val="9"/>
        <rFont val="Times New Roman CE"/>
        <family val="1"/>
      </rPr>
      <t>2. Teljesn (0-ig) leírt gépek, berendezések felszerelések</t>
    </r>
  </si>
  <si>
    <t xml:space="preserve">      3. Járművek</t>
  </si>
  <si>
    <t xml:space="preserve">      4. Teljesen (0-ig) leírt járművek</t>
  </si>
  <si>
    <t xml:space="preserve">      5. Műalkotások</t>
  </si>
  <si>
    <t xml:space="preserve">      6. Beruházások</t>
  </si>
  <si>
    <t xml:space="preserve"> II. Értékpapírok </t>
  </si>
  <si>
    <t>C) Pénzeszközök</t>
  </si>
  <si>
    <t xml:space="preserve">   Beruházásra adott előlegek</t>
  </si>
  <si>
    <t xml:space="preserve">   forgótőke elszámolása</t>
  </si>
  <si>
    <t>E) Egyéb sajátos eszközoldali elszámolások</t>
  </si>
  <si>
    <t>F) Aktív időbeli elhatárolások</t>
  </si>
  <si>
    <t>II. Tárgyi eszközök (6+29+34)</t>
  </si>
  <si>
    <t>II/1. Törzsvagyon (7+20)</t>
  </si>
  <si>
    <t xml:space="preserve">   a/ Forgalomképtelen Ingatlanok (8-től 23-ig)</t>
  </si>
  <si>
    <t xml:space="preserve">    b/Korlátozottan forgalomképes ingatlanok (21-tól 28-ig)</t>
  </si>
  <si>
    <t>II/2.Forgalomképes ingatlanok (30+31+32+33)</t>
  </si>
  <si>
    <t>II/3. Egyéb tárgyi eszközök (35+ ….+41)</t>
  </si>
  <si>
    <t>III. Befektetett pénzügyi eszközök  (43+44+45)</t>
  </si>
  <si>
    <t>IV.Üzemeltetésre, kezelésre átadott, koncesszióba adott eszk.(47+…+.49)</t>
  </si>
  <si>
    <t>A) NEMZETI VAGYONBA TARTOZÓ BEFEKTETETT ESZKÖZÖK ÖSSZESEN (1+5+42+46)</t>
  </si>
  <si>
    <t>B Nemzeti vagyonba tartozó forgóeszközök (51+52)</t>
  </si>
  <si>
    <t xml:space="preserve"> D) Követelések öszesen (56+…….+61)</t>
  </si>
  <si>
    <t>ESZKÖZÖK ÖSSZESEN  (50+53+54+55+62+63)</t>
  </si>
  <si>
    <t>Vagyonkimutatás a konyvviteli mérlegben szereplő eszközökről</t>
  </si>
  <si>
    <t>2014.december 31</t>
  </si>
  <si>
    <t>2014. december 31.</t>
  </si>
  <si>
    <t>Vagyonkimutatás a könyvviteli mérlegben nem szereplő eszközökről</t>
  </si>
  <si>
    <t>1.sz. melléklet</t>
  </si>
  <si>
    <t>SÁTA KÖZSÉGI ÖNKORMÁNYZAT KÖLTSÉGVETÉSI MÉRLEGE</t>
  </si>
  <si>
    <t>2.sz. melléklet</t>
  </si>
  <si>
    <t xml:space="preserve">Sáta  község önkormányzat 2014. évi működési bevételi előirányzatai és teljesítési adatai </t>
  </si>
  <si>
    <t xml:space="preserve">Sáta község önkormányzat 2014. évi felhalmozási bevételi előirányzatai és teljesítési adatai </t>
  </si>
  <si>
    <t>3.sz.melléklet</t>
  </si>
  <si>
    <t>4.sz.melléklet</t>
  </si>
  <si>
    <t>Sáta  Község Önkormányzat  2014. évi  működési és felhalmozási kiadási előirányzata és teljesítési adatai</t>
  </si>
  <si>
    <t>5. sz.melléklet</t>
  </si>
  <si>
    <t>Sáta  Község Önkormányzat 2014. évi bevételi előirányzatai és teljesítési adatai fealadat bontásban</t>
  </si>
  <si>
    <t>7.sz. melléklet</t>
  </si>
  <si>
    <t>ÓVODA TÁRGYI ESZKÖZ BESZERZÉS</t>
  </si>
  <si>
    <t>ÖNKORMÁNYZAT TÁRGYI ESZK.BESZERZÉS</t>
  </si>
  <si>
    <t>MARTINSALAKOS HÁZAK FELÚJITÁSÁNAK TÁMOG.</t>
  </si>
  <si>
    <t>ÖSSZESEN</t>
  </si>
  <si>
    <t>8.sz. melléklet</t>
  </si>
  <si>
    <t>Sáta  Község Önkormányzat könyvviteli mérlege</t>
  </si>
  <si>
    <t>9.sz. melléklet</t>
  </si>
  <si>
    <t>10.sz melléklet</t>
  </si>
  <si>
    <t>11.sz. melléklet</t>
  </si>
  <si>
    <t>13.sz. melléklet</t>
  </si>
  <si>
    <t>14.sz.melléklet</t>
  </si>
  <si>
    <t>Háziorvosi szolgálat</t>
  </si>
  <si>
    <t>Védőnői szolgálat</t>
  </si>
  <si>
    <t>Napköziotthonos óvoda</t>
  </si>
  <si>
    <t>Közös konyha</t>
  </si>
  <si>
    <t>15.sz.melléklet</t>
  </si>
  <si>
    <t>N E M L E G E S !</t>
  </si>
  <si>
    <t>16.sz.melléklet</t>
  </si>
  <si>
    <t>17.sz. melléklet</t>
  </si>
  <si>
    <t>18.sz.melléklet</t>
  </si>
  <si>
    <t xml:space="preserve">N E M L E G E S </t>
  </si>
  <si>
    <t>Óvoda,konyha,gyermekétk.</t>
  </si>
  <si>
    <t>Finanszirozási kiadások</t>
  </si>
  <si>
    <t>6.sz.melléklet</t>
  </si>
  <si>
    <t>Óvoda, és konyha</t>
  </si>
  <si>
    <t>Köztemető</t>
  </si>
  <si>
    <t>Önkormányzat,polg.hivatal</t>
  </si>
  <si>
    <t>Hulladék elszállitás</t>
  </si>
  <si>
    <t>Közvilágitás</t>
  </si>
  <si>
    <t>Zöldterület kezelés</t>
  </si>
  <si>
    <t>Finanszirozás</t>
  </si>
  <si>
    <t>Sáta Község Önkormányzat 2014. évi kiadási előirányzatai és teljesítési adatai feladat-bontásban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</si>
</sst>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mmm\ d/"/>
    <numFmt numFmtId="166" formatCode="00"/>
    <numFmt numFmtId="167" formatCode="#,##0.00\ _F_t;\-\ #,##0.00\ _F_t"/>
    <numFmt numFmtId="168" formatCode="#,###\ _F_t;\-#,###\ _F_t"/>
    <numFmt numFmtId="169" formatCode="_(&quot;$&quot;* #,##0_);_(&quot;$&quot;* \(\ #,##0\ \);_(&quot;$&quot;* &quot;-&quot;_);_(\ @_ \)"/>
    <numFmt numFmtId="170" formatCode="_(* #,##0_);_(* \(\ #,##0\ \);_(* &quot;-&quot;_);_(\ @_ \)"/>
    <numFmt numFmtId="171" formatCode="_(&quot;$&quot;* #,##0.00_);_(&quot;$&quot;* \(\ #,##0.00\ \);_(&quot;$&quot;* &quot;-&quot;??_);_(\ @_ \)"/>
    <numFmt numFmtId="172" formatCode="_(* #,##0.00_);_(* \(\ #,##0.00\ \);_(* &quot;-&quot;??_);_(\ @_ \)"/>
    <numFmt numFmtId="173" formatCode="#,##0\ &quot;Ft&quot;"/>
    <numFmt numFmtId="174" formatCode="#,##0\ _F_t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 CE"/>
      <family val="2"/>
    </font>
    <font>
      <sz val="10"/>
      <name val="Courier New"/>
      <family val="3"/>
    </font>
    <font>
      <b/>
      <sz val="10"/>
      <name val="Courier New"/>
      <family val="3"/>
    </font>
    <font>
      <i/>
      <sz val="9"/>
      <name val="Arial CE"/>
      <family val="2"/>
    </font>
    <font>
      <sz val="10"/>
      <color indexed="10"/>
      <name val="Arial CE"/>
      <family val="2"/>
    </font>
    <font>
      <sz val="10"/>
      <name val="Times New Roman CE"/>
      <family val="0"/>
    </font>
    <font>
      <b/>
      <i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8"/>
      <name val="Courier New"/>
      <family val="3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CE"/>
      <family val="2"/>
    </font>
    <font>
      <sz val="9"/>
      <color indexed="63"/>
      <name val="Times New Roman"/>
      <family val="1"/>
    </font>
    <font>
      <sz val="14"/>
      <name val="Arial CE"/>
      <family val="0"/>
    </font>
    <font>
      <b/>
      <i/>
      <sz val="10"/>
      <name val="Arial CE"/>
      <family val="0"/>
    </font>
    <font>
      <b/>
      <sz val="10"/>
      <name val="Symbol"/>
      <family val="1"/>
    </font>
    <font>
      <u val="single"/>
      <sz val="11"/>
      <color indexed="12"/>
      <name val="Arial CE"/>
      <family val="2"/>
    </font>
    <font>
      <u val="single"/>
      <sz val="11"/>
      <color indexed="3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Courier New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medium"/>
      <bottom style="medium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17" borderId="0" applyNumberFormat="0" applyBorder="0" applyAlignment="0" applyProtection="0"/>
    <xf numFmtId="0" fontId="15" fillId="7" borderId="0" applyNumberFormat="0" applyBorder="0" applyAlignment="0" applyProtection="0"/>
    <xf numFmtId="0" fontId="16" fillId="16" borderId="1" applyNumberFormat="0" applyAlignment="0" applyProtection="0"/>
    <xf numFmtId="9" fontId="1" fillId="0" borderId="0" applyFill="0" applyBorder="0" applyAlignment="0" applyProtection="0"/>
  </cellStyleXfs>
  <cellXfs count="77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19" fillId="16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3" fontId="24" fillId="0" borderId="10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left"/>
    </xf>
    <xf numFmtId="3" fontId="25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left"/>
    </xf>
    <xf numFmtId="3" fontId="19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9" fillId="0" borderId="11" xfId="0" applyFont="1" applyBorder="1" applyAlignment="1">
      <alignment horizontal="left" vertical="center" wrapText="1"/>
    </xf>
    <xf numFmtId="165" fontId="19" fillId="0" borderId="11" xfId="0" applyNumberFormat="1" applyFont="1" applyBorder="1" applyAlignment="1">
      <alignment horizontal="left" wrapText="1"/>
    </xf>
    <xf numFmtId="0" fontId="22" fillId="0" borderId="11" xfId="0" applyFont="1" applyBorder="1" applyAlignment="1">
      <alignment horizontal="left"/>
    </xf>
    <xf numFmtId="3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3" fontId="22" fillId="0" borderId="10" xfId="0" applyNumberFormat="1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0" fontId="21" fillId="0" borderId="11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wrapText="1"/>
    </xf>
    <xf numFmtId="165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65" fontId="19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165" fontId="19" fillId="0" borderId="10" xfId="0" applyNumberFormat="1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center" wrapText="1"/>
    </xf>
    <xf numFmtId="3" fontId="19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left"/>
    </xf>
    <xf numFmtId="3" fontId="21" fillId="0" borderId="10" xfId="0" applyNumberFormat="1" applyFont="1" applyBorder="1" applyAlignment="1">
      <alignment horizontal="left"/>
    </xf>
    <xf numFmtId="3" fontId="20" fillId="0" borderId="10" xfId="0" applyNumberFormat="1" applyFont="1" applyBorder="1" applyAlignment="1">
      <alignment/>
    </xf>
    <xf numFmtId="0" fontId="19" fillId="16" borderId="10" xfId="0" applyFont="1" applyFill="1" applyBorder="1" applyAlignment="1">
      <alignment/>
    </xf>
    <xf numFmtId="3" fontId="21" fillId="16" borderId="10" xfId="0" applyNumberFormat="1" applyFont="1" applyFill="1" applyBorder="1" applyAlignment="1">
      <alignment/>
    </xf>
    <xf numFmtId="0" fontId="21" fillId="16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7" fillId="0" borderId="12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7" fillId="0" borderId="0" xfId="0" applyFont="1" applyAlignment="1">
      <alignment/>
    </xf>
    <xf numFmtId="0" fontId="26" fillId="16" borderId="10" xfId="0" applyFont="1" applyFill="1" applyBorder="1" applyAlignment="1">
      <alignment vertical="center"/>
    </xf>
    <xf numFmtId="0" fontId="26" fillId="0" borderId="10" xfId="0" applyFont="1" applyBorder="1" applyAlignment="1">
      <alignment horizontal="center"/>
    </xf>
    <xf numFmtId="0" fontId="26" fillId="16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3" fontId="19" fillId="16" borderId="11" xfId="0" applyNumberFormat="1" applyFont="1" applyFill="1" applyBorder="1" applyAlignment="1">
      <alignment/>
    </xf>
    <xf numFmtId="3" fontId="19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3" fontId="19" fillId="16" borderId="13" xfId="0" applyNumberFormat="1" applyFont="1" applyFill="1" applyBorder="1" applyAlignment="1">
      <alignment/>
    </xf>
    <xf numFmtId="3" fontId="19" fillId="0" borderId="13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3" fontId="19" fillId="16" borderId="14" xfId="0" applyNumberFormat="1" applyFont="1" applyFill="1" applyBorder="1" applyAlignment="1">
      <alignment/>
    </xf>
    <xf numFmtId="3" fontId="19" fillId="16" borderId="15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wrapText="1"/>
    </xf>
    <xf numFmtId="3" fontId="19" fillId="0" borderId="11" xfId="0" applyNumberFormat="1" applyFont="1" applyBorder="1" applyAlignment="1">
      <alignment wrapText="1"/>
    </xf>
    <xf numFmtId="165" fontId="21" fillId="0" borderId="11" xfId="0" applyNumberFormat="1" applyFont="1" applyBorder="1" applyAlignment="1">
      <alignment wrapText="1"/>
    </xf>
    <xf numFmtId="165" fontId="19" fillId="0" borderId="11" xfId="0" applyNumberFormat="1" applyFont="1" applyBorder="1" applyAlignment="1">
      <alignment wrapText="1"/>
    </xf>
    <xf numFmtId="3" fontId="19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 horizontal="left"/>
    </xf>
    <xf numFmtId="3" fontId="21" fillId="16" borderId="11" xfId="0" applyNumberFormat="1" applyFont="1" applyFill="1" applyBorder="1" applyAlignment="1">
      <alignment/>
    </xf>
    <xf numFmtId="3" fontId="19" fillId="0" borderId="13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wrapText="1"/>
    </xf>
    <xf numFmtId="3" fontId="19" fillId="0" borderId="13" xfId="0" applyNumberFormat="1" applyFont="1" applyBorder="1" applyAlignment="1">
      <alignment wrapText="1"/>
    </xf>
    <xf numFmtId="3" fontId="21" fillId="0" borderId="13" xfId="0" applyNumberFormat="1" applyFont="1" applyBorder="1" applyAlignment="1">
      <alignment wrapText="1"/>
    </xf>
    <xf numFmtId="165" fontId="21" fillId="0" borderId="13" xfId="0" applyNumberFormat="1" applyFont="1" applyBorder="1" applyAlignment="1">
      <alignment wrapText="1"/>
    </xf>
    <xf numFmtId="165" fontId="19" fillId="0" borderId="13" xfId="0" applyNumberFormat="1" applyFont="1" applyBorder="1" applyAlignment="1">
      <alignment horizontal="right" wrapText="1"/>
    </xf>
    <xf numFmtId="0" fontId="21" fillId="0" borderId="13" xfId="0" applyFont="1" applyBorder="1" applyAlignment="1">
      <alignment/>
    </xf>
    <xf numFmtId="165" fontId="19" fillId="0" borderId="13" xfId="0" applyNumberFormat="1" applyFont="1" applyBorder="1" applyAlignment="1">
      <alignment wrapText="1"/>
    </xf>
    <xf numFmtId="3" fontId="19" fillId="0" borderId="13" xfId="0" applyNumberFormat="1" applyFont="1" applyBorder="1" applyAlignment="1">
      <alignment horizontal="center" wrapText="1"/>
    </xf>
    <xf numFmtId="3" fontId="21" fillId="0" borderId="13" xfId="0" applyNumberFormat="1" applyFont="1" applyBorder="1" applyAlignment="1">
      <alignment/>
    </xf>
    <xf numFmtId="3" fontId="19" fillId="0" borderId="13" xfId="0" applyNumberFormat="1" applyFont="1" applyBorder="1" applyAlignment="1">
      <alignment horizontal="right" wrapText="1"/>
    </xf>
    <xf numFmtId="3" fontId="20" fillId="0" borderId="13" xfId="0" applyNumberFormat="1" applyFont="1" applyBorder="1" applyAlignment="1">
      <alignment/>
    </xf>
    <xf numFmtId="3" fontId="21" fillId="16" borderId="13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wrapText="1"/>
    </xf>
    <xf numFmtId="3" fontId="22" fillId="0" borderId="15" xfId="0" applyNumberFormat="1" applyFont="1" applyBorder="1" applyAlignment="1">
      <alignment wrapText="1"/>
    </xf>
    <xf numFmtId="3" fontId="19" fillId="0" borderId="14" xfId="0" applyNumberFormat="1" applyFont="1" applyBorder="1" applyAlignment="1">
      <alignment wrapText="1"/>
    </xf>
    <xf numFmtId="3" fontId="19" fillId="0" borderId="15" xfId="0" applyNumberFormat="1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3" fontId="21" fillId="0" borderId="15" xfId="0" applyNumberFormat="1" applyFont="1" applyBorder="1" applyAlignment="1">
      <alignment wrapText="1"/>
    </xf>
    <xf numFmtId="165" fontId="21" fillId="0" borderId="14" xfId="0" applyNumberFormat="1" applyFont="1" applyBorder="1" applyAlignment="1">
      <alignment wrapText="1"/>
    </xf>
    <xf numFmtId="165" fontId="21" fillId="0" borderId="15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vertical="center"/>
    </xf>
    <xf numFmtId="165" fontId="19" fillId="0" borderId="15" xfId="0" applyNumberFormat="1" applyFont="1" applyBorder="1" applyAlignment="1">
      <alignment horizontal="right"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165" fontId="19" fillId="0" borderId="14" xfId="0" applyNumberFormat="1" applyFont="1" applyBorder="1" applyAlignment="1">
      <alignment wrapText="1"/>
    </xf>
    <xf numFmtId="165" fontId="19" fillId="0" borderId="15" xfId="0" applyNumberFormat="1" applyFont="1" applyBorder="1" applyAlignment="1">
      <alignment wrapText="1"/>
    </xf>
    <xf numFmtId="3" fontId="19" fillId="0" borderId="14" xfId="0" applyNumberFormat="1" applyFont="1" applyBorder="1" applyAlignment="1">
      <alignment/>
    </xf>
    <xf numFmtId="3" fontId="19" fillId="0" borderId="15" xfId="0" applyNumberFormat="1" applyFont="1" applyBorder="1" applyAlignment="1">
      <alignment horizontal="center" wrapText="1"/>
    </xf>
    <xf numFmtId="3" fontId="19" fillId="0" borderId="14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3" fontId="19" fillId="0" borderId="15" xfId="0" applyNumberFormat="1" applyFont="1" applyBorder="1" applyAlignment="1">
      <alignment horizontal="right" wrapText="1"/>
    </xf>
    <xf numFmtId="3" fontId="21" fillId="0" borderId="14" xfId="0" applyNumberFormat="1" applyFont="1" applyBorder="1" applyAlignment="1">
      <alignment horizontal="left"/>
    </xf>
    <xf numFmtId="3" fontId="20" fillId="0" borderId="14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21" fillId="16" borderId="14" xfId="0" applyNumberFormat="1" applyFont="1" applyFill="1" applyBorder="1" applyAlignment="1">
      <alignment/>
    </xf>
    <xf numFmtId="3" fontId="21" fillId="16" borderId="15" xfId="0" applyNumberFormat="1" applyFont="1" applyFill="1" applyBorder="1" applyAlignment="1">
      <alignment/>
    </xf>
    <xf numFmtId="3" fontId="21" fillId="0" borderId="11" xfId="0" applyNumberFormat="1" applyFont="1" applyBorder="1" applyAlignment="1">
      <alignment wrapText="1"/>
    </xf>
    <xf numFmtId="165" fontId="19" fillId="0" borderId="11" xfId="0" applyNumberFormat="1" applyFont="1" applyBorder="1" applyAlignment="1">
      <alignment horizontal="right" wrapText="1"/>
    </xf>
    <xf numFmtId="3" fontId="19" fillId="0" borderId="11" xfId="0" applyNumberFormat="1" applyFont="1" applyBorder="1" applyAlignment="1">
      <alignment horizontal="center" wrapText="1"/>
    </xf>
    <xf numFmtId="3" fontId="19" fillId="0" borderId="11" xfId="0" applyNumberFormat="1" applyFont="1" applyBorder="1" applyAlignment="1">
      <alignment horizontal="right" wrapText="1"/>
    </xf>
    <xf numFmtId="3" fontId="20" fillId="0" borderId="11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15" xfId="0" applyNumberFormat="1" applyFont="1" applyBorder="1" applyAlignment="1">
      <alignment horizontal="center"/>
    </xf>
    <xf numFmtId="0" fontId="21" fillId="0" borderId="15" xfId="0" applyFont="1" applyBorder="1" applyAlignment="1">
      <alignment/>
    </xf>
    <xf numFmtId="165" fontId="19" fillId="0" borderId="14" xfId="0" applyNumberFormat="1" applyFont="1" applyBorder="1" applyAlignment="1">
      <alignment horizontal="right" wrapText="1"/>
    </xf>
    <xf numFmtId="0" fontId="19" fillId="0" borderId="15" xfId="0" applyFont="1" applyBorder="1" applyAlignment="1">
      <alignment horizontal="right"/>
    </xf>
    <xf numFmtId="0" fontId="19" fillId="0" borderId="15" xfId="0" applyFont="1" applyBorder="1" applyAlignment="1">
      <alignment/>
    </xf>
    <xf numFmtId="3" fontId="19" fillId="0" borderId="14" xfId="0" applyNumberFormat="1" applyFont="1" applyBorder="1" applyAlignment="1">
      <alignment horizontal="center" wrapText="1"/>
    </xf>
    <xf numFmtId="3" fontId="19" fillId="0" borderId="14" xfId="0" applyNumberFormat="1" applyFont="1" applyBorder="1" applyAlignment="1">
      <alignment horizontal="right" wrapText="1"/>
    </xf>
    <xf numFmtId="0" fontId="19" fillId="0" borderId="14" xfId="0" applyFont="1" applyBorder="1" applyAlignment="1">
      <alignment/>
    </xf>
    <xf numFmtId="0" fontId="0" fillId="0" borderId="15" xfId="0" applyBorder="1" applyAlignment="1">
      <alignment/>
    </xf>
    <xf numFmtId="0" fontId="19" fillId="0" borderId="11" xfId="0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left"/>
    </xf>
    <xf numFmtId="3" fontId="25" fillId="0" borderId="11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4" fillId="0" borderId="13" xfId="0" applyNumberFormat="1" applyFont="1" applyFill="1" applyBorder="1" applyAlignment="1">
      <alignment/>
    </xf>
    <xf numFmtId="3" fontId="24" fillId="0" borderId="13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0" fontId="19" fillId="0" borderId="14" xfId="0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5" fillId="0" borderId="14" xfId="0" applyNumberFormat="1" applyFont="1" applyBorder="1" applyAlignment="1">
      <alignment horizontal="left"/>
    </xf>
    <xf numFmtId="3" fontId="25" fillId="0" borderId="15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3" fontId="21" fillId="0" borderId="14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7" fillId="16" borderId="11" xfId="0" applyFont="1" applyFill="1" applyBorder="1" applyAlignment="1">
      <alignment/>
    </xf>
    <xf numFmtId="3" fontId="26" fillId="0" borderId="11" xfId="0" applyNumberFormat="1" applyFont="1" applyBorder="1" applyAlignment="1">
      <alignment/>
    </xf>
    <xf numFmtId="0" fontId="26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3" fontId="21" fillId="16" borderId="13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 wrapText="1"/>
    </xf>
    <xf numFmtId="0" fontId="0" fillId="0" borderId="17" xfId="0" applyBorder="1" applyAlignment="1">
      <alignment/>
    </xf>
    <xf numFmtId="3" fontId="26" fillId="0" borderId="17" xfId="0" applyNumberFormat="1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shrinkToFit="1"/>
    </xf>
    <xf numFmtId="0" fontId="19" fillId="0" borderId="11" xfId="0" applyFont="1" applyBorder="1" applyAlignment="1">
      <alignment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3" fontId="29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30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3" fontId="30" fillId="16" borderId="10" xfId="0" applyNumberFormat="1" applyFont="1" applyFill="1" applyBorder="1" applyAlignment="1">
      <alignment vertical="center"/>
    </xf>
    <xf numFmtId="3" fontId="30" fillId="16" borderId="10" xfId="0" applyNumberFormat="1" applyFont="1" applyFill="1" applyBorder="1" applyAlignment="1">
      <alignment/>
    </xf>
    <xf numFmtId="0" fontId="34" fillId="0" borderId="0" xfId="0" applyNumberFormat="1" applyFont="1" applyBorder="1" applyAlignment="1">
      <alignment wrapText="1"/>
    </xf>
    <xf numFmtId="0" fontId="19" fillId="16" borderId="10" xfId="0" applyFont="1" applyFill="1" applyBorder="1" applyAlignment="1">
      <alignment horizontal="right"/>
    </xf>
    <xf numFmtId="3" fontId="19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27" fillId="0" borderId="10" xfId="0" applyFont="1" applyBorder="1" applyAlignment="1">
      <alignment/>
    </xf>
    <xf numFmtId="0" fontId="21" fillId="0" borderId="0" xfId="0" applyFont="1" applyAlignment="1">
      <alignment/>
    </xf>
    <xf numFmtId="3" fontId="25" fillId="0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25" fillId="0" borderId="11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0" xfId="0" applyNumberFormat="1" applyAlignment="1">
      <alignment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wrapText="1"/>
    </xf>
    <xf numFmtId="3" fontId="32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wrapText="1"/>
    </xf>
    <xf numFmtId="3" fontId="32" fillId="0" borderId="16" xfId="0" applyNumberFormat="1" applyFont="1" applyBorder="1" applyAlignment="1">
      <alignment/>
    </xf>
    <xf numFmtId="3" fontId="33" fillId="0" borderId="16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0" fillId="0" borderId="18" xfId="0" applyNumberFormat="1" applyFont="1" applyBorder="1" applyAlignment="1">
      <alignment wrapText="1"/>
    </xf>
    <xf numFmtId="3" fontId="32" fillId="0" borderId="18" xfId="0" applyNumberFormat="1" applyFont="1" applyBorder="1" applyAlignment="1">
      <alignment/>
    </xf>
    <xf numFmtId="3" fontId="33" fillId="0" borderId="18" xfId="0" applyNumberFormat="1" applyFont="1" applyBorder="1" applyAlignment="1">
      <alignment/>
    </xf>
    <xf numFmtId="0" fontId="0" fillId="0" borderId="16" xfId="0" applyNumberForma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0" fontId="0" fillId="0" borderId="12" xfId="0" applyNumberFormat="1" applyFont="1" applyBorder="1" applyAlignment="1">
      <alignment wrapText="1"/>
    </xf>
    <xf numFmtId="3" fontId="32" fillId="0" borderId="12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0" fontId="23" fillId="0" borderId="20" xfId="0" applyNumberFormat="1" applyFont="1" applyBorder="1" applyAlignment="1">
      <alignment wrapText="1"/>
    </xf>
    <xf numFmtId="0" fontId="23" fillId="0" borderId="21" xfId="0" applyNumberFormat="1" applyFont="1" applyBorder="1" applyAlignment="1">
      <alignment wrapText="1"/>
    </xf>
    <xf numFmtId="3" fontId="33" fillId="0" borderId="22" xfId="0" applyNumberFormat="1" applyFont="1" applyBorder="1" applyAlignment="1">
      <alignment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0" fillId="0" borderId="0" xfId="0" applyNumberFormat="1" applyFont="1" applyBorder="1" applyAlignment="1">
      <alignment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3" fontId="23" fillId="0" borderId="10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23" fillId="0" borderId="16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23" fillId="0" borderId="1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3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3" fontId="32" fillId="0" borderId="11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3" fontId="32" fillId="0" borderId="24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  <xf numFmtId="3" fontId="33" fillId="0" borderId="26" xfId="0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3" fontId="32" fillId="0" borderId="13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3" fontId="32" fillId="0" borderId="19" xfId="0" applyNumberFormat="1" applyFont="1" applyBorder="1" applyAlignment="1">
      <alignment/>
    </xf>
    <xf numFmtId="3" fontId="33" fillId="0" borderId="13" xfId="0" applyNumberFormat="1" applyFont="1" applyBorder="1" applyAlignment="1">
      <alignment/>
    </xf>
    <xf numFmtId="3" fontId="32" fillId="0" borderId="28" xfId="0" applyNumberFormat="1" applyFont="1" applyBorder="1" applyAlignment="1">
      <alignment/>
    </xf>
    <xf numFmtId="3" fontId="33" fillId="0" borderId="21" xfId="0" applyNumberFormat="1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32" fillId="0" borderId="14" xfId="0" applyNumberFormat="1" applyFont="1" applyBorder="1" applyAlignment="1">
      <alignment/>
    </xf>
    <xf numFmtId="3" fontId="32" fillId="0" borderId="15" xfId="0" applyNumberFormat="1" applyFont="1" applyBorder="1" applyAlignment="1">
      <alignment/>
    </xf>
    <xf numFmtId="3" fontId="32" fillId="0" borderId="29" xfId="0" applyNumberFormat="1" applyFont="1" applyBorder="1" applyAlignment="1">
      <alignment/>
    </xf>
    <xf numFmtId="3" fontId="32" fillId="0" borderId="30" xfId="0" applyNumberFormat="1" applyFont="1" applyBorder="1" applyAlignment="1">
      <alignment/>
    </xf>
    <xf numFmtId="3" fontId="32" fillId="0" borderId="31" xfId="0" applyNumberFormat="1" applyFont="1" applyBorder="1" applyAlignment="1">
      <alignment/>
    </xf>
    <xf numFmtId="3" fontId="32" fillId="0" borderId="32" xfId="0" applyNumberFormat="1" applyFont="1" applyBorder="1" applyAlignment="1">
      <alignment/>
    </xf>
    <xf numFmtId="3" fontId="33" fillId="0" borderId="15" xfId="0" applyNumberFormat="1" applyFont="1" applyBorder="1" applyAlignment="1">
      <alignment/>
    </xf>
    <xf numFmtId="3" fontId="32" fillId="0" borderId="33" xfId="0" applyNumberFormat="1" applyFont="1" applyBorder="1" applyAlignment="1">
      <alignment/>
    </xf>
    <xf numFmtId="3" fontId="32" fillId="0" borderId="34" xfId="0" applyNumberFormat="1" applyFont="1" applyBorder="1" applyAlignment="1">
      <alignment/>
    </xf>
    <xf numFmtId="3" fontId="33" fillId="0" borderId="35" xfId="0" applyNumberFormat="1" applyFont="1" applyBorder="1" applyAlignment="1">
      <alignment/>
    </xf>
    <xf numFmtId="3" fontId="33" fillId="0" borderId="36" xfId="0" applyNumberFormat="1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3" fontId="32" fillId="0" borderId="37" xfId="0" applyNumberFormat="1" applyFont="1" applyBorder="1" applyAlignment="1">
      <alignment/>
    </xf>
    <xf numFmtId="3" fontId="32" fillId="0" borderId="38" xfId="0" applyNumberFormat="1" applyFont="1" applyBorder="1" applyAlignment="1">
      <alignment/>
    </xf>
    <xf numFmtId="3" fontId="32" fillId="0" borderId="39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33" fillId="0" borderId="40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3" fontId="33" fillId="0" borderId="27" xfId="0" applyNumberFormat="1" applyFont="1" applyBorder="1" applyAlignment="1">
      <alignment/>
    </xf>
    <xf numFmtId="3" fontId="33" fillId="0" borderId="19" xfId="0" applyNumberFormat="1" applyFont="1" applyBorder="1" applyAlignment="1">
      <alignment/>
    </xf>
    <xf numFmtId="3" fontId="33" fillId="0" borderId="28" xfId="0" applyNumberFormat="1" applyFont="1" applyBorder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3" fontId="33" fillId="0" borderId="30" xfId="0" applyNumberFormat="1" applyFont="1" applyBorder="1" applyAlignment="1">
      <alignment/>
    </xf>
    <xf numFmtId="3" fontId="33" fillId="0" borderId="32" xfId="0" applyNumberFormat="1" applyFont="1" applyBorder="1" applyAlignment="1">
      <alignment/>
    </xf>
    <xf numFmtId="3" fontId="33" fillId="0" borderId="34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33" fillId="0" borderId="23" xfId="0" applyNumberFormat="1" applyFont="1" applyBorder="1" applyAlignment="1">
      <alignment/>
    </xf>
    <xf numFmtId="3" fontId="33" fillId="0" borderId="24" xfId="0" applyNumberFormat="1" applyFont="1" applyBorder="1" applyAlignment="1">
      <alignment/>
    </xf>
    <xf numFmtId="0" fontId="23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3" fontId="0" fillId="0" borderId="1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3" fillId="0" borderId="13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23" fillId="0" borderId="21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15" xfId="0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3" fontId="23" fillId="0" borderId="19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23" fillId="0" borderId="15" xfId="0" applyFont="1" applyBorder="1" applyAlignment="1">
      <alignment vertical="center" wrapText="1"/>
    </xf>
    <xf numFmtId="3" fontId="0" fillId="0" borderId="1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1" fontId="33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29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1" xfId="0" applyNumberFormat="1" applyFont="1" applyBorder="1" applyAlignment="1">
      <alignment wrapText="1"/>
    </xf>
    <xf numFmtId="0" fontId="23" fillId="0" borderId="42" xfId="0" applyFont="1" applyBorder="1" applyAlignment="1">
      <alignment/>
    </xf>
    <xf numFmtId="0" fontId="0" fillId="0" borderId="43" xfId="0" applyFont="1" applyBorder="1" applyAlignment="1">
      <alignment vertical="center" wrapText="1"/>
    </xf>
    <xf numFmtId="0" fontId="23" fillId="0" borderId="42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3" fontId="23" fillId="0" borderId="45" xfId="0" applyNumberFormat="1" applyFont="1" applyBorder="1" applyAlignment="1">
      <alignment/>
    </xf>
    <xf numFmtId="0" fontId="23" fillId="0" borderId="43" xfId="0" applyFont="1" applyBorder="1" applyAlignment="1">
      <alignment vertical="center" wrapText="1"/>
    </xf>
    <xf numFmtId="0" fontId="23" fillId="0" borderId="41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3" fontId="23" fillId="0" borderId="46" xfId="0" applyNumberFormat="1" applyFont="1" applyBorder="1" applyAlignment="1">
      <alignment/>
    </xf>
    <xf numFmtId="3" fontId="23" fillId="0" borderId="43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23" fillId="0" borderId="43" xfId="0" applyNumberFormat="1" applyFont="1" applyBorder="1" applyAlignment="1">
      <alignment wrapText="1"/>
    </xf>
    <xf numFmtId="3" fontId="23" fillId="0" borderId="44" xfId="0" applyNumberFormat="1" applyFont="1" applyBorder="1" applyAlignment="1">
      <alignment/>
    </xf>
    <xf numFmtId="1" fontId="33" fillId="0" borderId="16" xfId="0" applyNumberFormat="1" applyFont="1" applyBorder="1" applyAlignment="1">
      <alignment/>
    </xf>
    <xf numFmtId="1" fontId="33" fillId="0" borderId="18" xfId="0" applyNumberFormat="1" applyFont="1" applyBorder="1" applyAlignment="1">
      <alignment/>
    </xf>
    <xf numFmtId="0" fontId="23" fillId="18" borderId="42" xfId="0" applyNumberFormat="1" applyFont="1" applyFill="1" applyBorder="1" applyAlignment="1">
      <alignment wrapText="1"/>
    </xf>
    <xf numFmtId="3" fontId="33" fillId="18" borderId="42" xfId="0" applyNumberFormat="1" applyFont="1" applyFill="1" applyBorder="1" applyAlignment="1">
      <alignment/>
    </xf>
    <xf numFmtId="3" fontId="33" fillId="18" borderId="41" xfId="0" applyNumberFormat="1" applyFont="1" applyFill="1" applyBorder="1" applyAlignment="1">
      <alignment/>
    </xf>
    <xf numFmtId="3" fontId="33" fillId="18" borderId="43" xfId="0" applyNumberFormat="1" applyFont="1" applyFill="1" applyBorder="1" applyAlignment="1">
      <alignment/>
    </xf>
    <xf numFmtId="3" fontId="33" fillId="18" borderId="44" xfId="0" applyNumberFormat="1" applyFont="1" applyFill="1" applyBorder="1" applyAlignment="1">
      <alignment/>
    </xf>
    <xf numFmtId="3" fontId="33" fillId="18" borderId="45" xfId="0" applyNumberFormat="1" applyFont="1" applyFill="1" applyBorder="1" applyAlignment="1">
      <alignment/>
    </xf>
    <xf numFmtId="3" fontId="33" fillId="18" borderId="46" xfId="0" applyNumberFormat="1" applyFont="1" applyFill="1" applyBorder="1" applyAlignment="1">
      <alignment/>
    </xf>
    <xf numFmtId="3" fontId="32" fillId="18" borderId="43" xfId="0" applyNumberFormat="1" applyFont="1" applyFill="1" applyBorder="1" applyAlignment="1">
      <alignment/>
    </xf>
    <xf numFmtId="1" fontId="33" fillId="18" borderId="42" xfId="0" applyNumberFormat="1" applyFont="1" applyFill="1" applyBorder="1" applyAlignment="1">
      <alignment/>
    </xf>
    <xf numFmtId="3" fontId="32" fillId="18" borderId="42" xfId="0" applyNumberFormat="1" applyFont="1" applyFill="1" applyBorder="1" applyAlignment="1">
      <alignment/>
    </xf>
    <xf numFmtId="3" fontId="32" fillId="18" borderId="44" xfId="0" applyNumberFormat="1" applyFont="1" applyFill="1" applyBorder="1" applyAlignment="1">
      <alignment/>
    </xf>
    <xf numFmtId="0" fontId="23" fillId="18" borderId="48" xfId="0" applyNumberFormat="1" applyFont="1" applyFill="1" applyBorder="1" applyAlignment="1">
      <alignment wrapText="1"/>
    </xf>
    <xf numFmtId="3" fontId="33" fillId="18" borderId="48" xfId="0" applyNumberFormat="1" applyFont="1" applyFill="1" applyBorder="1" applyAlignment="1">
      <alignment/>
    </xf>
    <xf numFmtId="3" fontId="33" fillId="18" borderId="49" xfId="0" applyNumberFormat="1" applyFont="1" applyFill="1" applyBorder="1" applyAlignment="1">
      <alignment/>
    </xf>
    <xf numFmtId="3" fontId="33" fillId="18" borderId="50" xfId="0" applyNumberFormat="1" applyFont="1" applyFill="1" applyBorder="1" applyAlignment="1">
      <alignment/>
    </xf>
    <xf numFmtId="3" fontId="33" fillId="18" borderId="51" xfId="0" applyNumberFormat="1" applyFont="1" applyFill="1" applyBorder="1" applyAlignment="1">
      <alignment/>
    </xf>
    <xf numFmtId="3" fontId="33" fillId="18" borderId="52" xfId="0" applyNumberFormat="1" applyFont="1" applyFill="1" applyBorder="1" applyAlignment="1">
      <alignment/>
    </xf>
    <xf numFmtId="3" fontId="33" fillId="18" borderId="53" xfId="0" applyNumberFormat="1" applyFont="1" applyFill="1" applyBorder="1" applyAlignment="1">
      <alignment/>
    </xf>
    <xf numFmtId="3" fontId="32" fillId="18" borderId="14" xfId="0" applyNumberFormat="1" applyFont="1" applyFill="1" applyBorder="1" applyAlignment="1">
      <alignment/>
    </xf>
    <xf numFmtId="1" fontId="33" fillId="18" borderId="10" xfId="0" applyNumberFormat="1" applyFont="1" applyFill="1" applyBorder="1" applyAlignment="1">
      <alignment/>
    </xf>
    <xf numFmtId="3" fontId="33" fillId="18" borderId="15" xfId="0" applyNumberFormat="1" applyFont="1" applyFill="1" applyBorder="1" applyAlignment="1">
      <alignment/>
    </xf>
    <xf numFmtId="3" fontId="33" fillId="18" borderId="10" xfId="0" applyNumberFormat="1" applyFont="1" applyFill="1" applyBorder="1" applyAlignment="1">
      <alignment/>
    </xf>
    <xf numFmtId="3" fontId="33" fillId="18" borderId="13" xfId="0" applyNumberFormat="1" applyFont="1" applyFill="1" applyBorder="1" applyAlignment="1">
      <alignment/>
    </xf>
    <xf numFmtId="3" fontId="33" fillId="18" borderId="11" xfId="0" applyNumberFormat="1" applyFont="1" applyFill="1" applyBorder="1" applyAlignment="1">
      <alignment/>
    </xf>
    <xf numFmtId="0" fontId="23" fillId="18" borderId="10" xfId="0" applyNumberFormat="1" applyFont="1" applyFill="1" applyBorder="1" applyAlignment="1">
      <alignment wrapText="1"/>
    </xf>
    <xf numFmtId="0" fontId="23" fillId="18" borderId="11" xfId="0" applyNumberFormat="1" applyFont="1" applyFill="1" applyBorder="1" applyAlignment="1">
      <alignment wrapText="1"/>
    </xf>
    <xf numFmtId="0" fontId="23" fillId="18" borderId="14" xfId="0" applyNumberFormat="1" applyFont="1" applyFill="1" applyBorder="1" applyAlignment="1">
      <alignment wrapText="1"/>
    </xf>
    <xf numFmtId="0" fontId="23" fillId="18" borderId="15" xfId="0" applyNumberFormat="1" applyFont="1" applyFill="1" applyBorder="1" applyAlignment="1">
      <alignment wrapText="1"/>
    </xf>
    <xf numFmtId="0" fontId="23" fillId="18" borderId="13" xfId="0" applyNumberFormat="1" applyFont="1" applyFill="1" applyBorder="1" applyAlignment="1">
      <alignment wrapText="1"/>
    </xf>
    <xf numFmtId="0" fontId="23" fillId="18" borderId="37" xfId="0" applyNumberFormat="1" applyFont="1" applyFill="1" applyBorder="1" applyAlignment="1">
      <alignment wrapText="1"/>
    </xf>
    <xf numFmtId="3" fontId="33" fillId="18" borderId="14" xfId="0" applyNumberFormat="1" applyFont="1" applyFill="1" applyBorder="1" applyAlignment="1">
      <alignment/>
    </xf>
    <xf numFmtId="0" fontId="23" fillId="0" borderId="10" xfId="0" applyNumberFormat="1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56" applyAlignment="1">
      <alignment/>
      <protection/>
    </xf>
    <xf numFmtId="0" fontId="0" fillId="0" borderId="0" xfId="56" applyAlignment="1">
      <alignment horizontal="right"/>
      <protection/>
    </xf>
    <xf numFmtId="0" fontId="0" fillId="0" borderId="0" xfId="56">
      <alignment/>
      <protection/>
    </xf>
    <xf numFmtId="0" fontId="23" fillId="0" borderId="0" xfId="56" applyFont="1" applyAlignment="1">
      <alignment horizontal="center"/>
      <protection/>
    </xf>
    <xf numFmtId="0" fontId="23" fillId="0" borderId="0" xfId="56" applyFont="1" applyAlignment="1">
      <alignment/>
      <protection/>
    </xf>
    <xf numFmtId="0" fontId="23" fillId="0" borderId="17" xfId="56" applyFont="1" applyBorder="1" applyAlignment="1">
      <alignment horizontal="center" vertical="center"/>
      <protection/>
    </xf>
    <xf numFmtId="0" fontId="23" fillId="0" borderId="17" xfId="56" applyFont="1" applyBorder="1" applyAlignment="1">
      <alignment horizontal="center" vertical="center" wrapText="1"/>
      <protection/>
    </xf>
    <xf numFmtId="0" fontId="0" fillId="0" borderId="17" xfId="56" applyBorder="1" applyAlignment="1">
      <alignment vertical="top" wrapText="1"/>
      <protection/>
    </xf>
    <xf numFmtId="0" fontId="0" fillId="0" borderId="17" xfId="56" applyBorder="1" applyAlignment="1">
      <alignment wrapText="1"/>
      <protection/>
    </xf>
    <xf numFmtId="0" fontId="0" fillId="0" borderId="17" xfId="56" applyBorder="1">
      <alignment/>
      <protection/>
    </xf>
    <xf numFmtId="0" fontId="31" fillId="0" borderId="17" xfId="56" applyFont="1" applyBorder="1">
      <alignment/>
      <protection/>
    </xf>
    <xf numFmtId="0" fontId="31" fillId="0" borderId="17" xfId="56" applyFont="1" applyBorder="1" applyAlignment="1">
      <alignment vertical="top" wrapText="1"/>
      <protection/>
    </xf>
    <xf numFmtId="0" fontId="23" fillId="0" borderId="17" xfId="56" applyFont="1" applyBorder="1">
      <alignment/>
      <protection/>
    </xf>
    <xf numFmtId="0" fontId="23" fillId="0" borderId="17" xfId="56" applyFont="1" applyBorder="1" applyAlignment="1">
      <alignment horizontal="center"/>
      <protection/>
    </xf>
    <xf numFmtId="0" fontId="23" fillId="0" borderId="0" xfId="56" applyFont="1">
      <alignment/>
      <protection/>
    </xf>
    <xf numFmtId="0" fontId="0" fillId="0" borderId="17" xfId="56" applyFont="1" applyBorder="1">
      <alignment/>
      <protection/>
    </xf>
    <xf numFmtId="0" fontId="0" fillId="0" borderId="17" xfId="56" applyFont="1" applyBorder="1" applyAlignment="1">
      <alignment wrapText="1"/>
      <protection/>
    </xf>
    <xf numFmtId="0" fontId="27" fillId="0" borderId="0" xfId="56" applyFont="1">
      <alignment/>
      <protection/>
    </xf>
    <xf numFmtId="0" fontId="32" fillId="0" borderId="0" xfId="56" applyFont="1">
      <alignment/>
      <protection/>
    </xf>
    <xf numFmtId="0" fontId="0" fillId="0" borderId="0" xfId="56" applyFont="1">
      <alignment/>
      <protection/>
    </xf>
    <xf numFmtId="0" fontId="40" fillId="0" borderId="0" xfId="58" applyFont="1" applyAlignment="1" applyProtection="1">
      <alignment horizontal="center" vertical="center"/>
      <protection/>
    </xf>
    <xf numFmtId="0" fontId="41" fillId="0" borderId="54" xfId="58" applyFont="1" applyBorder="1" applyAlignment="1" applyProtection="1">
      <alignment horizontal="center" vertical="center" wrapText="1" shrinkToFit="1"/>
      <protection/>
    </xf>
    <xf numFmtId="0" fontId="43" fillId="0" borderId="54" xfId="58" applyFont="1" applyBorder="1" applyAlignment="1" applyProtection="1">
      <alignment horizontal="center" vertical="center" wrapText="1"/>
      <protection/>
    </xf>
    <xf numFmtId="0" fontId="42" fillId="0" borderId="54" xfId="58" applyFont="1" applyBorder="1" applyAlignment="1" applyProtection="1">
      <alignment horizontal="center" vertical="center" wrapText="1"/>
      <protection/>
    </xf>
    <xf numFmtId="0" fontId="39" fillId="0" borderId="0" xfId="58" applyFont="1" applyAlignment="1" applyProtection="1">
      <alignment horizontal="center" vertical="center"/>
      <protection/>
    </xf>
    <xf numFmtId="49" fontId="43" fillId="0" borderId="54" xfId="58" applyNumberFormat="1" applyFont="1" applyBorder="1" applyAlignment="1" applyProtection="1">
      <alignment horizontal="center" vertical="center" wrapText="1"/>
      <protection/>
    </xf>
    <xf numFmtId="49" fontId="43" fillId="0" borderId="54" xfId="58" applyNumberFormat="1" applyFont="1" applyBorder="1" applyAlignment="1" applyProtection="1">
      <alignment horizontal="center" vertical="center"/>
      <protection/>
    </xf>
    <xf numFmtId="49" fontId="43" fillId="0" borderId="54" xfId="58" applyNumberFormat="1" applyFont="1" applyBorder="1" applyAlignment="1" applyProtection="1">
      <alignment horizontal="right" vertical="center"/>
      <protection/>
    </xf>
    <xf numFmtId="49" fontId="43" fillId="0" borderId="54" xfId="58" applyNumberFormat="1" applyFont="1" applyBorder="1" applyAlignment="1" applyProtection="1">
      <alignment vertical="center"/>
      <protection/>
    </xf>
    <xf numFmtId="49" fontId="39" fillId="0" borderId="0" xfId="58" applyNumberFormat="1" applyFont="1" applyAlignment="1" applyProtection="1">
      <alignment horizontal="center" vertical="center"/>
      <protection/>
    </xf>
    <xf numFmtId="0" fontId="41" fillId="0" borderId="54" xfId="58" applyFont="1" applyFill="1" applyBorder="1" applyAlignment="1" applyProtection="1">
      <alignment horizontal="left" vertical="center" shrinkToFit="1"/>
      <protection/>
    </xf>
    <xf numFmtId="166" fontId="44" fillId="0" borderId="54" xfId="58" applyNumberFormat="1" applyFont="1" applyFill="1" applyBorder="1" applyAlignment="1" applyProtection="1">
      <alignment horizontal="center" vertical="center"/>
      <protection/>
    </xf>
    <xf numFmtId="3" fontId="41" fillId="0" borderId="54" xfId="58" applyNumberFormat="1" applyFont="1" applyFill="1" applyBorder="1" applyAlignment="1" applyProtection="1">
      <alignment horizontal="right" vertical="center"/>
      <protection locked="0"/>
    </xf>
    <xf numFmtId="167" fontId="44" fillId="19" borderId="54" xfId="58" applyNumberFormat="1" applyFont="1" applyFill="1" applyBorder="1" applyAlignment="1" applyProtection="1">
      <alignment horizontal="right" vertical="center"/>
      <protection/>
    </xf>
    <xf numFmtId="0" fontId="36" fillId="0" borderId="0" xfId="58" applyAlignment="1" applyProtection="1">
      <alignment vertical="center"/>
      <protection locked="0"/>
    </xf>
    <xf numFmtId="0" fontId="44" fillId="0" borderId="54" xfId="58" applyFont="1" applyFill="1" applyBorder="1" applyAlignment="1" applyProtection="1">
      <alignment horizontal="left" vertical="center" shrinkToFit="1"/>
      <protection/>
    </xf>
    <xf numFmtId="3" fontId="44" fillId="0" borderId="54" xfId="58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Alignment="1" applyProtection="1">
      <alignment vertical="center"/>
      <protection locked="0"/>
    </xf>
    <xf numFmtId="3" fontId="44" fillId="19" borderId="54" xfId="58" applyNumberFormat="1" applyFont="1" applyFill="1" applyBorder="1" applyAlignment="1" applyProtection="1">
      <alignment horizontal="right" vertical="center"/>
      <protection/>
    </xf>
    <xf numFmtId="0" fontId="38" fillId="19" borderId="54" xfId="58" applyFont="1" applyFill="1" applyBorder="1" applyAlignment="1" applyProtection="1">
      <alignment horizontal="left" vertical="center" shrinkToFit="1"/>
      <protection/>
    </xf>
    <xf numFmtId="3" fontId="45" fillId="19" borderId="54" xfId="58" applyNumberFormat="1" applyFont="1" applyFill="1" applyBorder="1" applyAlignment="1" applyProtection="1">
      <alignment horizontal="right" vertical="center"/>
      <protection/>
    </xf>
    <xf numFmtId="0" fontId="41" fillId="19" borderId="54" xfId="58" applyFont="1" applyFill="1" applyBorder="1" applyAlignment="1" applyProtection="1">
      <alignment horizontal="left" vertical="center" shrinkToFit="1"/>
      <protection/>
    </xf>
    <xf numFmtId="3" fontId="41" fillId="19" borderId="54" xfId="58" applyNumberFormat="1" applyFont="1" applyFill="1" applyBorder="1" applyAlignment="1" applyProtection="1">
      <alignment horizontal="right" vertical="center"/>
      <protection/>
    </xf>
    <xf numFmtId="0" fontId="44" fillId="0" borderId="54" xfId="58" applyFont="1" applyBorder="1" applyAlignment="1" applyProtection="1">
      <alignment horizontal="left" vertical="center" shrinkToFit="1"/>
      <protection/>
    </xf>
    <xf numFmtId="3" fontId="44" fillId="0" borderId="54" xfId="58" applyNumberFormat="1" applyFont="1" applyBorder="1" applyAlignment="1" applyProtection="1">
      <alignment horizontal="right" vertical="center"/>
      <protection locked="0"/>
    </xf>
    <xf numFmtId="0" fontId="44" fillId="0" borderId="54" xfId="58" applyFont="1" applyBorder="1" applyAlignment="1" applyProtection="1">
      <alignment vertical="center" shrinkToFit="1"/>
      <protection/>
    </xf>
    <xf numFmtId="0" fontId="44" fillId="0" borderId="54" xfId="58" applyFont="1" applyBorder="1" applyAlignment="1" applyProtection="1">
      <alignment horizontal="left" vertical="center" shrinkToFit="1"/>
      <protection locked="0"/>
    </xf>
    <xf numFmtId="3" fontId="38" fillId="19" borderId="54" xfId="58" applyNumberFormat="1" applyFont="1" applyFill="1" applyBorder="1" applyAlignment="1" applyProtection="1">
      <alignment horizontal="right" vertical="center"/>
      <protection/>
    </xf>
    <xf numFmtId="0" fontId="44" fillId="0" borderId="54" xfId="58" applyFont="1" applyFill="1" applyBorder="1" applyAlignment="1" applyProtection="1">
      <alignment vertical="center" shrinkToFit="1"/>
      <protection/>
    </xf>
    <xf numFmtId="0" fontId="36" fillId="18" borderId="0" xfId="58" applyFont="1" applyFill="1" applyAlignment="1" applyProtection="1">
      <alignment vertical="center"/>
      <protection locked="0"/>
    </xf>
    <xf numFmtId="0" fontId="36" fillId="19" borderId="0" xfId="58" applyFont="1" applyFill="1" applyAlignment="1" applyProtection="1">
      <alignment vertical="center"/>
      <protection locked="0"/>
    </xf>
    <xf numFmtId="0" fontId="38" fillId="0" borderId="54" xfId="58" applyFont="1" applyFill="1" applyBorder="1" applyAlignment="1" applyProtection="1">
      <alignment horizontal="left" vertical="center" shrinkToFit="1"/>
      <protection/>
    </xf>
    <xf numFmtId="3" fontId="38" fillId="0" borderId="54" xfId="58" applyNumberFormat="1" applyFont="1" applyFill="1" applyBorder="1" applyAlignment="1" applyProtection="1">
      <alignment horizontal="right" vertical="center"/>
      <protection/>
    </xf>
    <xf numFmtId="0" fontId="36" fillId="0" borderId="0" xfId="58" applyFont="1" applyFill="1" applyAlignment="1" applyProtection="1">
      <alignment vertical="center"/>
      <protection locked="0"/>
    </xf>
    <xf numFmtId="3" fontId="44" fillId="0" borderId="54" xfId="58" applyNumberFormat="1" applyFont="1" applyBorder="1" applyAlignment="1" applyProtection="1">
      <alignment horizontal="right" vertical="center"/>
      <protection locked="0"/>
    </xf>
    <xf numFmtId="3" fontId="38" fillId="19" borderId="54" xfId="58" applyNumberFormat="1" applyFont="1" applyFill="1" applyBorder="1" applyAlignment="1" applyProtection="1">
      <alignment horizontal="right" vertical="center"/>
      <protection locked="0"/>
    </xf>
    <xf numFmtId="3" fontId="44" fillId="0" borderId="54" xfId="58" applyNumberFormat="1" applyFont="1" applyFill="1" applyBorder="1" applyAlignment="1" applyProtection="1">
      <alignment horizontal="right" vertical="center"/>
      <protection locked="0"/>
    </xf>
    <xf numFmtId="3" fontId="38" fillId="0" borderId="54" xfId="58" applyNumberFormat="1" applyFont="1" applyFill="1" applyBorder="1" applyAlignment="1" applyProtection="1">
      <alignment horizontal="right" vertical="center"/>
      <protection locked="0"/>
    </xf>
    <xf numFmtId="0" fontId="36" fillId="0" borderId="0" xfId="58" applyAlignment="1" applyProtection="1">
      <alignment vertical="center" wrapText="1"/>
      <protection/>
    </xf>
    <xf numFmtId="0" fontId="44" fillId="0" borderId="0" xfId="58" applyFont="1" applyAlignment="1" applyProtection="1">
      <alignment horizontal="center" vertical="center"/>
      <protection/>
    </xf>
    <xf numFmtId="0" fontId="36" fillId="0" borderId="0" xfId="58" applyAlignment="1" applyProtection="1">
      <alignment horizontal="center" vertical="center"/>
      <protection/>
    </xf>
    <xf numFmtId="49" fontId="41" fillId="0" borderId="55" xfId="58" applyNumberFormat="1" applyFont="1" applyBorder="1" applyAlignment="1" applyProtection="1">
      <alignment horizontal="center" vertical="center" wrapText="1"/>
      <protection/>
    </xf>
    <xf numFmtId="49" fontId="41" fillId="0" borderId="56" xfId="58" applyNumberFormat="1" applyFont="1" applyBorder="1" applyAlignment="1" applyProtection="1">
      <alignment horizontal="center" vertical="center"/>
      <protection/>
    </xf>
    <xf numFmtId="49" fontId="41" fillId="0" borderId="57" xfId="58" applyNumberFormat="1" applyFont="1" applyBorder="1" applyAlignment="1" applyProtection="1">
      <alignment horizontal="center" vertical="center"/>
      <protection/>
    </xf>
    <xf numFmtId="49" fontId="41" fillId="0" borderId="54" xfId="58" applyNumberFormat="1" applyFont="1" applyBorder="1" applyAlignment="1" applyProtection="1">
      <alignment horizontal="center" vertical="center"/>
      <protection/>
    </xf>
    <xf numFmtId="49" fontId="36" fillId="0" borderId="0" xfId="58" applyNumberFormat="1" applyFont="1" applyAlignment="1" applyProtection="1">
      <alignment horizontal="center" vertical="center"/>
      <protection/>
    </xf>
    <xf numFmtId="0" fontId="36" fillId="0" borderId="0" xfId="58" applyAlignment="1" applyProtection="1">
      <alignment vertical="center"/>
      <protection/>
    </xf>
    <xf numFmtId="0" fontId="19" fillId="0" borderId="0" xfId="56" applyFont="1">
      <alignment/>
      <protection/>
    </xf>
    <xf numFmtId="0" fontId="21" fillId="0" borderId="0" xfId="56" applyFont="1" applyAlignment="1">
      <alignment horizontal="centerContinuous"/>
      <protection/>
    </xf>
    <xf numFmtId="0" fontId="21" fillId="0" borderId="0" xfId="56" applyFont="1">
      <alignment/>
      <protection/>
    </xf>
    <xf numFmtId="0" fontId="21" fillId="0" borderId="17" xfId="56" applyFont="1" applyBorder="1" applyAlignment="1">
      <alignment horizontal="center" vertical="center"/>
      <protection/>
    </xf>
    <xf numFmtId="0" fontId="21" fillId="0" borderId="17" xfId="56" applyFont="1" applyBorder="1" applyAlignment="1">
      <alignment horizontal="center" wrapText="1"/>
      <protection/>
    </xf>
    <xf numFmtId="0" fontId="19" fillId="0" borderId="17" xfId="56" applyFont="1" applyBorder="1" applyAlignment="1">
      <alignment wrapText="1"/>
      <protection/>
    </xf>
    <xf numFmtId="0" fontId="19" fillId="0" borderId="17" xfId="56" applyFont="1" applyBorder="1">
      <alignment/>
      <protection/>
    </xf>
    <xf numFmtId="0" fontId="21" fillId="0" borderId="17" xfId="56" applyFont="1" applyBorder="1">
      <alignment/>
      <protection/>
    </xf>
    <xf numFmtId="0" fontId="21" fillId="18" borderId="17" xfId="56" applyFont="1" applyFill="1" applyBorder="1">
      <alignment/>
      <protection/>
    </xf>
    <xf numFmtId="0" fontId="0" fillId="0" borderId="0" xfId="56" applyAlignment="1">
      <alignment horizontal="left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 horizontal="right"/>
      <protection/>
    </xf>
    <xf numFmtId="0" fontId="21" fillId="0" borderId="58" xfId="56" applyFont="1" applyBorder="1" applyAlignment="1">
      <alignment horizontal="center" vertical="center"/>
      <protection/>
    </xf>
    <xf numFmtId="1" fontId="21" fillId="0" borderId="17" xfId="56" applyNumberFormat="1" applyFont="1" applyBorder="1" applyAlignment="1">
      <alignment horizontal="center" wrapText="1"/>
      <protection/>
    </xf>
    <xf numFmtId="0" fontId="33" fillId="0" borderId="17" xfId="56" applyFont="1" applyBorder="1" applyAlignment="1">
      <alignment/>
      <protection/>
    </xf>
    <xf numFmtId="1" fontId="21" fillId="0" borderId="58" xfId="56" applyNumberFormat="1" applyFont="1" applyBorder="1" applyAlignment="1">
      <alignment horizontal="center" wrapText="1"/>
      <protection/>
    </xf>
    <xf numFmtId="0" fontId="0" fillId="0" borderId="58" xfId="56" applyBorder="1">
      <alignment/>
      <protection/>
    </xf>
    <xf numFmtId="0" fontId="19" fillId="0" borderId="17" xfId="56" applyFont="1" applyBorder="1">
      <alignment/>
      <protection/>
    </xf>
    <xf numFmtId="0" fontId="46" fillId="0" borderId="17" xfId="56" applyFont="1" applyBorder="1">
      <alignment/>
      <protection/>
    </xf>
    <xf numFmtId="0" fontId="21" fillId="18" borderId="17" xfId="56" applyFont="1" applyFill="1" applyBorder="1">
      <alignment/>
      <protection/>
    </xf>
    <xf numFmtId="0" fontId="1" fillId="0" borderId="0" xfId="59">
      <alignment/>
      <protection/>
    </xf>
    <xf numFmtId="0" fontId="1" fillId="0" borderId="0" xfId="59" applyFont="1">
      <alignment/>
      <protection/>
    </xf>
    <xf numFmtId="0" fontId="47" fillId="0" borderId="0" xfId="59" applyFont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/>
      <protection/>
    </xf>
    <xf numFmtId="0" fontId="1" fillId="0" borderId="0" xfId="56" applyFont="1" applyAlignment="1">
      <alignment horizontal="right"/>
      <protection/>
    </xf>
    <xf numFmtId="0" fontId="1" fillId="0" borderId="17" xfId="56" applyFont="1" applyBorder="1" applyAlignment="1">
      <alignment horizontal="center" wrapText="1"/>
      <protection/>
    </xf>
    <xf numFmtId="0" fontId="1" fillId="0" borderId="17" xfId="56" applyFont="1" applyBorder="1" applyAlignment="1">
      <alignment horizontal="center"/>
      <protection/>
    </xf>
    <xf numFmtId="0" fontId="47" fillId="0" borderId="0" xfId="56" applyFont="1">
      <alignment/>
      <protection/>
    </xf>
    <xf numFmtId="3" fontId="47" fillId="0" borderId="17" xfId="56" applyNumberFormat="1" applyFont="1" applyBorder="1" applyAlignment="1">
      <alignment horizontal="right"/>
      <protection/>
    </xf>
    <xf numFmtId="3" fontId="47" fillId="0" borderId="17" xfId="56" applyNumberFormat="1" applyFont="1" applyBorder="1">
      <alignment/>
      <protection/>
    </xf>
    <xf numFmtId="3" fontId="1" fillId="0" borderId="17" xfId="56" applyNumberFormat="1" applyFont="1" applyBorder="1">
      <alignment/>
      <protection/>
    </xf>
    <xf numFmtId="3" fontId="1" fillId="0" borderId="17" xfId="56" applyNumberFormat="1" applyFont="1" applyBorder="1" applyAlignment="1">
      <alignment horizontal="right"/>
      <protection/>
    </xf>
    <xf numFmtId="0" fontId="47" fillId="0" borderId="17" xfId="56" applyFont="1" applyFill="1" applyBorder="1" applyAlignment="1">
      <alignment/>
      <protection/>
    </xf>
    <xf numFmtId="0" fontId="47" fillId="0" borderId="0" xfId="56" applyFont="1" applyBorder="1" applyAlignment="1">
      <alignment/>
      <protection/>
    </xf>
    <xf numFmtId="0" fontId="1" fillId="0" borderId="0" xfId="56" applyFont="1" applyBorder="1" applyAlignment="1">
      <alignment/>
      <protection/>
    </xf>
    <xf numFmtId="3" fontId="47" fillId="0" borderId="0" xfId="56" applyNumberFormat="1" applyFont="1" applyBorder="1">
      <alignment/>
      <protection/>
    </xf>
    <xf numFmtId="0" fontId="48" fillId="0" borderId="0" xfId="59" applyFont="1">
      <alignment/>
      <protection/>
    </xf>
    <xf numFmtId="0" fontId="1" fillId="0" borderId="0" xfId="60">
      <alignment/>
      <protection/>
    </xf>
    <xf numFmtId="0" fontId="1" fillId="0" borderId="0" xfId="60" applyFont="1" applyAlignment="1">
      <alignment horizontal="right"/>
      <protection/>
    </xf>
    <xf numFmtId="0" fontId="47" fillId="0" borderId="17" xfId="60" applyFont="1" applyBorder="1" applyAlignment="1">
      <alignment horizontal="center" vertical="center"/>
      <protection/>
    </xf>
    <xf numFmtId="0" fontId="49" fillId="0" borderId="17" xfId="60" applyFont="1" applyBorder="1">
      <alignment/>
      <protection/>
    </xf>
    <xf numFmtId="3" fontId="49" fillId="0" borderId="17" xfId="60" applyNumberFormat="1" applyFont="1" applyBorder="1" applyAlignment="1">
      <alignment horizontal="right"/>
      <protection/>
    </xf>
    <xf numFmtId="0" fontId="49" fillId="0" borderId="17" xfId="60" applyFont="1" applyBorder="1" applyAlignment="1">
      <alignment vertical="center" wrapText="1"/>
      <protection/>
    </xf>
    <xf numFmtId="0" fontId="50" fillId="0" borderId="17" xfId="60" applyFont="1" applyBorder="1" applyAlignment="1">
      <alignment vertical="center" wrapText="1"/>
      <protection/>
    </xf>
    <xf numFmtId="3" fontId="50" fillId="0" borderId="17" xfId="60" applyNumberFormat="1" applyFont="1" applyBorder="1" applyAlignment="1">
      <alignment horizontal="right"/>
      <protection/>
    </xf>
    <xf numFmtId="0" fontId="1" fillId="0" borderId="0" xfId="60" applyAlignment="1">
      <alignment vertical="center" wrapText="1"/>
      <protection/>
    </xf>
    <xf numFmtId="3" fontId="49" fillId="0" borderId="17" xfId="60" applyNumberFormat="1" applyFont="1" applyBorder="1">
      <alignment/>
      <protection/>
    </xf>
    <xf numFmtId="0" fontId="50" fillId="0" borderId="17" xfId="60" applyFont="1" applyBorder="1">
      <alignment/>
      <protection/>
    </xf>
    <xf numFmtId="3" fontId="50" fillId="0" borderId="17" xfId="60" applyNumberFormat="1" applyFont="1" applyBorder="1">
      <alignment/>
      <protection/>
    </xf>
    <xf numFmtId="0" fontId="49" fillId="0" borderId="0" xfId="60" applyFont="1">
      <alignment/>
      <protection/>
    </xf>
    <xf numFmtId="0" fontId="51" fillId="0" borderId="0" xfId="56" applyFont="1">
      <alignment/>
      <protection/>
    </xf>
    <xf numFmtId="0" fontId="23" fillId="0" borderId="17" xfId="56" applyFont="1" applyBorder="1" applyAlignment="1">
      <alignment horizontal="center" wrapText="1"/>
      <protection/>
    </xf>
    <xf numFmtId="0" fontId="19" fillId="0" borderId="17" xfId="56" applyFont="1" applyBorder="1" applyAlignment="1">
      <alignment wrapText="1"/>
      <protection/>
    </xf>
    <xf numFmtId="3" fontId="0" fillId="0" borderId="17" xfId="56" applyNumberFormat="1" applyFont="1" applyBorder="1">
      <alignment/>
      <protection/>
    </xf>
    <xf numFmtId="0" fontId="23" fillId="18" borderId="17" xfId="56" applyFont="1" applyFill="1" applyBorder="1">
      <alignment/>
      <protection/>
    </xf>
    <xf numFmtId="3" fontId="23" fillId="18" borderId="17" xfId="56" applyNumberFormat="1" applyFont="1" applyFill="1" applyBorder="1">
      <alignment/>
      <protection/>
    </xf>
    <xf numFmtId="49" fontId="29" fillId="18" borderId="59" xfId="57" applyNumberFormat="1" applyFont="1" applyFill="1" applyBorder="1" applyAlignment="1" applyProtection="1">
      <alignment horizontal="left" vertical="center" wrapText="1" shrinkToFit="1"/>
      <protection/>
    </xf>
    <xf numFmtId="3" fontId="29" fillId="18" borderId="59" xfId="57" applyNumberFormat="1" applyFont="1" applyFill="1" applyBorder="1" applyAlignment="1" applyProtection="1">
      <alignment horizontal="right" vertical="center" wrapText="1" shrinkToFit="1"/>
      <protection/>
    </xf>
    <xf numFmtId="0" fontId="52" fillId="0" borderId="59" xfId="57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56" applyFont="1" applyBorder="1" applyAlignment="1">
      <alignment vertical="top" wrapText="1"/>
      <protection/>
    </xf>
    <xf numFmtId="0" fontId="0" fillId="0" borderId="0" xfId="56" applyFont="1" applyFill="1" applyBorder="1" applyAlignment="1">
      <alignment vertical="top" wrapText="1"/>
      <protection/>
    </xf>
    <xf numFmtId="0" fontId="0" fillId="0" borderId="17" xfId="0" applyBorder="1" applyAlignment="1">
      <alignment horizontal="center"/>
    </xf>
    <xf numFmtId="0" fontId="54" fillId="0" borderId="17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/>
    </xf>
    <xf numFmtId="49" fontId="23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/>
    </xf>
    <xf numFmtId="3" fontId="23" fillId="0" borderId="17" xfId="0" applyNumberFormat="1" applyFont="1" applyBorder="1" applyAlignment="1">
      <alignment/>
    </xf>
    <xf numFmtId="49" fontId="23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/>
    </xf>
    <xf numFmtId="3" fontId="23" fillId="0" borderId="17" xfId="0" applyNumberFormat="1" applyFont="1" applyBorder="1" applyAlignment="1">
      <alignment/>
    </xf>
    <xf numFmtId="3" fontId="29" fillId="18" borderId="0" xfId="57" applyNumberFormat="1" applyFont="1" applyFill="1" applyBorder="1" applyAlignment="1" applyProtection="1">
      <alignment horizontal="right" vertical="center" wrapText="1" shrinkToFit="1"/>
      <protection/>
    </xf>
    <xf numFmtId="49" fontId="30" fillId="18" borderId="59" xfId="57" applyNumberFormat="1" applyFont="1" applyFill="1" applyBorder="1" applyAlignment="1" applyProtection="1">
      <alignment horizontal="left" vertical="center" wrapText="1" shrinkToFit="1"/>
      <protection/>
    </xf>
    <xf numFmtId="0" fontId="54" fillId="0" borderId="17" xfId="0" applyFont="1" applyBorder="1" applyAlignment="1">
      <alignment horizontal="center" wrapText="1"/>
    </xf>
    <xf numFmtId="3" fontId="30" fillId="18" borderId="59" xfId="57" applyNumberFormat="1" applyFont="1" applyFill="1" applyBorder="1" applyAlignment="1" applyProtection="1">
      <alignment horizontal="right" vertical="center" wrapText="1" shrinkToFit="1"/>
      <protection/>
    </xf>
    <xf numFmtId="3" fontId="23" fillId="0" borderId="17" xfId="56" applyNumberFormat="1" applyFont="1" applyBorder="1">
      <alignment/>
      <protection/>
    </xf>
    <xf numFmtId="0" fontId="0" fillId="0" borderId="0" xfId="56" applyFont="1" applyAlignment="1">
      <alignment/>
      <protection/>
    </xf>
    <xf numFmtId="0" fontId="37" fillId="0" borderId="54" xfId="58" applyFont="1" applyBorder="1" applyAlignment="1" applyProtection="1">
      <alignment horizontal="center" vertical="center" wrapText="1"/>
      <protection/>
    </xf>
    <xf numFmtId="0" fontId="38" fillId="0" borderId="54" xfId="58" applyFont="1" applyBorder="1" applyAlignment="1" applyProtection="1">
      <alignment horizontal="center" vertical="center" textRotation="90"/>
      <protection/>
    </xf>
    <xf numFmtId="0" fontId="36" fillId="0" borderId="0" xfId="58" applyFont="1" applyAlignment="1" applyProtection="1">
      <alignment vertical="center"/>
      <protection locked="0"/>
    </xf>
    <xf numFmtId="0" fontId="36" fillId="0" borderId="54" xfId="58" applyFont="1" applyBorder="1" applyAlignment="1" applyProtection="1">
      <alignment vertical="center" shrinkToFit="1"/>
      <protection/>
    </xf>
    <xf numFmtId="166" fontId="44" fillId="19" borderId="54" xfId="58" applyNumberFormat="1" applyFont="1" applyFill="1" applyBorder="1" applyAlignment="1" applyProtection="1">
      <alignment horizontal="center" vertical="center"/>
      <protection/>
    </xf>
    <xf numFmtId="3" fontId="44" fillId="19" borderId="54" xfId="58" applyNumberFormat="1" applyFont="1" applyFill="1" applyBorder="1" applyAlignment="1" applyProtection="1">
      <alignment horizontal="right" vertical="center"/>
      <protection locked="0"/>
    </xf>
    <xf numFmtId="0" fontId="44" fillId="19" borderId="54" xfId="58" applyFont="1" applyFill="1" applyBorder="1" applyAlignment="1" applyProtection="1">
      <alignment vertical="center" shrinkToFit="1"/>
      <protection/>
    </xf>
    <xf numFmtId="0" fontId="36" fillId="19" borderId="0" xfId="58" applyFill="1" applyAlignment="1" applyProtection="1">
      <alignment vertical="center"/>
      <protection locked="0"/>
    </xf>
    <xf numFmtId="0" fontId="44" fillId="19" borderId="54" xfId="58" applyFont="1" applyFill="1" applyBorder="1" applyAlignment="1" applyProtection="1">
      <alignment vertical="center" shrinkToFit="1"/>
      <protection locked="0"/>
    </xf>
    <xf numFmtId="0" fontId="44" fillId="0" borderId="60" xfId="58" applyFont="1" applyBorder="1" applyAlignment="1" applyProtection="1">
      <alignment horizontal="left" vertical="center" shrinkToFit="1"/>
      <protection/>
    </xf>
    <xf numFmtId="0" fontId="36" fillId="0" borderId="54" xfId="58" applyBorder="1" applyAlignment="1" applyProtection="1">
      <alignment vertical="center" wrapText="1"/>
      <protection locked="0"/>
    </xf>
    <xf numFmtId="0" fontId="36" fillId="19" borderId="54" xfId="58" applyFill="1" applyBorder="1" applyAlignment="1" applyProtection="1">
      <alignment vertical="center" wrapText="1"/>
      <protection locked="0"/>
    </xf>
    <xf numFmtId="0" fontId="41" fillId="19" borderId="54" xfId="58" applyFont="1" applyFill="1" applyBorder="1" applyAlignment="1" applyProtection="1">
      <alignment horizontal="left" vertical="center" shrinkToFit="1"/>
      <protection/>
    </xf>
    <xf numFmtId="166" fontId="41" fillId="0" borderId="54" xfId="58" applyNumberFormat="1" applyFont="1" applyFill="1" applyBorder="1" applyAlignment="1" applyProtection="1">
      <alignment horizontal="center" vertical="center"/>
      <protection/>
    </xf>
    <xf numFmtId="3" fontId="41" fillId="19" borderId="54" xfId="58" applyNumberFormat="1" applyFont="1" applyFill="1" applyBorder="1" applyAlignment="1" applyProtection="1">
      <alignment horizontal="right" vertical="center"/>
      <protection/>
    </xf>
    <xf numFmtId="167" fontId="41" fillId="19" borderId="54" xfId="58" applyNumberFormat="1" applyFont="1" applyFill="1" applyBorder="1" applyAlignment="1" applyProtection="1">
      <alignment horizontal="right" vertical="center"/>
      <protection/>
    </xf>
    <xf numFmtId="0" fontId="42" fillId="0" borderId="0" xfId="58" applyFont="1" applyAlignment="1" applyProtection="1">
      <alignment vertical="center"/>
      <protection locked="0"/>
    </xf>
    <xf numFmtId="0" fontId="42" fillId="0" borderId="54" xfId="58" applyFont="1" applyBorder="1" applyAlignment="1" applyProtection="1">
      <alignment vertical="center" wrapText="1" shrinkToFit="1"/>
      <protection/>
    </xf>
    <xf numFmtId="49" fontId="30" fillId="19" borderId="59" xfId="57" applyNumberFormat="1" applyFont="1" applyFill="1" applyBorder="1" applyAlignment="1" applyProtection="1">
      <alignment horizontal="left" vertical="center" wrapText="1" shrinkToFit="1"/>
      <protection/>
    </xf>
    <xf numFmtId="0" fontId="44" fillId="19" borderId="0" xfId="58" applyFont="1" applyFill="1" applyAlignment="1" applyProtection="1">
      <alignment horizontal="center" vertical="center"/>
      <protection/>
    </xf>
    <xf numFmtId="3" fontId="30" fillId="19" borderId="59" xfId="57" applyNumberFormat="1" applyFont="1" applyFill="1" applyBorder="1" applyAlignment="1" applyProtection="1">
      <alignment horizontal="right" vertical="center" wrapText="1" shrinkToFit="1"/>
      <protection/>
    </xf>
    <xf numFmtId="0" fontId="36" fillId="0" borderId="0" xfId="58" applyFill="1" applyAlignment="1" applyProtection="1">
      <alignment vertical="center"/>
      <protection locked="0"/>
    </xf>
    <xf numFmtId="0" fontId="42" fillId="0" borderId="0" xfId="58" applyFont="1" applyAlignment="1" applyProtection="1">
      <alignment horizontal="center" vertical="center"/>
      <protection locked="0"/>
    </xf>
    <xf numFmtId="0" fontId="44" fillId="0" borderId="54" xfId="58" applyFont="1" applyBorder="1" applyAlignment="1" applyProtection="1">
      <alignment horizontal="center" vertical="center"/>
      <protection/>
    </xf>
    <xf numFmtId="0" fontId="40" fillId="0" borderId="54" xfId="58" applyNumberFormat="1" applyFont="1" applyBorder="1" applyAlignment="1" applyProtection="1">
      <alignment vertical="center" wrapText="1"/>
      <protection/>
    </xf>
    <xf numFmtId="0" fontId="40" fillId="0" borderId="54" xfId="58" applyFont="1" applyBorder="1" applyAlignment="1" applyProtection="1">
      <alignment vertical="center" wrapText="1"/>
      <protection/>
    </xf>
    <xf numFmtId="0" fontId="45" fillId="0" borderId="54" xfId="58" applyFont="1" applyBorder="1" applyAlignment="1" applyProtection="1">
      <alignment horizontal="left" vertical="center" shrinkToFit="1"/>
      <protection/>
    </xf>
    <xf numFmtId="3" fontId="45" fillId="0" borderId="54" xfId="58" applyNumberFormat="1" applyFont="1" applyBorder="1" applyAlignment="1" applyProtection="1">
      <alignment horizontal="right" vertical="center"/>
      <protection locked="0"/>
    </xf>
    <xf numFmtId="3" fontId="40" fillId="0" borderId="54" xfId="58" applyNumberFormat="1" applyFont="1" applyBorder="1" applyAlignment="1" applyProtection="1">
      <alignment vertical="center"/>
      <protection locked="0"/>
    </xf>
    <xf numFmtId="3" fontId="40" fillId="0" borderId="54" xfId="58" applyNumberFormat="1" applyFont="1" applyBorder="1" applyAlignment="1" applyProtection="1">
      <alignment vertical="center"/>
      <protection/>
    </xf>
    <xf numFmtId="0" fontId="36" fillId="19" borderId="54" xfId="58" applyFont="1" applyFill="1" applyBorder="1" applyAlignment="1" applyProtection="1">
      <alignment vertical="center" wrapText="1"/>
      <protection/>
    </xf>
    <xf numFmtId="0" fontId="44" fillId="19" borderId="54" xfId="58" applyFont="1" applyFill="1" applyBorder="1" applyAlignment="1" applyProtection="1">
      <alignment horizontal="center" vertical="center"/>
      <protection/>
    </xf>
    <xf numFmtId="3" fontId="36" fillId="19" borderId="54" xfId="58" applyNumberFormat="1" applyFill="1" applyBorder="1" applyAlignment="1" applyProtection="1">
      <alignment vertical="center"/>
      <protection locked="0"/>
    </xf>
    <xf numFmtId="3" fontId="36" fillId="19" borderId="54" xfId="58" applyNumberFormat="1" applyFill="1" applyBorder="1" applyAlignment="1" applyProtection="1">
      <alignment vertical="center"/>
      <protection/>
    </xf>
    <xf numFmtId="0" fontId="42" fillId="19" borderId="54" xfId="58" applyFont="1" applyFill="1" applyBorder="1" applyAlignment="1" applyProtection="1">
      <alignment vertical="center" wrapText="1"/>
      <protection/>
    </xf>
    <xf numFmtId="3" fontId="42" fillId="19" borderId="54" xfId="58" applyNumberFormat="1" applyFont="1" applyFill="1" applyBorder="1" applyAlignment="1" applyProtection="1">
      <alignment vertical="center"/>
      <protection locked="0"/>
    </xf>
    <xf numFmtId="0" fontId="41" fillId="19" borderId="54" xfId="58" applyFont="1" applyFill="1" applyBorder="1" applyAlignment="1" applyProtection="1">
      <alignment horizontal="center" vertical="center"/>
      <protection/>
    </xf>
    <xf numFmtId="3" fontId="45" fillId="0" borderId="54" xfId="58" applyNumberFormat="1" applyFont="1" applyFill="1" applyBorder="1" applyAlignment="1" applyProtection="1">
      <alignment horizontal="right" vertical="center"/>
      <protection/>
    </xf>
    <xf numFmtId="3" fontId="58" fillId="0" borderId="10" xfId="0" applyNumberFormat="1" applyFont="1" applyBorder="1" applyAlignment="1">
      <alignment/>
    </xf>
    <xf numFmtId="3" fontId="59" fillId="0" borderId="10" xfId="0" applyNumberFormat="1" applyFont="1" applyBorder="1" applyAlignment="1">
      <alignment/>
    </xf>
    <xf numFmtId="3" fontId="59" fillId="0" borderId="15" xfId="0" applyNumberFormat="1" applyFont="1" applyBorder="1" applyAlignment="1">
      <alignment/>
    </xf>
    <xf numFmtId="0" fontId="23" fillId="0" borderId="48" xfId="0" applyFont="1" applyBorder="1" applyAlignment="1">
      <alignment vertical="center" wrapText="1"/>
    </xf>
    <xf numFmtId="0" fontId="23" fillId="0" borderId="50" xfId="0" applyFont="1" applyBorder="1" applyAlignment="1">
      <alignment vertical="center" wrapText="1"/>
    </xf>
    <xf numFmtId="0" fontId="23" fillId="0" borderId="51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 vertical="center" wrapText="1"/>
    </xf>
    <xf numFmtId="0" fontId="21" fillId="16" borderId="10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1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/>
    </xf>
    <xf numFmtId="0" fontId="21" fillId="16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/>
    </xf>
    <xf numFmtId="0" fontId="0" fillId="0" borderId="10" xfId="0" applyNumberFormat="1" applyBorder="1" applyAlignment="1">
      <alignment wrapText="1"/>
    </xf>
    <xf numFmtId="0" fontId="31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61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1" fillId="0" borderId="6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34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wrapText="1"/>
    </xf>
    <xf numFmtId="0" fontId="19" fillId="16" borderId="10" xfId="0" applyFont="1" applyFill="1" applyBorder="1" applyAlignment="1">
      <alignment horizontal="left"/>
    </xf>
    <xf numFmtId="0" fontId="19" fillId="0" borderId="10" xfId="0" applyFont="1" applyBorder="1" applyAlignment="1">
      <alignment/>
    </xf>
    <xf numFmtId="0" fontId="0" fillId="0" borderId="10" xfId="0" applyNumberFormat="1" applyBorder="1" applyAlignment="1">
      <alignment horizontal="left" wrapText="1"/>
    </xf>
    <xf numFmtId="0" fontId="19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21" fillId="16" borderId="1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1" fillId="0" borderId="6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23" fillId="0" borderId="37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horizontal="center"/>
    </xf>
    <xf numFmtId="0" fontId="27" fillId="0" borderId="39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47" fillId="0" borderId="0" xfId="59" applyFont="1" applyAlignment="1">
      <alignment horizontal="center"/>
      <protection/>
    </xf>
    <xf numFmtId="0" fontId="23" fillId="0" borderId="0" xfId="0" applyFont="1" applyAlignment="1">
      <alignment horizontal="center"/>
    </xf>
    <xf numFmtId="0" fontId="0" fillId="0" borderId="17" xfId="56" applyBorder="1" applyAlignment="1">
      <alignment vertical="top" wrapText="1"/>
      <protection/>
    </xf>
    <xf numFmtId="0" fontId="0" fillId="0" borderId="17" xfId="56" applyBorder="1">
      <alignment/>
      <protection/>
    </xf>
    <xf numFmtId="0" fontId="0" fillId="0" borderId="17" xfId="56" applyBorder="1" applyAlignment="1">
      <alignment horizontal="center"/>
      <protection/>
    </xf>
    <xf numFmtId="0" fontId="23" fillId="0" borderId="0" xfId="56" applyFont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3" fillId="0" borderId="0" xfId="56" applyFont="1" applyAlignment="1">
      <alignment/>
      <protection/>
    </xf>
    <xf numFmtId="0" fontId="0" fillId="0" borderId="17" xfId="56" applyBorder="1" applyAlignment="1">
      <alignment wrapText="1"/>
      <protection/>
    </xf>
    <xf numFmtId="0" fontId="23" fillId="0" borderId="17" xfId="56" applyFont="1" applyBorder="1" applyAlignment="1">
      <alignment horizontal="center"/>
      <protection/>
    </xf>
    <xf numFmtId="0" fontId="42" fillId="0" borderId="66" xfId="58" applyFont="1" applyBorder="1" applyAlignment="1" applyProtection="1">
      <alignment horizontal="center" vertical="center" wrapText="1"/>
      <protection/>
    </xf>
    <xf numFmtId="0" fontId="23" fillId="0" borderId="66" xfId="0" applyFont="1" applyBorder="1" applyAlignment="1">
      <alignment horizontal="center" vertical="center"/>
    </xf>
    <xf numFmtId="0" fontId="39" fillId="0" borderId="67" xfId="58" applyFont="1" applyBorder="1" applyAlignment="1" applyProtection="1">
      <alignment horizontal="center" vertical="center" wrapText="1" shrinkToFit="1"/>
      <protection/>
    </xf>
    <xf numFmtId="0" fontId="36" fillId="0" borderId="68" xfId="58" applyBorder="1" applyAlignment="1">
      <alignment horizontal="center" vertical="center"/>
      <protection/>
    </xf>
    <xf numFmtId="0" fontId="37" fillId="0" borderId="54" xfId="58" applyFont="1" applyBorder="1" applyAlignment="1" applyProtection="1">
      <alignment horizontal="center" vertical="center" wrapText="1"/>
      <protection/>
    </xf>
    <xf numFmtId="0" fontId="38" fillId="0" borderId="54" xfId="58" applyFont="1" applyBorder="1" applyAlignment="1" applyProtection="1">
      <alignment horizontal="center" vertical="center" textRotation="90"/>
      <protection/>
    </xf>
    <xf numFmtId="0" fontId="39" fillId="0" borderId="54" xfId="58" applyFont="1" applyBorder="1" applyAlignment="1" applyProtection="1">
      <alignment horizontal="center" vertical="center" wrapText="1"/>
      <protection/>
    </xf>
    <xf numFmtId="0" fontId="36" fillId="0" borderId="54" xfId="58" applyBorder="1" applyAlignment="1">
      <alignment horizontal="center" vertical="center"/>
      <protection/>
    </xf>
    <xf numFmtId="0" fontId="39" fillId="0" borderId="54" xfId="58" applyFont="1" applyBorder="1" applyAlignment="1" applyProtection="1">
      <alignment horizontal="center" vertical="center"/>
      <protection/>
    </xf>
    <xf numFmtId="0" fontId="23" fillId="0" borderId="57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42" fillId="0" borderId="0" xfId="58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37" fillId="0" borderId="71" xfId="58" applyFont="1" applyBorder="1" applyAlignment="1" applyProtection="1">
      <alignment horizontal="center" vertical="center" wrapText="1"/>
      <protection/>
    </xf>
    <xf numFmtId="0" fontId="37" fillId="0" borderId="72" xfId="58" applyFont="1" applyBorder="1" applyAlignment="1" applyProtection="1">
      <alignment horizontal="center" vertical="center" wrapText="1"/>
      <protection/>
    </xf>
    <xf numFmtId="0" fontId="38" fillId="0" borderId="73" xfId="58" applyFont="1" applyBorder="1" applyAlignment="1" applyProtection="1">
      <alignment horizontal="center" vertical="center" textRotation="90"/>
      <protection/>
    </xf>
    <xf numFmtId="0" fontId="38" fillId="0" borderId="74" xfId="58" applyFont="1" applyBorder="1" applyAlignment="1" applyProtection="1">
      <alignment horizontal="center" vertical="center" textRotation="90"/>
      <protection/>
    </xf>
    <xf numFmtId="0" fontId="5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56" applyFont="1" applyAlignment="1">
      <alignment horizontal="left"/>
      <protection/>
    </xf>
    <xf numFmtId="0" fontId="21" fillId="0" borderId="0" xfId="56" applyFont="1" applyAlignment="1">
      <alignment horizontal="center"/>
      <protection/>
    </xf>
    <xf numFmtId="0" fontId="21" fillId="0" borderId="74" xfId="56" applyFont="1" applyBorder="1" applyAlignment="1">
      <alignment horizontal="center" vertical="center"/>
      <protection/>
    </xf>
    <xf numFmtId="0" fontId="21" fillId="0" borderId="58" xfId="56" applyFont="1" applyBorder="1" applyAlignment="1">
      <alignment horizontal="center" vertical="center"/>
      <protection/>
    </xf>
    <xf numFmtId="1" fontId="21" fillId="0" borderId="75" xfId="56" applyNumberFormat="1" applyFont="1" applyBorder="1" applyAlignment="1">
      <alignment horizontal="center" wrapText="1"/>
      <protection/>
    </xf>
    <xf numFmtId="0" fontId="0" fillId="0" borderId="76" xfId="56" applyBorder="1" applyAlignment="1">
      <alignment/>
      <protection/>
    </xf>
    <xf numFmtId="0" fontId="19" fillId="0" borderId="0" xfId="56" applyFont="1" applyAlignment="1">
      <alignment horizontal="left"/>
      <protection/>
    </xf>
    <xf numFmtId="0" fontId="21" fillId="0" borderId="0" xfId="56" applyFont="1" applyAlignment="1">
      <alignment horizontal="center"/>
      <protection/>
    </xf>
    <xf numFmtId="0" fontId="1" fillId="0" borderId="17" xfId="56" applyFont="1" applyBorder="1" applyAlignment="1">
      <alignment/>
      <protection/>
    </xf>
    <xf numFmtId="0" fontId="47" fillId="0" borderId="17" xfId="56" applyFont="1" applyBorder="1" applyAlignment="1">
      <alignment/>
      <protection/>
    </xf>
    <xf numFmtId="0" fontId="1" fillId="0" borderId="17" xfId="56" applyFont="1" applyFill="1" applyBorder="1" applyAlignment="1">
      <alignment/>
      <protection/>
    </xf>
    <xf numFmtId="0" fontId="1" fillId="0" borderId="77" xfId="56" applyFont="1" applyFill="1" applyBorder="1" applyAlignment="1">
      <alignment/>
      <protection/>
    </xf>
    <xf numFmtId="0" fontId="1" fillId="0" borderId="78" xfId="56" applyFont="1" applyFill="1" applyBorder="1" applyAlignment="1">
      <alignment/>
      <protection/>
    </xf>
    <xf numFmtId="0" fontId="1" fillId="0" borderId="79" xfId="56" applyFont="1" applyFill="1" applyBorder="1" applyAlignment="1">
      <alignment/>
      <protection/>
    </xf>
    <xf numFmtId="0" fontId="47" fillId="0" borderId="17" xfId="56" applyFont="1" applyFill="1" applyBorder="1" applyAlignment="1">
      <alignment/>
      <protection/>
    </xf>
    <xf numFmtId="0" fontId="47" fillId="0" borderId="77" xfId="56" applyFont="1" applyFill="1" applyBorder="1" applyAlignment="1">
      <alignment/>
      <protection/>
    </xf>
    <xf numFmtId="0" fontId="47" fillId="0" borderId="78" xfId="56" applyFont="1" applyFill="1" applyBorder="1" applyAlignment="1">
      <alignment/>
      <protection/>
    </xf>
    <xf numFmtId="0" fontId="47" fillId="0" borderId="79" xfId="56" applyFont="1" applyFill="1" applyBorder="1" applyAlignment="1">
      <alignment/>
      <protection/>
    </xf>
    <xf numFmtId="0" fontId="47" fillId="0" borderId="80" xfId="59" applyFont="1" applyBorder="1" applyAlignment="1">
      <alignment horizontal="center"/>
      <protection/>
    </xf>
    <xf numFmtId="0" fontId="1" fillId="0" borderId="0" xfId="56" applyFont="1" applyAlignment="1">
      <alignment/>
      <protection/>
    </xf>
    <xf numFmtId="0" fontId="47" fillId="0" borderId="77" xfId="56" applyFont="1" applyBorder="1" applyAlignment="1">
      <alignment horizontal="center"/>
      <protection/>
    </xf>
    <xf numFmtId="0" fontId="47" fillId="0" borderId="78" xfId="56" applyFont="1" applyBorder="1" applyAlignment="1">
      <alignment horizontal="center"/>
      <protection/>
    </xf>
    <xf numFmtId="0" fontId="47" fillId="0" borderId="79" xfId="56" applyFont="1" applyBorder="1" applyAlignment="1">
      <alignment horizontal="center"/>
      <protection/>
    </xf>
    <xf numFmtId="0" fontId="23" fillId="0" borderId="78" xfId="56" applyFont="1" applyBorder="1" applyAlignment="1">
      <alignment horizontal="center"/>
      <protection/>
    </xf>
    <xf numFmtId="0" fontId="23" fillId="0" borderId="79" xfId="56" applyFont="1" applyBorder="1" applyAlignment="1">
      <alignment horizontal="center"/>
      <protection/>
    </xf>
    <xf numFmtId="0" fontId="1" fillId="0" borderId="77" xfId="56" applyFont="1" applyBorder="1" applyAlignment="1">
      <alignment/>
      <protection/>
    </xf>
    <xf numFmtId="0" fontId="1" fillId="0" borderId="78" xfId="56" applyFont="1" applyBorder="1" applyAlignment="1">
      <alignment/>
      <protection/>
    </xf>
    <xf numFmtId="0" fontId="1" fillId="0" borderId="79" xfId="56" applyFont="1" applyBorder="1" applyAlignment="1">
      <alignment/>
      <protection/>
    </xf>
    <xf numFmtId="0" fontId="47" fillId="0" borderId="77" xfId="56" applyFont="1" applyBorder="1" applyAlignment="1">
      <alignment/>
      <protection/>
    </xf>
    <xf numFmtId="0" fontId="0" fillId="0" borderId="78" xfId="56" applyBorder="1" applyAlignment="1">
      <alignment/>
      <protection/>
    </xf>
    <xf numFmtId="0" fontId="0" fillId="0" borderId="79" xfId="56" applyBorder="1" applyAlignment="1">
      <alignment/>
      <protection/>
    </xf>
    <xf numFmtId="0" fontId="1" fillId="0" borderId="77" xfId="56" applyFont="1" applyBorder="1" applyAlignment="1">
      <alignment horizontal="center"/>
      <protection/>
    </xf>
    <xf numFmtId="0" fontId="1" fillId="0" borderId="78" xfId="56" applyFont="1" applyBorder="1" applyAlignment="1">
      <alignment horizontal="center"/>
      <protection/>
    </xf>
    <xf numFmtId="0" fontId="1" fillId="0" borderId="79" xfId="56" applyFont="1" applyBorder="1" applyAlignment="1">
      <alignment horizontal="center"/>
      <protection/>
    </xf>
    <xf numFmtId="0" fontId="23" fillId="0" borderId="0" xfId="56" applyFont="1" applyAlignment="1">
      <alignment horizontal="center" vertical="center" wrapText="1"/>
      <protection/>
    </xf>
    <xf numFmtId="0" fontId="1" fillId="0" borderId="0" xfId="60" applyFont="1" applyAlignment="1">
      <alignment horizontal="left"/>
      <protection/>
    </xf>
    <xf numFmtId="0" fontId="1" fillId="0" borderId="0" xfId="60" applyAlignment="1">
      <alignment horizontal="left"/>
      <protection/>
    </xf>
    <xf numFmtId="0" fontId="1" fillId="0" borderId="0" xfId="60" applyAlignment="1">
      <alignment horizontal="center"/>
      <protection/>
    </xf>
    <xf numFmtId="0" fontId="47" fillId="0" borderId="0" xfId="60" applyFont="1" applyAlignment="1">
      <alignment horizontal="center"/>
      <protection/>
    </xf>
    <xf numFmtId="0" fontId="47" fillId="0" borderId="0" xfId="60" applyFont="1" applyAlignment="1">
      <alignment horizontal="center" vertical="center" wrapText="1"/>
      <protection/>
    </xf>
    <xf numFmtId="0" fontId="1" fillId="0" borderId="0" xfId="60" applyAlignment="1">
      <alignment horizontal="left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Alignment="1">
      <alignment horizontal="right"/>
      <protection/>
    </xf>
    <xf numFmtId="0" fontId="49" fillId="0" borderId="0" xfId="60" applyFont="1" applyAlignment="1">
      <alignment horizontal="left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ál_11-12 mell. Vagyommérleg 2011" xfId="58"/>
    <cellStyle name="Normál_14. mell. eu forrásból megv." xfId="59"/>
    <cellStyle name="Normál_Munka6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K34" sqref="K34"/>
    </sheetView>
  </sheetViews>
  <sheetFormatPr defaultColWidth="9.00390625" defaultRowHeight="12.75"/>
  <cols>
    <col min="3" max="3" width="31.625" style="0" customWidth="1"/>
    <col min="4" max="4" width="9.375" style="0" customWidth="1"/>
    <col min="5" max="5" width="8.125" style="0" customWidth="1"/>
    <col min="6" max="6" width="7.25390625" style="0" customWidth="1"/>
    <col min="7" max="7" width="6.625" style="0" customWidth="1"/>
    <col min="8" max="8" width="37.25390625" style="0" customWidth="1"/>
    <col min="9" max="9" width="8.00390625" style="0" customWidth="1"/>
    <col min="10" max="10" width="6.25390625" style="0" customWidth="1"/>
    <col min="11" max="11" width="8.00390625" style="0" customWidth="1"/>
  </cols>
  <sheetData>
    <row r="1" spans="1:4" s="3" customFormat="1" ht="12.75">
      <c r="A1" s="571" t="s">
        <v>556</v>
      </c>
      <c r="B1" s="2"/>
      <c r="C1" s="2"/>
      <c r="D1" s="2"/>
    </row>
    <row r="3" spans="8:11" ht="12" customHeight="1">
      <c r="H3" s="1"/>
      <c r="I3" s="1"/>
      <c r="J3" s="2"/>
      <c r="K3" s="2"/>
    </row>
    <row r="4" spans="1:11" ht="12.75">
      <c r="A4" s="663" t="s">
        <v>557</v>
      </c>
      <c r="B4" s="663"/>
      <c r="C4" s="663"/>
      <c r="D4" s="663"/>
      <c r="E4" s="663"/>
      <c r="F4" s="663"/>
      <c r="G4" s="663"/>
      <c r="H4" s="663"/>
      <c r="I4" s="663"/>
      <c r="J4" s="663"/>
      <c r="K4" s="72"/>
    </row>
    <row r="5" spans="1:11" ht="12.75">
      <c r="A5" s="664" t="s">
        <v>511</v>
      </c>
      <c r="B5" s="663"/>
      <c r="C5" s="663"/>
      <c r="D5" s="663"/>
      <c r="E5" s="663"/>
      <c r="F5" s="663"/>
      <c r="G5" s="663"/>
      <c r="H5" s="663"/>
      <c r="I5" s="663"/>
      <c r="J5" s="663"/>
      <c r="K5" s="72"/>
    </row>
    <row r="6" spans="1:11" ht="12" customHeight="1">
      <c r="A6" s="665"/>
      <c r="B6" s="665"/>
      <c r="C6" s="665"/>
      <c r="D6" s="68"/>
      <c r="E6" s="3"/>
      <c r="F6" s="3"/>
      <c r="G6" s="665"/>
      <c r="H6" s="665"/>
      <c r="I6" s="68"/>
      <c r="J6" s="2" t="s">
        <v>122</v>
      </c>
      <c r="K6" s="2"/>
    </row>
    <row r="7" spans="1:11" ht="14.25" customHeight="1">
      <c r="A7" s="666" t="s">
        <v>123</v>
      </c>
      <c r="B7" s="666"/>
      <c r="C7" s="666"/>
      <c r="D7" s="666"/>
      <c r="E7" s="666"/>
      <c r="F7" s="4"/>
      <c r="G7" s="666" t="s">
        <v>124</v>
      </c>
      <c r="H7" s="666"/>
      <c r="I7" s="666"/>
      <c r="J7" s="666"/>
      <c r="K7" s="4"/>
    </row>
    <row r="8" spans="1:11" ht="45">
      <c r="A8" s="667" t="s">
        <v>125</v>
      </c>
      <c r="B8" s="667"/>
      <c r="C8" s="667"/>
      <c r="D8" s="77" t="s">
        <v>253</v>
      </c>
      <c r="E8" s="77" t="s">
        <v>252</v>
      </c>
      <c r="F8" s="5" t="s">
        <v>251</v>
      </c>
      <c r="G8" s="667" t="s">
        <v>125</v>
      </c>
      <c r="H8" s="667"/>
      <c r="I8" s="77" t="s">
        <v>253</v>
      </c>
      <c r="J8" s="77" t="s">
        <v>252</v>
      </c>
      <c r="K8" s="5" t="s">
        <v>251</v>
      </c>
    </row>
    <row r="9" spans="1:11" ht="12" customHeight="1">
      <c r="A9" s="668" t="s">
        <v>126</v>
      </c>
      <c r="B9" s="668"/>
      <c r="C9" s="668"/>
      <c r="D9" s="13">
        <v>126817</v>
      </c>
      <c r="E9" s="6">
        <v>241120</v>
      </c>
      <c r="F9" s="6">
        <v>221832</v>
      </c>
      <c r="G9" s="668" t="s">
        <v>127</v>
      </c>
      <c r="H9" s="668"/>
      <c r="I9" s="13">
        <v>71824</v>
      </c>
      <c r="J9" s="6">
        <v>83858</v>
      </c>
      <c r="K9" s="6">
        <v>81134</v>
      </c>
    </row>
    <row r="10" spans="1:11" ht="12" customHeight="1">
      <c r="A10" s="662" t="s">
        <v>128</v>
      </c>
      <c r="B10" s="662"/>
      <c r="C10" s="662"/>
      <c r="D10" s="616">
        <v>7209</v>
      </c>
      <c r="E10" s="6">
        <v>11117</v>
      </c>
      <c r="F10" s="6">
        <v>10707</v>
      </c>
      <c r="G10" s="662" t="s">
        <v>129</v>
      </c>
      <c r="H10" s="662"/>
      <c r="I10" s="616">
        <v>18985</v>
      </c>
      <c r="J10" s="6">
        <v>20908</v>
      </c>
      <c r="K10" s="6">
        <v>19682</v>
      </c>
    </row>
    <row r="11" spans="1:11" ht="12" customHeight="1">
      <c r="A11" s="668" t="s">
        <v>130</v>
      </c>
      <c r="B11" s="668"/>
      <c r="C11" s="668"/>
      <c r="D11" s="13">
        <v>7000</v>
      </c>
      <c r="E11" s="6">
        <v>9056</v>
      </c>
      <c r="F11" s="6">
        <v>5063</v>
      </c>
      <c r="G11" s="668" t="s">
        <v>131</v>
      </c>
      <c r="H11" s="668"/>
      <c r="I11" s="13">
        <v>36160</v>
      </c>
      <c r="J11" s="6">
        <v>108629</v>
      </c>
      <c r="K11" s="6">
        <v>53832</v>
      </c>
    </row>
    <row r="12" spans="1:11" ht="12" customHeight="1">
      <c r="A12" s="668" t="s">
        <v>132</v>
      </c>
      <c r="B12" s="668"/>
      <c r="C12" s="668"/>
      <c r="D12" s="13"/>
      <c r="E12" s="6">
        <v>200</v>
      </c>
      <c r="F12" s="6">
        <v>240</v>
      </c>
      <c r="G12" s="668" t="s">
        <v>133</v>
      </c>
      <c r="H12" s="668"/>
      <c r="I12" s="13">
        <v>13557</v>
      </c>
      <c r="J12" s="6">
        <v>35597</v>
      </c>
      <c r="K12" s="6">
        <v>34888</v>
      </c>
    </row>
    <row r="13" spans="1:11" ht="12" customHeight="1">
      <c r="A13" s="668"/>
      <c r="B13" s="668"/>
      <c r="C13" s="668"/>
      <c r="D13" s="13"/>
      <c r="E13" s="6"/>
      <c r="F13" s="6"/>
      <c r="G13" s="668" t="s">
        <v>134</v>
      </c>
      <c r="H13" s="668"/>
      <c r="I13" s="13">
        <v>200</v>
      </c>
      <c r="J13" s="6">
        <v>23886</v>
      </c>
      <c r="K13" s="6">
        <v>19922</v>
      </c>
    </row>
    <row r="14" spans="1:11" ht="12" customHeight="1">
      <c r="A14" s="670"/>
      <c r="B14" s="670"/>
      <c r="C14" s="670"/>
      <c r="D14" s="42"/>
      <c r="E14" s="6"/>
      <c r="F14" s="6"/>
      <c r="G14" s="671" t="s">
        <v>135</v>
      </c>
      <c r="H14" s="671"/>
      <c r="I14" s="617"/>
      <c r="J14" s="6"/>
      <c r="K14" s="6"/>
    </row>
    <row r="15" spans="1:11" ht="12" customHeight="1">
      <c r="A15" s="669"/>
      <c r="B15" s="669"/>
      <c r="C15" s="669"/>
      <c r="D15" s="13"/>
      <c r="E15" s="6"/>
      <c r="F15" s="6"/>
      <c r="G15" s="668" t="s">
        <v>136</v>
      </c>
      <c r="H15" s="668"/>
      <c r="I15" s="13"/>
      <c r="J15" s="6"/>
      <c r="K15" s="6"/>
    </row>
    <row r="16" spans="1:11" ht="12" customHeight="1">
      <c r="A16" s="668"/>
      <c r="B16" s="668"/>
      <c r="C16" s="668"/>
      <c r="D16" s="13"/>
      <c r="E16" s="6"/>
      <c r="F16" s="6"/>
      <c r="G16" s="669"/>
      <c r="H16" s="669"/>
      <c r="I16" s="13"/>
      <c r="J16" s="6"/>
      <c r="K16" s="6"/>
    </row>
    <row r="17" spans="1:11" ht="12" customHeight="1">
      <c r="A17" s="670" t="s">
        <v>137</v>
      </c>
      <c r="B17" s="670"/>
      <c r="C17" s="670"/>
      <c r="D17" s="42">
        <f>SUM(D9:D16)</f>
        <v>141026</v>
      </c>
      <c r="E17" s="7">
        <f>SUM(E9:E16)</f>
        <v>261493</v>
      </c>
      <c r="F17" s="7">
        <f>SUM(F9:F16)</f>
        <v>237842</v>
      </c>
      <c r="G17" s="670" t="s">
        <v>138</v>
      </c>
      <c r="H17" s="670"/>
      <c r="I17" s="42">
        <f>SUM(I9:I16)</f>
        <v>140726</v>
      </c>
      <c r="J17" s="7">
        <f>SUM(J9:J16)</f>
        <v>272878</v>
      </c>
      <c r="K17" s="7">
        <f>SUM(K9:K16)</f>
        <v>209458</v>
      </c>
    </row>
    <row r="18" spans="1:11" ht="12" customHeight="1">
      <c r="A18" s="668"/>
      <c r="B18" s="668"/>
      <c r="C18" s="668"/>
      <c r="D18" s="13"/>
      <c r="E18" s="6"/>
      <c r="F18" s="6"/>
      <c r="G18" s="668"/>
      <c r="H18" s="668"/>
      <c r="I18" s="13"/>
      <c r="J18" s="6"/>
      <c r="K18" s="6"/>
    </row>
    <row r="19" spans="1:11" ht="12" customHeight="1">
      <c r="A19" s="670" t="s">
        <v>139</v>
      </c>
      <c r="B19" s="670"/>
      <c r="C19" s="670"/>
      <c r="D19" s="42"/>
      <c r="E19" s="7"/>
      <c r="F19" s="7"/>
      <c r="G19" s="670" t="s">
        <v>140</v>
      </c>
      <c r="H19" s="670"/>
      <c r="I19" s="42">
        <v>36439</v>
      </c>
      <c r="J19" s="6">
        <v>36439</v>
      </c>
      <c r="K19" s="6">
        <v>35823</v>
      </c>
    </row>
    <row r="20" spans="1:11" ht="12" customHeight="1">
      <c r="A20" s="671" t="s">
        <v>141</v>
      </c>
      <c r="B20" s="671"/>
      <c r="C20" s="671"/>
      <c r="D20" s="617"/>
      <c r="E20" s="8"/>
      <c r="F20" s="8"/>
      <c r="G20" s="666"/>
      <c r="H20" s="666"/>
      <c r="I20" s="42"/>
      <c r="J20" s="6"/>
      <c r="K20" s="6"/>
    </row>
    <row r="21" spans="1:11" ht="12" customHeight="1">
      <c r="A21" s="672" t="s">
        <v>142</v>
      </c>
      <c r="B21" s="672"/>
      <c r="C21" s="672"/>
      <c r="D21" s="619">
        <f>SUM(D17:D20)</f>
        <v>141026</v>
      </c>
      <c r="E21" s="7">
        <v>261493</v>
      </c>
      <c r="F21" s="7">
        <v>237842</v>
      </c>
      <c r="G21" s="670" t="s">
        <v>143</v>
      </c>
      <c r="H21" s="670"/>
      <c r="I21" s="42">
        <v>177165</v>
      </c>
      <c r="J21" s="7">
        <f>J17+J19</f>
        <v>309317</v>
      </c>
      <c r="K21" s="7">
        <f>K17+K19</f>
        <v>245281</v>
      </c>
    </row>
    <row r="22" spans="1:11" ht="12" customHeight="1">
      <c r="A22" s="662" t="s">
        <v>260</v>
      </c>
      <c r="B22" s="662"/>
      <c r="C22" s="662"/>
      <c r="D22" s="616"/>
      <c r="E22" s="6"/>
      <c r="F22" s="6"/>
      <c r="G22" s="668"/>
      <c r="H22" s="668"/>
      <c r="I22" s="13"/>
      <c r="J22" s="6"/>
      <c r="K22" s="6"/>
    </row>
    <row r="23" spans="1:11" ht="12" customHeight="1">
      <c r="A23" s="662" t="s">
        <v>144</v>
      </c>
      <c r="B23" s="662"/>
      <c r="C23" s="662"/>
      <c r="D23" s="616">
        <v>0</v>
      </c>
      <c r="E23" s="6">
        <v>18816</v>
      </c>
      <c r="F23" s="6">
        <v>18816</v>
      </c>
      <c r="G23" s="668" t="s">
        <v>145</v>
      </c>
      <c r="H23" s="668"/>
      <c r="I23" s="13">
        <v>300</v>
      </c>
      <c r="J23" s="6">
        <v>170</v>
      </c>
      <c r="K23" s="6">
        <v>0</v>
      </c>
    </row>
    <row r="24" spans="1:11" ht="12" customHeight="1">
      <c r="A24" s="662" t="s">
        <v>146</v>
      </c>
      <c r="B24" s="662"/>
      <c r="C24" s="662"/>
      <c r="D24" s="616"/>
      <c r="E24" s="6"/>
      <c r="F24" s="6"/>
      <c r="G24" s="668" t="s">
        <v>147</v>
      </c>
      <c r="H24" s="668"/>
      <c r="I24" s="13"/>
      <c r="J24" s="6"/>
      <c r="K24" s="6"/>
    </row>
    <row r="25" spans="1:11" ht="12" customHeight="1">
      <c r="A25" s="668" t="s">
        <v>148</v>
      </c>
      <c r="B25" s="668"/>
      <c r="C25" s="668"/>
      <c r="D25" s="13"/>
      <c r="E25" s="6"/>
      <c r="F25" s="6"/>
      <c r="G25" s="668" t="s">
        <v>149</v>
      </c>
      <c r="H25" s="668"/>
      <c r="I25" s="13"/>
      <c r="J25" s="6">
        <v>18816</v>
      </c>
      <c r="K25" s="6">
        <v>15984</v>
      </c>
    </row>
    <row r="26" spans="1:11" ht="12" customHeight="1">
      <c r="A26" s="670" t="s">
        <v>150</v>
      </c>
      <c r="B26" s="670"/>
      <c r="C26" s="670"/>
      <c r="D26" s="42">
        <v>0</v>
      </c>
      <c r="E26" s="7">
        <v>18816</v>
      </c>
      <c r="F26" s="7">
        <v>18816</v>
      </c>
      <c r="G26" s="670" t="s">
        <v>151</v>
      </c>
      <c r="H26" s="670"/>
      <c r="I26" s="42">
        <v>300</v>
      </c>
      <c r="J26" s="7">
        <f>SUM(J23:J25)</f>
        <v>18986</v>
      </c>
      <c r="K26" s="7">
        <f>SUM(K23:K25)</f>
        <v>15984</v>
      </c>
    </row>
    <row r="27" spans="1:11" ht="12" customHeight="1">
      <c r="A27" s="668"/>
      <c r="B27" s="668"/>
      <c r="C27" s="668"/>
      <c r="D27" s="13"/>
      <c r="E27" s="6"/>
      <c r="F27" s="6"/>
      <c r="G27" s="668"/>
      <c r="H27" s="668"/>
      <c r="I27" s="13"/>
      <c r="J27" s="6"/>
      <c r="K27" s="6"/>
    </row>
    <row r="28" spans="1:11" ht="12" customHeight="1">
      <c r="A28" s="670" t="s">
        <v>152</v>
      </c>
      <c r="B28" s="670"/>
      <c r="C28" s="670"/>
      <c r="D28" s="42"/>
      <c r="E28" s="9"/>
      <c r="F28" s="9"/>
      <c r="G28" s="670" t="s">
        <v>153</v>
      </c>
      <c r="H28" s="670"/>
      <c r="I28" s="42"/>
      <c r="J28" s="6"/>
      <c r="K28" s="6"/>
    </row>
    <row r="29" spans="1:11" ht="12" customHeight="1">
      <c r="A29" s="671" t="s">
        <v>141</v>
      </c>
      <c r="B29" s="671"/>
      <c r="C29" s="671"/>
      <c r="D29" s="617"/>
      <c r="E29" s="10"/>
      <c r="F29" s="10"/>
      <c r="G29" s="675"/>
      <c r="H29" s="675"/>
      <c r="I29" s="618"/>
      <c r="J29" s="6"/>
      <c r="K29" s="6"/>
    </row>
    <row r="30" spans="1:11" ht="12" customHeight="1">
      <c r="A30" s="668"/>
      <c r="B30" s="668"/>
      <c r="C30" s="668"/>
      <c r="D30" s="13"/>
      <c r="E30" s="6"/>
      <c r="F30" s="6"/>
      <c r="G30" s="676"/>
      <c r="H30" s="676"/>
      <c r="I30" s="15"/>
      <c r="J30" s="6"/>
      <c r="K30" s="6"/>
    </row>
    <row r="31" spans="1:11" ht="12" customHeight="1">
      <c r="A31" s="672" t="s">
        <v>154</v>
      </c>
      <c r="B31" s="672"/>
      <c r="C31" s="672"/>
      <c r="D31" s="619">
        <v>0</v>
      </c>
      <c r="E31" s="7">
        <v>18816</v>
      </c>
      <c r="F31" s="7">
        <v>18816</v>
      </c>
      <c r="G31" s="673" t="s">
        <v>155</v>
      </c>
      <c r="H31" s="673"/>
      <c r="I31" s="618">
        <v>300</v>
      </c>
      <c r="J31" s="7">
        <f>J26+J28</f>
        <v>18986</v>
      </c>
      <c r="K31" s="7">
        <f>K26+K28</f>
        <v>15984</v>
      </c>
    </row>
    <row r="32" spans="1:11" ht="12" customHeight="1">
      <c r="A32" s="674"/>
      <c r="B32" s="674"/>
      <c r="C32" s="674"/>
      <c r="D32" s="619"/>
      <c r="E32" s="6"/>
      <c r="F32" s="6"/>
      <c r="G32" s="675"/>
      <c r="H32" s="675"/>
      <c r="I32" s="618"/>
      <c r="J32" s="6"/>
      <c r="K32" s="6"/>
    </row>
    <row r="33" spans="1:11" ht="12" customHeight="1">
      <c r="A33" s="672" t="s">
        <v>156</v>
      </c>
      <c r="B33" s="672"/>
      <c r="C33" s="672"/>
      <c r="D33" s="619">
        <v>177465</v>
      </c>
      <c r="E33" s="7">
        <v>280309</v>
      </c>
      <c r="F33" s="7">
        <v>256658</v>
      </c>
      <c r="G33" s="673" t="s">
        <v>157</v>
      </c>
      <c r="H33" s="673"/>
      <c r="I33" s="618">
        <v>177465</v>
      </c>
      <c r="J33" s="7">
        <v>328303</v>
      </c>
      <c r="K33" s="7">
        <v>261265</v>
      </c>
    </row>
    <row r="34" spans="1:11" ht="12" customHeight="1">
      <c r="A34" s="674"/>
      <c r="B34" s="674"/>
      <c r="C34" s="674"/>
      <c r="D34" s="619"/>
      <c r="E34" s="6"/>
      <c r="F34" s="6"/>
      <c r="G34" s="675"/>
      <c r="H34" s="675"/>
      <c r="I34" s="618"/>
      <c r="J34" s="6"/>
      <c r="K34" s="6"/>
    </row>
    <row r="35" spans="1:11" ht="12" customHeight="1">
      <c r="A35" s="672" t="s">
        <v>158</v>
      </c>
      <c r="B35" s="672"/>
      <c r="C35" s="672"/>
      <c r="D35" s="619">
        <v>36439</v>
      </c>
      <c r="E35" s="7">
        <v>47994</v>
      </c>
      <c r="F35" s="7">
        <v>47558</v>
      </c>
      <c r="G35" s="673" t="s">
        <v>159</v>
      </c>
      <c r="H35" s="673"/>
      <c r="I35" s="618">
        <v>36439</v>
      </c>
      <c r="J35" s="6">
        <v>36439</v>
      </c>
      <c r="K35" s="6">
        <v>35823</v>
      </c>
    </row>
    <row r="36" spans="1:11" ht="12" customHeight="1">
      <c r="A36" s="671" t="s">
        <v>141</v>
      </c>
      <c r="B36" s="671"/>
      <c r="C36" s="671"/>
      <c r="D36" s="617"/>
      <c r="E36" s="8">
        <v>11555</v>
      </c>
      <c r="F36" s="8">
        <v>11555</v>
      </c>
      <c r="G36" s="669"/>
      <c r="H36" s="669"/>
      <c r="I36" s="13"/>
      <c r="J36" s="6"/>
      <c r="K36" s="6"/>
    </row>
    <row r="37" spans="1:11" ht="12.75" customHeight="1">
      <c r="A37" s="677" t="s">
        <v>160</v>
      </c>
      <c r="B37" s="677"/>
      <c r="C37" s="677"/>
      <c r="D37" s="620">
        <v>177465</v>
      </c>
      <c r="E37" s="7">
        <f>E33+E35</f>
        <v>328303</v>
      </c>
      <c r="F37" s="7">
        <v>304216</v>
      </c>
      <c r="G37" s="677" t="s">
        <v>161</v>
      </c>
      <c r="H37" s="677"/>
      <c r="I37" s="620">
        <v>177465</v>
      </c>
      <c r="J37" s="7">
        <v>328303</v>
      </c>
      <c r="K37" s="7">
        <v>261265</v>
      </c>
    </row>
  </sheetData>
  <sheetProtection selectLockedCells="1" selectUnlockedCells="1"/>
  <mergeCells count="66">
    <mergeCell ref="A33:C33"/>
    <mergeCell ref="G33:H33"/>
    <mergeCell ref="A37:C37"/>
    <mergeCell ref="G37:H37"/>
    <mergeCell ref="A35:C35"/>
    <mergeCell ref="G35:H35"/>
    <mergeCell ref="A36:C36"/>
    <mergeCell ref="G36:H36"/>
    <mergeCell ref="A34:C34"/>
    <mergeCell ref="G34:H34"/>
    <mergeCell ref="A29:C29"/>
    <mergeCell ref="G29:H29"/>
    <mergeCell ref="A30:C30"/>
    <mergeCell ref="G30:H30"/>
    <mergeCell ref="A31:C31"/>
    <mergeCell ref="G31:H31"/>
    <mergeCell ref="A32:C32"/>
    <mergeCell ref="G32:H32"/>
    <mergeCell ref="A26:C26"/>
    <mergeCell ref="G26:H26"/>
    <mergeCell ref="A27:C27"/>
    <mergeCell ref="G27:H27"/>
    <mergeCell ref="A21:C21"/>
    <mergeCell ref="G21:H21"/>
    <mergeCell ref="A28:C28"/>
    <mergeCell ref="G28:H28"/>
    <mergeCell ref="A23:C23"/>
    <mergeCell ref="G23:H23"/>
    <mergeCell ref="A24:C24"/>
    <mergeCell ref="G24:H24"/>
    <mergeCell ref="A25:C25"/>
    <mergeCell ref="G25:H25"/>
    <mergeCell ref="A22:C22"/>
    <mergeCell ref="G22:H22"/>
    <mergeCell ref="A17:C17"/>
    <mergeCell ref="G17:H17"/>
    <mergeCell ref="A18:C18"/>
    <mergeCell ref="G18:H18"/>
    <mergeCell ref="A19:C19"/>
    <mergeCell ref="G19:H19"/>
    <mergeCell ref="A20:C20"/>
    <mergeCell ref="G20:H20"/>
    <mergeCell ref="A14:C14"/>
    <mergeCell ref="G14:H14"/>
    <mergeCell ref="A15:C15"/>
    <mergeCell ref="G15:H15"/>
    <mergeCell ref="A9:C9"/>
    <mergeCell ref="G9:H9"/>
    <mergeCell ref="A16:C16"/>
    <mergeCell ref="G16:H16"/>
    <mergeCell ref="A11:C11"/>
    <mergeCell ref="G11:H11"/>
    <mergeCell ref="A12:C12"/>
    <mergeCell ref="G12:H12"/>
    <mergeCell ref="A13:C13"/>
    <mergeCell ref="G13:H13"/>
    <mergeCell ref="A10:C10"/>
    <mergeCell ref="G10:H10"/>
    <mergeCell ref="A4:J4"/>
    <mergeCell ref="A5:J5"/>
    <mergeCell ref="A6:C6"/>
    <mergeCell ref="G6:H6"/>
    <mergeCell ref="A7:E7"/>
    <mergeCell ref="G7:J7"/>
    <mergeCell ref="A8:C8"/>
    <mergeCell ref="G8:H8"/>
  </mergeCells>
  <printOptions/>
  <pageMargins left="0.45" right="0.25" top="0.25972222222222224" bottom="0.27569444444444446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17.375" style="429" customWidth="1"/>
    <col min="2" max="2" width="13.25390625" style="429" customWidth="1"/>
    <col min="3" max="3" width="9.125" style="429" customWidth="1"/>
    <col min="4" max="5" width="12.00390625" style="429" customWidth="1"/>
    <col min="6" max="6" width="11.875" style="429" customWidth="1"/>
    <col min="7" max="7" width="11.75390625" style="429" customWidth="1"/>
    <col min="8" max="8" width="11.625" style="429" customWidth="1"/>
    <col min="9" max="9" width="9.875" style="429" customWidth="1"/>
    <col min="10" max="10" width="12.375" style="429" customWidth="1"/>
    <col min="11" max="11" width="13.25390625" style="429" customWidth="1"/>
    <col min="12" max="16384" width="9.125" style="429" customWidth="1"/>
  </cols>
  <sheetData>
    <row r="2" ht="12.75">
      <c r="A2" s="446" t="s">
        <v>574</v>
      </c>
    </row>
    <row r="6" spans="1:5" ht="12.75">
      <c r="A6" s="704" t="s">
        <v>326</v>
      </c>
      <c r="B6" s="704"/>
      <c r="C6" s="704"/>
      <c r="D6" s="704"/>
      <c r="E6" s="704"/>
    </row>
    <row r="8" ht="12.75">
      <c r="D8" s="429" t="s">
        <v>327</v>
      </c>
    </row>
    <row r="9" spans="1:5" ht="12.75">
      <c r="A9" s="436" t="s">
        <v>322</v>
      </c>
      <c r="B9" s="702" t="s">
        <v>328</v>
      </c>
      <c r="C9" s="702"/>
      <c r="D9" s="702"/>
      <c r="E9" s="702"/>
    </row>
    <row r="10" spans="1:5" ht="12.75">
      <c r="A10" s="436"/>
      <c r="B10" s="436">
        <v>2014</v>
      </c>
      <c r="C10" s="436">
        <v>2015</v>
      </c>
      <c r="D10" s="436">
        <v>2016</v>
      </c>
      <c r="E10" s="442" t="s">
        <v>53</v>
      </c>
    </row>
    <row r="11" spans="1:5" ht="12.75">
      <c r="A11" s="439" t="s">
        <v>323</v>
      </c>
      <c r="B11" s="439">
        <v>0</v>
      </c>
      <c r="C11" s="439">
        <f>SUM(C12:C13)</f>
        <v>0</v>
      </c>
      <c r="D11" s="439">
        <f>SUM(D12:D13)</f>
        <v>0</v>
      </c>
      <c r="E11" s="439">
        <f>SUM(E12:E13)</f>
        <v>0</v>
      </c>
    </row>
    <row r="12" spans="1:5" ht="12.75">
      <c r="A12" s="436" t="s">
        <v>329</v>
      </c>
      <c r="B12" s="436">
        <v>0</v>
      </c>
      <c r="C12" s="436"/>
      <c r="D12" s="436"/>
      <c r="E12" s="436"/>
    </row>
    <row r="13" spans="1:5" ht="12.75">
      <c r="A13" s="436" t="s">
        <v>330</v>
      </c>
      <c r="B13" s="436"/>
      <c r="C13" s="436"/>
      <c r="D13" s="436"/>
      <c r="E13" s="436"/>
    </row>
    <row r="14" spans="1:5" ht="12.75">
      <c r="A14" s="439" t="s">
        <v>331</v>
      </c>
      <c r="B14" s="439">
        <v>0</v>
      </c>
      <c r="C14" s="439">
        <f>SUM(C15)</f>
        <v>0</v>
      </c>
      <c r="D14" s="439">
        <f>SUM(D15)</f>
        <v>0</v>
      </c>
      <c r="E14" s="439">
        <f>SUM(E15)</f>
        <v>0</v>
      </c>
    </row>
    <row r="15" spans="1:5" ht="12.75">
      <c r="A15" s="442" t="s">
        <v>332</v>
      </c>
      <c r="B15" s="439">
        <v>0</v>
      </c>
      <c r="C15" s="439"/>
      <c r="D15" s="439"/>
      <c r="E15" s="439"/>
    </row>
    <row r="16" spans="1:5" ht="12.75">
      <c r="A16" s="443"/>
      <c r="B16" s="439"/>
      <c r="C16" s="439"/>
      <c r="D16" s="439"/>
      <c r="E16" s="439"/>
    </row>
    <row r="17" spans="1:5" ht="12.75">
      <c r="A17" s="439" t="s">
        <v>325</v>
      </c>
      <c r="B17" s="439">
        <f>B11+B14</f>
        <v>0</v>
      </c>
      <c r="C17" s="439">
        <v>0</v>
      </c>
      <c r="D17" s="439">
        <v>0</v>
      </c>
      <c r="E17" s="439">
        <v>0</v>
      </c>
    </row>
  </sheetData>
  <sheetProtection/>
  <mergeCells count="2">
    <mergeCell ref="A6:E6"/>
    <mergeCell ref="B9:E9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7.375" style="429" customWidth="1"/>
    <col min="2" max="2" width="13.25390625" style="429" customWidth="1"/>
    <col min="3" max="3" width="9.125" style="429" customWidth="1"/>
    <col min="4" max="5" width="12.00390625" style="429" customWidth="1"/>
    <col min="6" max="6" width="11.875" style="429" customWidth="1"/>
    <col min="7" max="7" width="11.75390625" style="429" customWidth="1"/>
    <col min="8" max="8" width="11.625" style="429" customWidth="1"/>
    <col min="9" max="9" width="9.875" style="429" customWidth="1"/>
    <col min="10" max="10" width="12.375" style="429" customWidth="1"/>
    <col min="11" max="11" width="13.25390625" style="429" customWidth="1"/>
    <col min="12" max="16384" width="9.125" style="429" customWidth="1"/>
  </cols>
  <sheetData>
    <row r="2" ht="12.75">
      <c r="A2" s="446" t="s">
        <v>575</v>
      </c>
    </row>
    <row r="5" spans="1:5" ht="12.75">
      <c r="A5" s="704" t="s">
        <v>54</v>
      </c>
      <c r="B5" s="704"/>
      <c r="C5" s="704"/>
      <c r="D5" s="704"/>
      <c r="E5" s="704"/>
    </row>
    <row r="7" ht="12.75">
      <c r="D7" s="429" t="s">
        <v>321</v>
      </c>
    </row>
    <row r="8" spans="1:5" s="441" customFormat="1" ht="24.75" customHeight="1">
      <c r="A8" s="439" t="s">
        <v>55</v>
      </c>
      <c r="B8" s="707" t="s">
        <v>328</v>
      </c>
      <c r="C8" s="707"/>
      <c r="D8" s="707"/>
      <c r="E8" s="707"/>
    </row>
    <row r="9" spans="1:5" ht="12.75">
      <c r="A9" s="436"/>
      <c r="B9" s="436">
        <v>2014</v>
      </c>
      <c r="C9" s="436">
        <v>2015</v>
      </c>
      <c r="D9" s="436">
        <v>2016</v>
      </c>
      <c r="E9" s="442" t="s">
        <v>53</v>
      </c>
    </row>
    <row r="10" spans="1:5" ht="26.25" customHeight="1">
      <c r="A10" s="436" t="s">
        <v>323</v>
      </c>
      <c r="B10" s="436">
        <v>0</v>
      </c>
      <c r="C10" s="436">
        <v>0</v>
      </c>
      <c r="D10" s="436">
        <v>0</v>
      </c>
      <c r="E10" s="436">
        <v>0</v>
      </c>
    </row>
    <row r="11" spans="1:5" ht="24.75" customHeight="1">
      <c r="A11" s="436" t="s">
        <v>324</v>
      </c>
      <c r="B11" s="436">
        <v>0</v>
      </c>
      <c r="C11" s="436">
        <v>0</v>
      </c>
      <c r="D11" s="436">
        <v>0</v>
      </c>
      <c r="E11" s="436">
        <v>0</v>
      </c>
    </row>
    <row r="12" spans="1:5" ht="34.5" customHeight="1">
      <c r="A12" s="443" t="s">
        <v>56</v>
      </c>
      <c r="B12" s="436">
        <v>0</v>
      </c>
      <c r="C12" s="436">
        <v>0</v>
      </c>
      <c r="D12" s="436">
        <v>0</v>
      </c>
      <c r="E12" s="436">
        <v>0</v>
      </c>
    </row>
    <row r="13" spans="1:5" s="441" customFormat="1" ht="24" customHeight="1">
      <c r="A13" s="439" t="s">
        <v>325</v>
      </c>
      <c r="B13" s="439">
        <v>0</v>
      </c>
      <c r="C13" s="439">
        <v>0</v>
      </c>
      <c r="D13" s="439">
        <v>0</v>
      </c>
      <c r="E13" s="439">
        <v>0</v>
      </c>
    </row>
    <row r="15" ht="12.75">
      <c r="A15" s="444"/>
    </row>
    <row r="16" ht="13.5">
      <c r="A16" s="445"/>
    </row>
    <row r="17" ht="13.5">
      <c r="A17" s="445"/>
    </row>
    <row r="18" ht="13.5">
      <c r="A18" s="445"/>
    </row>
    <row r="19" ht="13.5">
      <c r="A19" s="445"/>
    </row>
    <row r="20" ht="13.5">
      <c r="A20" s="445"/>
    </row>
    <row r="21" ht="13.5">
      <c r="A21" s="445"/>
    </row>
    <row r="22" ht="12.75">
      <c r="A22" s="444"/>
    </row>
  </sheetData>
  <sheetProtection/>
  <mergeCells count="2">
    <mergeCell ref="A5:E5"/>
    <mergeCell ref="B8:E8"/>
  </mergeCells>
  <printOptions/>
  <pageMargins left="0.52" right="0.49" top="0.7874015748031497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9"/>
  <sheetViews>
    <sheetView zoomScale="110" zoomScaleNormal="110" zoomScalePageLayoutView="0" workbookViewId="0" topLeftCell="A1">
      <pane ySplit="4" topLeftCell="BM41" activePane="bottomLeft" state="frozen"/>
      <selection pane="topLeft" activeCell="A1" sqref="A1"/>
      <selection pane="bottomLeft" activeCell="A1" sqref="A1:I1"/>
    </sheetView>
  </sheetViews>
  <sheetFormatPr defaultColWidth="8.00390625" defaultRowHeight="12.75"/>
  <cols>
    <col min="1" max="1" width="42.00390625" style="485" customWidth="1"/>
    <col min="2" max="2" width="4.125" style="486" customWidth="1"/>
    <col min="3" max="3" width="3.125" style="486" customWidth="1"/>
    <col min="4" max="4" width="2.625" style="486" customWidth="1"/>
    <col min="5" max="5" width="2.75390625" style="461" customWidth="1"/>
    <col min="6" max="6" width="9.625" style="461" customWidth="1"/>
    <col min="7" max="7" width="11.875" style="461" customWidth="1"/>
    <col min="8" max="8" width="13.625" style="461" customWidth="1"/>
    <col min="9" max="9" width="9.125" style="461" customWidth="1"/>
    <col min="10" max="10" width="39.75390625" style="461" customWidth="1"/>
    <col min="11" max="16384" width="8.00390625" style="461" customWidth="1"/>
  </cols>
  <sheetData>
    <row r="1" spans="1:9" ht="13.5" thickBot="1">
      <c r="A1" s="708" t="s">
        <v>552</v>
      </c>
      <c r="B1" s="709"/>
      <c r="C1" s="709"/>
      <c r="D1" s="709"/>
      <c r="E1" s="709"/>
      <c r="F1" s="709"/>
      <c r="G1" s="709"/>
      <c r="H1" s="709"/>
      <c r="I1" s="709"/>
    </row>
    <row r="2" spans="1:9" s="447" customFormat="1" ht="20.25" customHeight="1" thickBot="1">
      <c r="A2" s="712" t="s">
        <v>333</v>
      </c>
      <c r="B2" s="713" t="s">
        <v>334</v>
      </c>
      <c r="C2" s="714"/>
      <c r="D2" s="715"/>
      <c r="E2" s="715"/>
      <c r="F2" s="716" t="s">
        <v>553</v>
      </c>
      <c r="G2" s="715"/>
      <c r="H2" s="715"/>
      <c r="I2" s="710" t="s">
        <v>335</v>
      </c>
    </row>
    <row r="3" spans="1:9" s="451" customFormat="1" ht="42.75" thickBot="1">
      <c r="A3" s="712"/>
      <c r="B3" s="713"/>
      <c r="C3" s="448"/>
      <c r="D3" s="448"/>
      <c r="E3" s="589"/>
      <c r="F3" s="449" t="s">
        <v>336</v>
      </c>
      <c r="G3" s="449" t="s">
        <v>338</v>
      </c>
      <c r="H3" s="450" t="s">
        <v>337</v>
      </c>
      <c r="I3" s="711"/>
    </row>
    <row r="4" spans="1:9" s="456" customFormat="1" ht="14.25" thickBot="1">
      <c r="A4" s="452" t="s">
        <v>339</v>
      </c>
      <c r="B4" s="453" t="s">
        <v>340</v>
      </c>
      <c r="C4" s="454"/>
      <c r="D4" s="454"/>
      <c r="E4" s="455"/>
      <c r="F4" s="453" t="s">
        <v>343</v>
      </c>
      <c r="G4" s="453" t="s">
        <v>344</v>
      </c>
      <c r="H4" s="453" t="s">
        <v>345</v>
      </c>
      <c r="I4" s="453" t="s">
        <v>346</v>
      </c>
    </row>
    <row r="5" spans="1:9" ht="12" customHeight="1" thickBot="1">
      <c r="A5" s="457" t="s">
        <v>347</v>
      </c>
      <c r="B5" s="458" t="s">
        <v>348</v>
      </c>
      <c r="C5" s="459"/>
      <c r="D5" s="459"/>
      <c r="E5" s="459"/>
      <c r="F5" s="459"/>
      <c r="G5" s="459"/>
      <c r="H5" s="459"/>
      <c r="I5" s="460" t="str">
        <f aca="true" t="shared" si="0" ref="I5:I20">IF(E5&lt;&gt;0,ROUND(H5*100/E5,2),"-    ")</f>
        <v>-    </v>
      </c>
    </row>
    <row r="6" spans="1:9" ht="12" customHeight="1" thickBot="1">
      <c r="A6" s="457" t="s">
        <v>349</v>
      </c>
      <c r="B6" s="458" t="s">
        <v>350</v>
      </c>
      <c r="C6" s="483"/>
      <c r="D6" s="483"/>
      <c r="E6" s="483"/>
      <c r="F6" s="483"/>
      <c r="G6" s="483"/>
      <c r="H6" s="483"/>
      <c r="I6" s="460" t="str">
        <f t="shared" si="0"/>
        <v>-    </v>
      </c>
    </row>
    <row r="7" spans="1:9" s="464" customFormat="1" ht="12" customHeight="1" thickBot="1">
      <c r="A7" s="462" t="s">
        <v>351</v>
      </c>
      <c r="B7" s="458" t="s">
        <v>352</v>
      </c>
      <c r="C7" s="463"/>
      <c r="D7" s="463"/>
      <c r="E7" s="459"/>
      <c r="F7" s="463"/>
      <c r="G7" s="463"/>
      <c r="H7" s="459"/>
      <c r="I7" s="460" t="str">
        <f t="shared" si="0"/>
        <v>-    </v>
      </c>
    </row>
    <row r="8" spans="1:9" s="464" customFormat="1" ht="12" customHeight="1" thickBot="1">
      <c r="A8" s="462"/>
      <c r="B8" s="458" t="s">
        <v>353</v>
      </c>
      <c r="C8" s="463"/>
      <c r="D8" s="463"/>
      <c r="E8" s="459"/>
      <c r="F8" s="463"/>
      <c r="G8" s="463"/>
      <c r="H8" s="459"/>
      <c r="I8" s="460" t="str">
        <f t="shared" si="0"/>
        <v>-    </v>
      </c>
    </row>
    <row r="9" spans="1:9" s="588" customFormat="1" ht="12" customHeight="1" thickBot="1">
      <c r="A9" s="584" t="s">
        <v>540</v>
      </c>
      <c r="B9" s="585" t="s">
        <v>354</v>
      </c>
      <c r="C9" s="586"/>
      <c r="D9" s="586"/>
      <c r="E9" s="586"/>
      <c r="F9" s="586">
        <v>448682</v>
      </c>
      <c r="G9" s="586">
        <v>-163320</v>
      </c>
      <c r="H9" s="586">
        <v>285362</v>
      </c>
      <c r="I9" s="587" t="str">
        <f t="shared" si="0"/>
        <v>-    </v>
      </c>
    </row>
    <row r="10" spans="1:9" ht="12" customHeight="1" thickBot="1">
      <c r="A10" s="466" t="s">
        <v>541</v>
      </c>
      <c r="B10" s="458" t="s">
        <v>355</v>
      </c>
      <c r="C10" s="467"/>
      <c r="D10" s="467"/>
      <c r="E10" s="467"/>
      <c r="F10" s="467">
        <v>112378</v>
      </c>
      <c r="G10" s="467">
        <v>-33246</v>
      </c>
      <c r="H10" s="467">
        <v>79132</v>
      </c>
      <c r="I10" s="460" t="str">
        <f t="shared" si="0"/>
        <v>-    </v>
      </c>
    </row>
    <row r="11" spans="1:9" ht="12" customHeight="1" thickBot="1">
      <c r="A11" s="468" t="s">
        <v>542</v>
      </c>
      <c r="B11" s="458" t="s">
        <v>356</v>
      </c>
      <c r="C11" s="469"/>
      <c r="D11" s="469"/>
      <c r="E11" s="469"/>
      <c r="F11" s="469">
        <v>112378</v>
      </c>
      <c r="G11" s="469">
        <v>-33246</v>
      </c>
      <c r="H11" s="469">
        <v>79132</v>
      </c>
      <c r="I11" s="460" t="str">
        <f t="shared" si="0"/>
        <v>-    </v>
      </c>
    </row>
    <row r="12" spans="1:9" ht="12" customHeight="1" thickBot="1">
      <c r="A12" s="470" t="s">
        <v>357</v>
      </c>
      <c r="B12" s="458" t="s">
        <v>358</v>
      </c>
      <c r="C12" s="471"/>
      <c r="D12" s="471"/>
      <c r="E12" s="471"/>
      <c r="F12" s="471">
        <v>77565</v>
      </c>
      <c r="G12" s="471">
        <v>-23507</v>
      </c>
      <c r="H12" s="471">
        <v>54058</v>
      </c>
      <c r="I12" s="460" t="str">
        <f t="shared" si="0"/>
        <v>-    </v>
      </c>
    </row>
    <row r="13" spans="1:9" ht="12" customHeight="1" thickBot="1">
      <c r="A13" s="470" t="s">
        <v>359</v>
      </c>
      <c r="B13" s="458" t="s">
        <v>360</v>
      </c>
      <c r="C13" s="471"/>
      <c r="D13" s="471"/>
      <c r="E13" s="471"/>
      <c r="F13" s="471">
        <v>2758</v>
      </c>
      <c r="G13" s="471"/>
      <c r="H13" s="471">
        <v>2758</v>
      </c>
      <c r="I13" s="460" t="str">
        <f t="shared" si="0"/>
        <v>-    </v>
      </c>
    </row>
    <row r="14" spans="1:9" ht="12" customHeight="1" thickBot="1">
      <c r="A14" s="470" t="s">
        <v>361</v>
      </c>
      <c r="B14" s="458" t="s">
        <v>362</v>
      </c>
      <c r="C14" s="471"/>
      <c r="D14" s="471"/>
      <c r="E14" s="471"/>
      <c r="F14" s="471"/>
      <c r="G14" s="471"/>
      <c r="H14" s="471"/>
      <c r="I14" s="460" t="str">
        <f t="shared" si="0"/>
        <v>-    </v>
      </c>
    </row>
    <row r="15" spans="1:9" ht="12" customHeight="1" thickBot="1">
      <c r="A15" s="470" t="s">
        <v>363</v>
      </c>
      <c r="B15" s="458" t="s">
        <v>364</v>
      </c>
      <c r="C15" s="471"/>
      <c r="D15" s="471"/>
      <c r="E15" s="471"/>
      <c r="F15" s="471"/>
      <c r="G15" s="471"/>
      <c r="H15" s="471"/>
      <c r="I15" s="460" t="str">
        <f t="shared" si="0"/>
        <v>-    </v>
      </c>
    </row>
    <row r="16" spans="1:9" ht="12" customHeight="1" thickBot="1">
      <c r="A16" s="470" t="s">
        <v>365</v>
      </c>
      <c r="B16" s="458" t="s">
        <v>366</v>
      </c>
      <c r="C16" s="463"/>
      <c r="D16" s="463"/>
      <c r="E16" s="471"/>
      <c r="F16" s="463"/>
      <c r="G16" s="463"/>
      <c r="H16" s="471"/>
      <c r="I16" s="460" t="str">
        <f t="shared" si="0"/>
        <v>-    </v>
      </c>
    </row>
    <row r="17" spans="1:9" ht="13.5" thickBot="1">
      <c r="A17" s="575" t="s">
        <v>517</v>
      </c>
      <c r="B17" s="458" t="s">
        <v>367</v>
      </c>
      <c r="C17" s="463"/>
      <c r="D17" s="463"/>
      <c r="E17" s="471"/>
      <c r="F17" s="463"/>
      <c r="G17" s="463"/>
      <c r="H17" s="471"/>
      <c r="I17" s="460" t="str">
        <f t="shared" si="0"/>
        <v>-    </v>
      </c>
    </row>
    <row r="18" spans="1:9" ht="13.5" thickBot="1">
      <c r="A18" s="472" t="s">
        <v>368</v>
      </c>
      <c r="B18" s="458" t="s">
        <v>369</v>
      </c>
      <c r="C18" s="463"/>
      <c r="D18" s="463"/>
      <c r="E18" s="471"/>
      <c r="F18" s="463"/>
      <c r="G18" s="463"/>
      <c r="H18" s="471"/>
      <c r="I18" s="460" t="str">
        <f t="shared" si="0"/>
        <v>-    </v>
      </c>
    </row>
    <row r="19" spans="1:9" ht="13.5" thickBot="1">
      <c r="A19" s="472" t="s">
        <v>370</v>
      </c>
      <c r="B19" s="458" t="s">
        <v>371</v>
      </c>
      <c r="C19" s="463"/>
      <c r="D19" s="463"/>
      <c r="E19" s="471"/>
      <c r="F19" s="463"/>
      <c r="G19" s="463"/>
      <c r="H19" s="471"/>
      <c r="I19" s="460" t="str">
        <f t="shared" si="0"/>
        <v>-    </v>
      </c>
    </row>
    <row r="20" spans="1:9" ht="12" customHeight="1" thickBot="1">
      <c r="A20" s="470" t="s">
        <v>372</v>
      </c>
      <c r="B20" s="458" t="s">
        <v>373</v>
      </c>
      <c r="C20" s="471"/>
      <c r="D20" s="471"/>
      <c r="E20" s="471"/>
      <c r="F20" s="471"/>
      <c r="G20" s="471"/>
      <c r="H20" s="471"/>
      <c r="I20" s="460" t="str">
        <f t="shared" si="0"/>
        <v>-    </v>
      </c>
    </row>
    <row r="21" spans="1:9" ht="12" customHeight="1" thickBot="1">
      <c r="A21" s="470" t="s">
        <v>374</v>
      </c>
      <c r="B21" s="458" t="s">
        <v>375</v>
      </c>
      <c r="C21" s="471"/>
      <c r="D21" s="471"/>
      <c r="E21" s="471"/>
      <c r="F21" s="471"/>
      <c r="G21" s="471"/>
      <c r="H21" s="471"/>
      <c r="I21" s="460"/>
    </row>
    <row r="22" spans="1:9" ht="12" customHeight="1" thickBot="1">
      <c r="A22" s="470" t="s">
        <v>518</v>
      </c>
      <c r="B22" s="458" t="s">
        <v>376</v>
      </c>
      <c r="C22" s="471"/>
      <c r="D22" s="471"/>
      <c r="E22" s="471"/>
      <c r="F22" s="471"/>
      <c r="G22" s="471"/>
      <c r="H22" s="471"/>
      <c r="I22" s="460"/>
    </row>
    <row r="23" spans="1:9" ht="12" customHeight="1" thickBot="1">
      <c r="A23" s="470" t="s">
        <v>519</v>
      </c>
      <c r="B23" s="458" t="s">
        <v>377</v>
      </c>
      <c r="C23" s="471"/>
      <c r="D23" s="471"/>
      <c r="E23" s="471"/>
      <c r="F23" s="471">
        <v>32055</v>
      </c>
      <c r="G23" s="471">
        <v>-9739</v>
      </c>
      <c r="H23" s="471">
        <v>22316</v>
      </c>
      <c r="I23" s="460" t="str">
        <f aca="true" t="shared" si="1" ref="I23:I68">IF(E23&lt;&gt;0,ROUND(H23*100/E23,2),"-    ")</f>
        <v>-    </v>
      </c>
    </row>
    <row r="24" spans="1:9" ht="13.5" customHeight="1" thickBot="1">
      <c r="A24" s="468" t="s">
        <v>543</v>
      </c>
      <c r="B24" s="458" t="s">
        <v>378</v>
      </c>
      <c r="C24" s="469"/>
      <c r="D24" s="469"/>
      <c r="E24" s="469"/>
      <c r="F24" s="469"/>
      <c r="G24" s="469"/>
      <c r="H24" s="469"/>
      <c r="I24" s="460" t="str">
        <f t="shared" si="1"/>
        <v>-    </v>
      </c>
    </row>
    <row r="25" spans="1:9" s="464" customFormat="1" ht="12" customHeight="1" thickBot="1">
      <c r="A25" s="473" t="s">
        <v>520</v>
      </c>
      <c r="B25" s="458" t="s">
        <v>379</v>
      </c>
      <c r="C25" s="471"/>
      <c r="D25" s="471"/>
      <c r="E25" s="471"/>
      <c r="F25" s="471"/>
      <c r="G25" s="471"/>
      <c r="H25" s="471"/>
      <c r="I25" s="460" t="str">
        <f t="shared" si="1"/>
        <v>-    </v>
      </c>
    </row>
    <row r="26" spans="1:9" s="464" customFormat="1" ht="12" customHeight="1" thickBot="1">
      <c r="A26" s="473" t="s">
        <v>521</v>
      </c>
      <c r="B26" s="458" t="s">
        <v>380</v>
      </c>
      <c r="C26" s="471"/>
      <c r="D26" s="471"/>
      <c r="E26" s="471"/>
      <c r="F26" s="471"/>
      <c r="G26" s="471"/>
      <c r="H26" s="471"/>
      <c r="I26" s="460"/>
    </row>
    <row r="27" spans="1:9" s="464" customFormat="1" ht="12" customHeight="1" thickBot="1">
      <c r="A27" s="470" t="s">
        <v>522</v>
      </c>
      <c r="B27" s="458" t="s">
        <v>381</v>
      </c>
      <c r="C27" s="471"/>
      <c r="D27" s="471"/>
      <c r="E27" s="471"/>
      <c r="F27" s="471"/>
      <c r="G27" s="471"/>
      <c r="H27" s="471"/>
      <c r="I27" s="460" t="str">
        <f t="shared" si="1"/>
        <v>-    </v>
      </c>
    </row>
    <row r="28" spans="1:9" s="464" customFormat="1" ht="12" customHeight="1" thickBot="1">
      <c r="A28" s="470" t="s">
        <v>523</v>
      </c>
      <c r="B28" s="458" t="s">
        <v>382</v>
      </c>
      <c r="C28" s="471"/>
      <c r="D28" s="471"/>
      <c r="E28" s="471"/>
      <c r="F28" s="471"/>
      <c r="G28" s="471"/>
      <c r="H28" s="471"/>
      <c r="I28" s="460" t="str">
        <f t="shared" si="1"/>
        <v>-    </v>
      </c>
    </row>
    <row r="29" spans="1:9" s="464" customFormat="1" ht="12" customHeight="1" thickBot="1">
      <c r="A29" s="470" t="s">
        <v>524</v>
      </c>
      <c r="B29" s="458" t="s">
        <v>384</v>
      </c>
      <c r="C29" s="471"/>
      <c r="D29" s="471"/>
      <c r="E29" s="471"/>
      <c r="F29" s="471"/>
      <c r="G29" s="471"/>
      <c r="H29" s="471"/>
      <c r="I29" s="460"/>
    </row>
    <row r="30" spans="1:9" s="464" customFormat="1" ht="12" customHeight="1" thickBot="1">
      <c r="A30" s="470" t="s">
        <v>525</v>
      </c>
      <c r="B30" s="458" t="s">
        <v>385</v>
      </c>
      <c r="C30" s="471"/>
      <c r="D30" s="471"/>
      <c r="E30" s="471"/>
      <c r="F30" s="471"/>
      <c r="G30" s="471"/>
      <c r="H30" s="471"/>
      <c r="I30" s="460"/>
    </row>
    <row r="31" spans="1:9" s="464" customFormat="1" ht="12" customHeight="1" thickBot="1">
      <c r="A31" s="470" t="s">
        <v>526</v>
      </c>
      <c r="B31" s="458" t="s">
        <v>387</v>
      </c>
      <c r="C31" s="471"/>
      <c r="D31" s="471"/>
      <c r="E31" s="471"/>
      <c r="F31" s="471"/>
      <c r="G31" s="471"/>
      <c r="H31" s="471"/>
      <c r="I31" s="460"/>
    </row>
    <row r="32" spans="1:9" s="464" customFormat="1" ht="12" customHeight="1" thickBot="1">
      <c r="A32" s="470" t="s">
        <v>527</v>
      </c>
      <c r="B32" s="458" t="s">
        <v>389</v>
      </c>
      <c r="C32" s="471"/>
      <c r="D32" s="471"/>
      <c r="E32" s="471"/>
      <c r="F32" s="471"/>
      <c r="G32" s="471"/>
      <c r="H32" s="471"/>
      <c r="I32" s="460" t="str">
        <f t="shared" si="1"/>
        <v>-    </v>
      </c>
    </row>
    <row r="33" spans="1:9" s="464" customFormat="1" ht="12" customHeight="1" thickBot="1">
      <c r="A33" s="466" t="s">
        <v>544</v>
      </c>
      <c r="B33" s="458" t="s">
        <v>390</v>
      </c>
      <c r="C33" s="474"/>
      <c r="D33" s="474"/>
      <c r="E33" s="474"/>
      <c r="F33" s="474">
        <v>7886</v>
      </c>
      <c r="G33" s="474">
        <v>-2760</v>
      </c>
      <c r="H33" s="474">
        <v>5126</v>
      </c>
      <c r="I33" s="460" t="str">
        <f t="shared" si="1"/>
        <v>-    </v>
      </c>
    </row>
    <row r="34" spans="1:9" s="464" customFormat="1" ht="12" customHeight="1" thickBot="1">
      <c r="A34" s="470" t="s">
        <v>383</v>
      </c>
      <c r="B34" s="458" t="s">
        <v>391</v>
      </c>
      <c r="C34" s="471"/>
      <c r="D34" s="471"/>
      <c r="E34" s="471"/>
      <c r="F34" s="471"/>
      <c r="G34" s="471"/>
      <c r="H34" s="471"/>
      <c r="I34" s="460" t="str">
        <f t="shared" si="1"/>
        <v>-    </v>
      </c>
    </row>
    <row r="35" spans="1:9" s="464" customFormat="1" ht="12" customHeight="1" thickBot="1">
      <c r="A35" s="470" t="s">
        <v>359</v>
      </c>
      <c r="B35" s="458" t="s">
        <v>392</v>
      </c>
      <c r="C35" s="471"/>
      <c r="D35" s="471"/>
      <c r="E35" s="471"/>
      <c r="F35" s="471"/>
      <c r="G35" s="471"/>
      <c r="H35" s="471"/>
      <c r="I35" s="460" t="str">
        <f t="shared" si="1"/>
        <v>-    </v>
      </c>
    </row>
    <row r="36" spans="1:9" s="464" customFormat="1" ht="12" customHeight="1" thickBot="1">
      <c r="A36" s="470" t="s">
        <v>386</v>
      </c>
      <c r="B36" s="458" t="s">
        <v>393</v>
      </c>
      <c r="C36" s="471"/>
      <c r="D36" s="471"/>
      <c r="E36" s="471"/>
      <c r="F36" s="471"/>
      <c r="G36" s="471"/>
      <c r="H36" s="471"/>
      <c r="I36" s="460" t="str">
        <f t="shared" si="1"/>
        <v>-    </v>
      </c>
    </row>
    <row r="37" spans="1:9" ht="13.5" thickBot="1">
      <c r="A37" s="475" t="s">
        <v>388</v>
      </c>
      <c r="B37" s="458" t="s">
        <v>394</v>
      </c>
      <c r="C37" s="471"/>
      <c r="D37" s="471"/>
      <c r="E37" s="471"/>
      <c r="F37" s="471">
        <v>7886</v>
      </c>
      <c r="G37" s="471">
        <v>-2760</v>
      </c>
      <c r="H37" s="471">
        <v>5126</v>
      </c>
      <c r="I37" s="460" t="str">
        <f t="shared" si="1"/>
        <v>-    </v>
      </c>
    </row>
    <row r="38" spans="1:10" s="477" customFormat="1" ht="12" customHeight="1" thickBot="1">
      <c r="A38" s="466" t="s">
        <v>545</v>
      </c>
      <c r="B38" s="458" t="s">
        <v>395</v>
      </c>
      <c r="C38" s="474"/>
      <c r="D38" s="474"/>
      <c r="E38" s="474"/>
      <c r="F38" s="474">
        <v>328418</v>
      </c>
      <c r="G38" s="474">
        <v>-127314</v>
      </c>
      <c r="H38" s="474">
        <v>201104</v>
      </c>
      <c r="I38" s="460" t="str">
        <f t="shared" si="1"/>
        <v>-    </v>
      </c>
      <c r="J38" s="476"/>
    </row>
    <row r="39" spans="1:9" s="480" customFormat="1" ht="12" customHeight="1" thickBot="1">
      <c r="A39" s="478" t="s">
        <v>528</v>
      </c>
      <c r="B39" s="458" t="s">
        <v>396</v>
      </c>
      <c r="C39" s="479"/>
      <c r="D39" s="479"/>
      <c r="E39" s="479"/>
      <c r="F39" s="609">
        <v>328418</v>
      </c>
      <c r="G39" s="609">
        <v>-127314</v>
      </c>
      <c r="H39" s="609">
        <v>201104</v>
      </c>
      <c r="I39" s="460" t="str">
        <f t="shared" si="1"/>
        <v>-    </v>
      </c>
    </row>
    <row r="40" spans="1:9" s="480" customFormat="1" ht="12" customHeight="1" thickBot="1">
      <c r="A40" s="478" t="s">
        <v>529</v>
      </c>
      <c r="B40" s="458" t="s">
        <v>397</v>
      </c>
      <c r="C40" s="479"/>
      <c r="D40" s="479"/>
      <c r="E40" s="479"/>
      <c r="F40" s="609"/>
      <c r="G40" s="609"/>
      <c r="H40" s="609"/>
      <c r="I40" s="460" t="str">
        <f t="shared" si="1"/>
        <v>-    </v>
      </c>
    </row>
    <row r="41" spans="1:9" s="480" customFormat="1" ht="12" customHeight="1" thickBot="1">
      <c r="A41" s="478" t="s">
        <v>0</v>
      </c>
      <c r="B41" s="458"/>
      <c r="C41" s="479"/>
      <c r="D41" s="479"/>
      <c r="E41" s="479"/>
      <c r="F41" s="609"/>
      <c r="G41" s="609"/>
      <c r="H41" s="609"/>
      <c r="I41" s="460"/>
    </row>
    <row r="42" spans="1:9" s="464" customFormat="1" ht="12" customHeight="1" thickBot="1">
      <c r="A42" s="470" t="s">
        <v>530</v>
      </c>
      <c r="B42" s="458" t="s">
        <v>398</v>
      </c>
      <c r="C42" s="471"/>
      <c r="D42" s="471"/>
      <c r="E42" s="479"/>
      <c r="F42" s="481"/>
      <c r="G42" s="481"/>
      <c r="H42" s="609"/>
      <c r="I42" s="460" t="str">
        <f t="shared" si="1"/>
        <v>-    </v>
      </c>
    </row>
    <row r="43" spans="1:9" s="464" customFormat="1" ht="12" customHeight="1" thickBot="1">
      <c r="A43" s="470" t="s">
        <v>531</v>
      </c>
      <c r="B43" s="458" t="s">
        <v>399</v>
      </c>
      <c r="C43" s="471"/>
      <c r="D43" s="471"/>
      <c r="E43" s="479"/>
      <c r="F43" s="481"/>
      <c r="G43" s="481"/>
      <c r="H43" s="609"/>
      <c r="I43" s="460" t="str">
        <f t="shared" si="1"/>
        <v>-    </v>
      </c>
    </row>
    <row r="44" spans="1:9" s="464" customFormat="1" ht="12" customHeight="1" thickBot="1">
      <c r="A44" s="470" t="s">
        <v>532</v>
      </c>
      <c r="B44" s="458" t="s">
        <v>400</v>
      </c>
      <c r="C44" s="471"/>
      <c r="D44" s="471"/>
      <c r="E44" s="479"/>
      <c r="F44" s="481"/>
      <c r="G44" s="481"/>
      <c r="H44" s="609"/>
      <c r="I44" s="460" t="str">
        <f t="shared" si="1"/>
        <v>-    </v>
      </c>
    </row>
    <row r="45" spans="1:9" s="464" customFormat="1" ht="12" customHeight="1" thickBot="1">
      <c r="A45" s="470" t="s">
        <v>533</v>
      </c>
      <c r="B45" s="458" t="s">
        <v>401</v>
      </c>
      <c r="C45" s="471"/>
      <c r="D45" s="471"/>
      <c r="E45" s="479"/>
      <c r="F45" s="481"/>
      <c r="G45" s="481"/>
      <c r="H45" s="609"/>
      <c r="I45" s="460" t="str">
        <f t="shared" si="1"/>
        <v>-    </v>
      </c>
    </row>
    <row r="46" spans="1:9" s="464" customFormat="1" ht="12" customHeight="1" thickBot="1">
      <c r="A46" s="470"/>
      <c r="B46" s="458" t="s">
        <v>403</v>
      </c>
      <c r="C46" s="471"/>
      <c r="D46" s="471"/>
      <c r="E46" s="479"/>
      <c r="F46" s="481"/>
      <c r="G46" s="481"/>
      <c r="H46" s="609"/>
      <c r="I46" s="460" t="str">
        <f t="shared" si="1"/>
        <v>-    </v>
      </c>
    </row>
    <row r="47" spans="1:10" s="477" customFormat="1" ht="12" customHeight="1" thickBot="1">
      <c r="A47" s="466" t="s">
        <v>546</v>
      </c>
      <c r="B47" s="458" t="s">
        <v>405</v>
      </c>
      <c r="C47" s="482"/>
      <c r="D47" s="482"/>
      <c r="E47" s="482"/>
      <c r="F47" s="482"/>
      <c r="G47" s="482"/>
      <c r="H47" s="482"/>
      <c r="I47" s="460" t="str">
        <f t="shared" si="1"/>
        <v>-    </v>
      </c>
      <c r="J47" s="476"/>
    </row>
    <row r="48" spans="1:10" s="464" customFormat="1" ht="12" customHeight="1" thickBot="1">
      <c r="A48" s="462" t="s">
        <v>402</v>
      </c>
      <c r="B48" s="458" t="s">
        <v>406</v>
      </c>
      <c r="C48" s="463"/>
      <c r="D48" s="463"/>
      <c r="E48" s="463"/>
      <c r="F48" s="463"/>
      <c r="G48" s="463"/>
      <c r="H48" s="463"/>
      <c r="I48" s="460" t="str">
        <f t="shared" si="1"/>
        <v>-    </v>
      </c>
      <c r="J48" s="476"/>
    </row>
    <row r="49" spans="1:10" s="464" customFormat="1" ht="12" customHeight="1" thickBot="1">
      <c r="A49" s="462" t="s">
        <v>404</v>
      </c>
      <c r="B49" s="458" t="s">
        <v>407</v>
      </c>
      <c r="C49" s="483"/>
      <c r="D49" s="484"/>
      <c r="E49" s="463"/>
      <c r="F49" s="483"/>
      <c r="G49" s="484"/>
      <c r="H49" s="463"/>
      <c r="I49" s="460" t="str">
        <f t="shared" si="1"/>
        <v>-    </v>
      </c>
      <c r="J49" s="476"/>
    </row>
    <row r="50" spans="1:10" s="464" customFormat="1" ht="12" customHeight="1" thickBot="1">
      <c r="A50" s="462"/>
      <c r="B50" s="458" t="s">
        <v>408</v>
      </c>
      <c r="C50" s="463"/>
      <c r="D50" s="463"/>
      <c r="E50" s="463"/>
      <c r="F50" s="463"/>
      <c r="G50" s="463"/>
      <c r="H50" s="463"/>
      <c r="I50" s="460" t="str">
        <f t="shared" si="1"/>
        <v>-    </v>
      </c>
      <c r="J50" s="476"/>
    </row>
    <row r="51" spans="1:10" s="477" customFormat="1" ht="12" customHeight="1" thickBot="1">
      <c r="A51" s="466" t="s">
        <v>547</v>
      </c>
      <c r="B51" s="458" t="s">
        <v>409</v>
      </c>
      <c r="C51" s="482"/>
      <c r="D51" s="482"/>
      <c r="E51" s="482"/>
      <c r="F51" s="482"/>
      <c r="G51" s="482"/>
      <c r="H51" s="482"/>
      <c r="I51" s="460" t="str">
        <f t="shared" si="1"/>
        <v>-    </v>
      </c>
      <c r="J51" s="476"/>
    </row>
    <row r="52" spans="1:9" s="464" customFormat="1" ht="12" customHeight="1" thickBot="1">
      <c r="A52" s="470"/>
      <c r="B52" s="458" t="s">
        <v>410</v>
      </c>
      <c r="C52" s="471"/>
      <c r="D52" s="471"/>
      <c r="E52" s="471"/>
      <c r="F52" s="471"/>
      <c r="G52" s="471"/>
      <c r="H52" s="471"/>
      <c r="I52" s="460" t="str">
        <f t="shared" si="1"/>
        <v>-    </v>
      </c>
    </row>
    <row r="53" spans="1:9" s="464" customFormat="1" ht="12" customHeight="1" thickBot="1">
      <c r="A53" s="470"/>
      <c r="B53" s="458" t="s">
        <v>411</v>
      </c>
      <c r="C53" s="471"/>
      <c r="D53" s="471"/>
      <c r="E53" s="471"/>
      <c r="F53" s="471"/>
      <c r="G53" s="471"/>
      <c r="H53" s="471"/>
      <c r="I53" s="460" t="str">
        <f t="shared" si="1"/>
        <v>-    </v>
      </c>
    </row>
    <row r="54" spans="1:9" s="464" customFormat="1" ht="12" customHeight="1" thickBot="1">
      <c r="A54" s="470"/>
      <c r="B54" s="458" t="s">
        <v>412</v>
      </c>
      <c r="C54" s="471"/>
      <c r="D54" s="471"/>
      <c r="E54" s="471"/>
      <c r="F54" s="471"/>
      <c r="G54" s="471"/>
      <c r="H54" s="471"/>
      <c r="I54" s="460" t="str">
        <f t="shared" si="1"/>
        <v>-    </v>
      </c>
    </row>
    <row r="55" spans="1:9" ht="12" customHeight="1" thickBot="1">
      <c r="A55" s="468" t="s">
        <v>548</v>
      </c>
      <c r="B55" s="458" t="s">
        <v>413</v>
      </c>
      <c r="C55" s="469"/>
      <c r="D55" s="469"/>
      <c r="E55" s="469"/>
      <c r="F55" s="469"/>
      <c r="G55" s="469"/>
      <c r="H55" s="469"/>
      <c r="I55" s="460" t="str">
        <f t="shared" si="1"/>
        <v>-    </v>
      </c>
    </row>
    <row r="56" spans="1:9" ht="12" customHeight="1" thickBot="1">
      <c r="A56" s="478" t="s">
        <v>418</v>
      </c>
      <c r="B56" s="458" t="s">
        <v>414</v>
      </c>
      <c r="C56" s="484"/>
      <c r="D56" s="484"/>
      <c r="E56" s="484"/>
      <c r="F56" s="484">
        <v>43</v>
      </c>
      <c r="G56" s="484"/>
      <c r="H56" s="484">
        <v>43</v>
      </c>
      <c r="I56" s="460" t="str">
        <f t="shared" si="1"/>
        <v>-    </v>
      </c>
    </row>
    <row r="57" spans="1:9" ht="12" customHeight="1" thickBot="1">
      <c r="A57" s="478" t="s">
        <v>534</v>
      </c>
      <c r="B57" s="458" t="s">
        <v>415</v>
      </c>
      <c r="C57" s="484"/>
      <c r="D57" s="484"/>
      <c r="E57" s="463"/>
      <c r="F57" s="484"/>
      <c r="G57" s="484"/>
      <c r="H57" s="463"/>
      <c r="I57" s="460" t="str">
        <f>IF(E57&lt;&gt;0,ROUND(H57*100/E57,2),"-    ")</f>
        <v>-    </v>
      </c>
    </row>
    <row r="58" spans="1:9" ht="12" customHeight="1" thickBot="1">
      <c r="A58" s="466" t="s">
        <v>549</v>
      </c>
      <c r="B58" s="458" t="s">
        <v>416</v>
      </c>
      <c r="C58" s="482"/>
      <c r="D58" s="482"/>
      <c r="E58" s="577"/>
      <c r="F58" s="482">
        <v>43</v>
      </c>
      <c r="G58" s="482"/>
      <c r="H58" s="482">
        <v>43</v>
      </c>
      <c r="I58" s="482">
        <f>SUM(I56:I57)</f>
        <v>0</v>
      </c>
    </row>
    <row r="59" spans="1:9" ht="12" customHeight="1" thickBot="1">
      <c r="A59" s="466" t="s">
        <v>535</v>
      </c>
      <c r="B59" s="458" t="s">
        <v>417</v>
      </c>
      <c r="C59" s="482"/>
      <c r="D59" s="482"/>
      <c r="E59" s="577"/>
      <c r="F59" s="482">
        <v>37704</v>
      </c>
      <c r="G59" s="482"/>
      <c r="H59" s="577">
        <v>37704</v>
      </c>
      <c r="I59" s="460"/>
    </row>
    <row r="60" spans="1:9" ht="12" customHeight="1" thickBot="1">
      <c r="A60" s="466" t="s">
        <v>550</v>
      </c>
      <c r="B60" s="458" t="s">
        <v>419</v>
      </c>
      <c r="C60" s="465"/>
      <c r="D60" s="465"/>
      <c r="E60" s="465"/>
      <c r="F60" s="465">
        <v>7692</v>
      </c>
      <c r="G60" s="465"/>
      <c r="H60" s="465">
        <v>7692</v>
      </c>
      <c r="I60" s="460" t="str">
        <f t="shared" si="1"/>
        <v>-    </v>
      </c>
    </row>
    <row r="61" spans="1:9" ht="12" customHeight="1" thickBot="1">
      <c r="A61" s="574" t="s">
        <v>513</v>
      </c>
      <c r="B61" s="458" t="s">
        <v>420</v>
      </c>
      <c r="C61" s="582"/>
      <c r="D61" s="582"/>
      <c r="E61" s="582"/>
      <c r="F61" s="582">
        <v>5451</v>
      </c>
      <c r="G61" s="582"/>
      <c r="H61" s="582">
        <v>5451</v>
      </c>
      <c r="I61" s="583"/>
    </row>
    <row r="62" spans="1:9" ht="12" customHeight="1" thickBot="1">
      <c r="A62" s="581" t="s">
        <v>514</v>
      </c>
      <c r="B62" s="458" t="s">
        <v>421</v>
      </c>
      <c r="C62" s="463"/>
      <c r="D62" s="463"/>
      <c r="E62" s="463"/>
      <c r="F62" s="463">
        <v>2241</v>
      </c>
      <c r="G62" s="463"/>
      <c r="H62" s="582">
        <v>2241</v>
      </c>
      <c r="I62" s="460"/>
    </row>
    <row r="63" spans="1:9" ht="12" customHeight="1" thickBot="1">
      <c r="A63" s="470" t="s">
        <v>515</v>
      </c>
      <c r="B63" s="458" t="s">
        <v>422</v>
      </c>
      <c r="C63" s="463"/>
      <c r="D63" s="463"/>
      <c r="E63" s="463"/>
      <c r="F63" s="463"/>
      <c r="G63" s="463"/>
      <c r="H63" s="582"/>
      <c r="I63" s="460"/>
    </row>
    <row r="64" spans="1:9" ht="12" customHeight="1" thickBot="1">
      <c r="A64" s="470" t="s">
        <v>516</v>
      </c>
      <c r="B64" s="458" t="s">
        <v>423</v>
      </c>
      <c r="C64" s="463"/>
      <c r="D64" s="463"/>
      <c r="E64" s="463"/>
      <c r="F64" s="463"/>
      <c r="G64" s="463"/>
      <c r="H64" s="582"/>
      <c r="I64" s="460"/>
    </row>
    <row r="65" spans="1:9" ht="12" customHeight="1" thickBot="1">
      <c r="A65" s="470" t="s">
        <v>536</v>
      </c>
      <c r="B65" s="458" t="s">
        <v>424</v>
      </c>
      <c r="C65" s="463"/>
      <c r="D65" s="463"/>
      <c r="E65" s="463"/>
      <c r="F65" s="463"/>
      <c r="G65" s="463"/>
      <c r="H65" s="463"/>
      <c r="I65" s="460" t="str">
        <f>IF(E65&lt;&gt;0,ROUND(H65*100/E65,2),"-    ")</f>
        <v>-    </v>
      </c>
    </row>
    <row r="66" spans="1:9" ht="12" customHeight="1" thickBot="1">
      <c r="A66" s="470" t="s">
        <v>537</v>
      </c>
      <c r="B66" s="458" t="s">
        <v>425</v>
      </c>
      <c r="C66" s="471"/>
      <c r="D66" s="471"/>
      <c r="E66" s="463"/>
      <c r="F66" s="471"/>
      <c r="G66" s="471"/>
      <c r="H66" s="463"/>
      <c r="I66" s="460" t="str">
        <f t="shared" si="1"/>
        <v>-    </v>
      </c>
    </row>
    <row r="67" spans="1:9" s="579" customFormat="1" ht="12" customHeight="1" thickBot="1">
      <c r="A67" s="578" t="s">
        <v>538</v>
      </c>
      <c r="B67" s="458" t="s">
        <v>426</v>
      </c>
      <c r="C67" s="577"/>
      <c r="D67" s="577"/>
      <c r="E67" s="577"/>
      <c r="F67" s="577">
        <v>16822</v>
      </c>
      <c r="G67" s="577"/>
      <c r="H67" s="577">
        <v>16822</v>
      </c>
      <c r="I67" s="460" t="str">
        <f t="shared" si="1"/>
        <v>-    </v>
      </c>
    </row>
    <row r="68" spans="1:9" s="579" customFormat="1" ht="12" customHeight="1" thickBot="1">
      <c r="A68" s="580" t="s">
        <v>539</v>
      </c>
      <c r="B68" s="576" t="s">
        <v>427</v>
      </c>
      <c r="C68" s="577"/>
      <c r="D68" s="577"/>
      <c r="E68" s="577"/>
      <c r="F68" s="577"/>
      <c r="G68" s="577"/>
      <c r="H68" s="577"/>
      <c r="I68" s="460" t="str">
        <f t="shared" si="1"/>
        <v>-    </v>
      </c>
    </row>
    <row r="69" spans="1:9" ht="18" customHeight="1" thickBot="1">
      <c r="A69" s="468" t="s">
        <v>551</v>
      </c>
      <c r="B69" s="458" t="s">
        <v>428</v>
      </c>
      <c r="C69" s="465"/>
      <c r="D69" s="465"/>
      <c r="E69" s="465"/>
      <c r="F69" s="465">
        <v>510943</v>
      </c>
      <c r="G69" s="465">
        <v>-163320</v>
      </c>
      <c r="H69" s="465">
        <v>347623</v>
      </c>
      <c r="I69" s="465" t="e">
        <f>I55+I58+I59+I60+I68</f>
        <v>#VALUE!</v>
      </c>
    </row>
  </sheetData>
  <sheetProtection/>
  <mergeCells count="6">
    <mergeCell ref="A1:I1"/>
    <mergeCell ref="I2:I3"/>
    <mergeCell ref="A2:A3"/>
    <mergeCell ref="B2:B3"/>
    <mergeCell ref="C2:E2"/>
    <mergeCell ref="F2:H2"/>
  </mergeCells>
  <printOptions horizontalCentered="1"/>
  <pageMargins left="0.29" right="0.36" top="1.22" bottom="0.28" header="0.68" footer="0.42"/>
  <pageSetup horizontalDpi="300" verticalDpi="300" orientation="portrait" paperSize="9" scale="75" r:id="rId1"/>
  <headerFooter alignWithMargins="0">
    <oddHeader>&amp;L12 melléklet a 8/2015. (V.08.)önkormányzati rendelethez&amp;C
 2014. év
Vagyonkimutatás&amp;R"&amp;8Ezer forintban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zoomScale="110" zoomScaleNormal="110" zoomScalePageLayoutView="0" workbookViewId="0" topLeftCell="A1">
      <pane ySplit="3" topLeftCell="BM4" activePane="bottomLeft" state="frozen"/>
      <selection pane="topLeft" activeCell="A1" sqref="A1"/>
      <selection pane="bottomLeft" activeCell="A22" sqref="A22:E40"/>
    </sheetView>
  </sheetViews>
  <sheetFormatPr defaultColWidth="8.00390625" defaultRowHeight="12.75"/>
  <cols>
    <col min="1" max="1" width="56.625" style="485" customWidth="1"/>
    <col min="2" max="2" width="5.375" style="486" customWidth="1"/>
    <col min="3" max="4" width="13.625" style="461" customWidth="1"/>
    <col min="5" max="5" width="9.25390625" style="493" customWidth="1"/>
    <col min="6" max="16384" width="8.00390625" style="461" customWidth="1"/>
  </cols>
  <sheetData>
    <row r="1" spans="1:5" s="487" customFormat="1" ht="31.5" customHeight="1" thickBot="1">
      <c r="A1" s="722" t="s">
        <v>429</v>
      </c>
      <c r="B1" s="724" t="s">
        <v>334</v>
      </c>
      <c r="C1" s="449" t="s">
        <v>336</v>
      </c>
      <c r="D1" s="449" t="s">
        <v>338</v>
      </c>
      <c r="E1" s="450" t="s">
        <v>337</v>
      </c>
    </row>
    <row r="2" spans="1:5" s="487" customFormat="1" ht="13.5" thickBot="1">
      <c r="A2" s="723"/>
      <c r="B2" s="725"/>
      <c r="C2" s="717" t="s">
        <v>554</v>
      </c>
      <c r="D2" s="718"/>
      <c r="E2" s="719"/>
    </row>
    <row r="3" spans="1:5" s="492" customFormat="1" ht="13.5" thickBot="1">
      <c r="A3" s="488" t="s">
        <v>339</v>
      </c>
      <c r="B3" s="489" t="s">
        <v>340</v>
      </c>
      <c r="C3" s="489" t="s">
        <v>341</v>
      </c>
      <c r="D3" s="490" t="s">
        <v>342</v>
      </c>
      <c r="E3" s="491" t="s">
        <v>343</v>
      </c>
    </row>
    <row r="4" spans="1:5" ht="12.75">
      <c r="A4" s="551" t="s">
        <v>104</v>
      </c>
      <c r="B4" s="486" t="s">
        <v>462</v>
      </c>
      <c r="C4" s="552">
        <v>499514</v>
      </c>
      <c r="D4" s="552">
        <v>0</v>
      </c>
      <c r="E4" s="552">
        <v>499514</v>
      </c>
    </row>
    <row r="5" spans="1:5" ht="12.75">
      <c r="A5" s="551" t="s">
        <v>111</v>
      </c>
      <c r="B5" s="486" t="s">
        <v>350</v>
      </c>
      <c r="C5" s="552">
        <v>-238879</v>
      </c>
      <c r="D5" s="552">
        <v>0</v>
      </c>
      <c r="E5" s="552">
        <v>-238879</v>
      </c>
    </row>
    <row r="6" spans="1:5" ht="12.75">
      <c r="A6" s="551" t="s">
        <v>112</v>
      </c>
      <c r="B6" s="486" t="s">
        <v>352</v>
      </c>
      <c r="C6" s="552">
        <v>0</v>
      </c>
      <c r="D6" s="552">
        <v>0</v>
      </c>
      <c r="E6" s="552">
        <v>0</v>
      </c>
    </row>
    <row r="7" spans="1:5" ht="12.75">
      <c r="A7" s="551" t="s">
        <v>105</v>
      </c>
      <c r="B7" s="486" t="s">
        <v>353</v>
      </c>
      <c r="C7" s="552">
        <v>-1947</v>
      </c>
      <c r="D7" s="552">
        <v>0</v>
      </c>
      <c r="E7" s="552">
        <v>-1947</v>
      </c>
    </row>
    <row r="8" spans="1:13" s="579" customFormat="1" ht="12.75">
      <c r="A8" s="590" t="s">
        <v>113</v>
      </c>
      <c r="B8" s="591" t="s">
        <v>354</v>
      </c>
      <c r="C8" s="592">
        <v>258688</v>
      </c>
      <c r="D8" s="592">
        <v>0</v>
      </c>
      <c r="E8" s="592">
        <v>258688</v>
      </c>
      <c r="F8" s="593"/>
      <c r="G8" s="593"/>
      <c r="H8" s="593"/>
      <c r="I8" s="593"/>
      <c r="J8" s="593"/>
      <c r="K8" s="593"/>
      <c r="L8" s="593"/>
      <c r="M8" s="593"/>
    </row>
    <row r="9" spans="1:13" ht="12.75">
      <c r="A9" s="551" t="s">
        <v>114</v>
      </c>
      <c r="B9" s="486" t="s">
        <v>355</v>
      </c>
      <c r="C9" s="552">
        <v>55591</v>
      </c>
      <c r="D9" s="552">
        <v>0</v>
      </c>
      <c r="E9" s="552">
        <v>55591</v>
      </c>
      <c r="F9" s="593"/>
      <c r="G9" s="593"/>
      <c r="H9" s="593"/>
      <c r="I9" s="593"/>
      <c r="J9" s="593"/>
      <c r="K9" s="593"/>
      <c r="L9" s="593"/>
      <c r="M9" s="593"/>
    </row>
    <row r="10" spans="1:13" ht="24">
      <c r="A10" s="551" t="s">
        <v>115</v>
      </c>
      <c r="B10" s="486" t="s">
        <v>356</v>
      </c>
      <c r="C10" s="552">
        <v>180</v>
      </c>
      <c r="D10" s="552">
        <v>0</v>
      </c>
      <c r="E10" s="552">
        <v>180</v>
      </c>
      <c r="F10" s="593"/>
      <c r="G10" s="593"/>
      <c r="H10" s="593"/>
      <c r="I10" s="593"/>
      <c r="J10" s="593"/>
      <c r="K10" s="593"/>
      <c r="L10" s="593"/>
      <c r="M10" s="593"/>
    </row>
    <row r="11" spans="1:13" ht="12.75">
      <c r="A11" s="551" t="s">
        <v>116</v>
      </c>
      <c r="B11" s="486" t="s">
        <v>358</v>
      </c>
      <c r="C11" s="552">
        <v>0</v>
      </c>
      <c r="D11" s="552">
        <v>0</v>
      </c>
      <c r="E11" s="552">
        <v>0</v>
      </c>
      <c r="F11" s="593"/>
      <c r="G11" s="593"/>
      <c r="H11" s="593"/>
      <c r="I11" s="593"/>
      <c r="J11" s="593"/>
      <c r="K11" s="593"/>
      <c r="L11" s="593"/>
      <c r="M11" s="593"/>
    </row>
    <row r="12" spans="1:13" s="579" customFormat="1" ht="12.75">
      <c r="A12" s="590" t="s">
        <v>117</v>
      </c>
      <c r="B12" s="591" t="s">
        <v>360</v>
      </c>
      <c r="C12" s="592">
        <v>55771</v>
      </c>
      <c r="D12" s="592">
        <v>0</v>
      </c>
      <c r="E12" s="592">
        <v>55771</v>
      </c>
      <c r="F12" s="593"/>
      <c r="G12" s="593"/>
      <c r="H12" s="593"/>
      <c r="I12" s="593"/>
      <c r="J12" s="593"/>
      <c r="K12" s="593"/>
      <c r="L12" s="593"/>
      <c r="M12" s="593"/>
    </row>
    <row r="13" spans="1:13" s="579" customFormat="1" ht="12.75">
      <c r="A13" s="590" t="s">
        <v>118</v>
      </c>
      <c r="B13" s="591" t="s">
        <v>362</v>
      </c>
      <c r="C13" s="592">
        <v>0</v>
      </c>
      <c r="D13" s="592">
        <v>0</v>
      </c>
      <c r="E13" s="592">
        <v>0</v>
      </c>
      <c r="F13" s="593"/>
      <c r="G13" s="593"/>
      <c r="H13" s="593"/>
      <c r="I13" s="593"/>
      <c r="J13" s="593"/>
      <c r="K13" s="593"/>
      <c r="L13" s="593"/>
      <c r="M13" s="593"/>
    </row>
    <row r="14" spans="1:13" s="579" customFormat="1" ht="24">
      <c r="A14" s="590" t="s">
        <v>119</v>
      </c>
      <c r="B14" s="591" t="s">
        <v>364</v>
      </c>
      <c r="C14" s="592">
        <v>0</v>
      </c>
      <c r="D14" s="592">
        <v>0</v>
      </c>
      <c r="E14" s="592">
        <v>0</v>
      </c>
      <c r="F14" s="593"/>
      <c r="G14" s="593"/>
      <c r="H14" s="593"/>
      <c r="I14" s="593"/>
      <c r="J14" s="593"/>
      <c r="K14" s="593"/>
      <c r="L14" s="593"/>
      <c r="M14" s="593"/>
    </row>
    <row r="15" spans="1:13" s="579" customFormat="1" ht="12.75">
      <c r="A15" s="590" t="s">
        <v>120</v>
      </c>
      <c r="B15" s="591" t="s">
        <v>366</v>
      </c>
      <c r="C15" s="592">
        <v>33164</v>
      </c>
      <c r="D15" s="592">
        <v>0</v>
      </c>
      <c r="E15" s="592">
        <v>33164</v>
      </c>
      <c r="F15" s="593"/>
      <c r="G15" s="593"/>
      <c r="H15" s="593"/>
      <c r="I15" s="593"/>
      <c r="J15" s="593"/>
      <c r="K15" s="593"/>
      <c r="L15" s="593"/>
      <c r="M15" s="593"/>
    </row>
    <row r="16" spans="1:13" s="579" customFormat="1" ht="12.75">
      <c r="A16" s="590" t="s">
        <v>121</v>
      </c>
      <c r="B16" s="591" t="s">
        <v>367</v>
      </c>
      <c r="C16" s="592">
        <v>347623</v>
      </c>
      <c r="D16" s="592">
        <v>0</v>
      </c>
      <c r="E16" s="592">
        <v>347623</v>
      </c>
      <c r="F16" s="593"/>
      <c r="G16" s="593"/>
      <c r="H16" s="593"/>
      <c r="I16" s="593"/>
      <c r="J16" s="593"/>
      <c r="K16" s="593"/>
      <c r="L16" s="593"/>
      <c r="M16" s="593"/>
    </row>
    <row r="17" spans="6:13" ht="12.75">
      <c r="F17" s="593"/>
      <c r="G17" s="593"/>
      <c r="H17" s="593"/>
      <c r="I17" s="593"/>
      <c r="J17" s="593"/>
      <c r="K17" s="593"/>
      <c r="L17" s="593"/>
      <c r="M17" s="593"/>
    </row>
    <row r="20" spans="1:5" s="594" customFormat="1" ht="13.5" thickBot="1">
      <c r="A20" s="720" t="s">
        <v>555</v>
      </c>
      <c r="B20" s="721"/>
      <c r="C20" s="721"/>
      <c r="D20" s="721"/>
      <c r="E20" s="721"/>
    </row>
    <row r="21" spans="1:5" ht="26.25" customHeight="1" thickBot="1">
      <c r="A21" s="572" t="s">
        <v>333</v>
      </c>
      <c r="B21" s="573" t="s">
        <v>334</v>
      </c>
      <c r="C21" s="449" t="s">
        <v>336</v>
      </c>
      <c r="D21" s="449" t="s">
        <v>338</v>
      </c>
      <c r="E21" s="450" t="s">
        <v>337</v>
      </c>
    </row>
    <row r="22" spans="1:5" ht="13.5" thickBot="1">
      <c r="A22" s="602"/>
      <c r="B22" s="603"/>
      <c r="C22" s="604"/>
      <c r="D22" s="604"/>
      <c r="E22" s="605"/>
    </row>
    <row r="23" spans="1:5" ht="13.5" thickBot="1">
      <c r="A23" s="602"/>
      <c r="B23" s="603"/>
      <c r="C23" s="604"/>
      <c r="D23" s="604"/>
      <c r="E23" s="605"/>
    </row>
    <row r="24" spans="1:5" s="588" customFormat="1" ht="13.5" thickBot="1">
      <c r="A24" s="606"/>
      <c r="B24" s="603"/>
      <c r="C24" s="607"/>
      <c r="D24" s="607"/>
      <c r="E24" s="607"/>
    </row>
    <row r="25" spans="1:5" ht="13.5" thickBot="1">
      <c r="A25" s="598"/>
      <c r="B25" s="595"/>
      <c r="C25" s="599"/>
      <c r="D25" s="599"/>
      <c r="E25" s="599"/>
    </row>
    <row r="26" spans="1:5" ht="13.5" thickBot="1">
      <c r="A26" s="598"/>
      <c r="B26" s="595"/>
      <c r="C26" s="599"/>
      <c r="D26" s="599"/>
      <c r="E26" s="599"/>
    </row>
    <row r="27" spans="1:5" ht="13.5" thickBot="1">
      <c r="A27" s="598"/>
      <c r="B27" s="595"/>
      <c r="C27" s="599"/>
      <c r="D27" s="599"/>
      <c r="E27" s="599"/>
    </row>
    <row r="28" spans="1:5" ht="13.5" thickBot="1">
      <c r="A28" s="598"/>
      <c r="B28" s="595"/>
      <c r="C28" s="599"/>
      <c r="D28" s="599"/>
      <c r="E28" s="599"/>
    </row>
    <row r="29" spans="1:5" ht="13.5" thickBot="1">
      <c r="A29" s="598"/>
      <c r="B29" s="595"/>
      <c r="C29" s="599"/>
      <c r="D29" s="599"/>
      <c r="E29" s="599"/>
    </row>
    <row r="30" spans="1:5" ht="13.5" thickBot="1">
      <c r="A30" s="598"/>
      <c r="B30" s="595"/>
      <c r="C30" s="599"/>
      <c r="D30" s="599"/>
      <c r="E30" s="599"/>
    </row>
    <row r="31" spans="1:5" ht="13.5" thickBot="1">
      <c r="A31" s="598"/>
      <c r="B31" s="595"/>
      <c r="C31" s="599"/>
      <c r="D31" s="599"/>
      <c r="E31" s="599"/>
    </row>
    <row r="32" spans="1:5" ht="42" customHeight="1" thickBot="1">
      <c r="A32" s="606"/>
      <c r="B32" s="603"/>
      <c r="C32" s="607"/>
      <c r="D32" s="607"/>
      <c r="E32" s="607"/>
    </row>
    <row r="33" spans="1:5" ht="13.5" thickBot="1">
      <c r="A33" s="596"/>
      <c r="B33" s="595"/>
      <c r="C33" s="600"/>
      <c r="D33" s="600"/>
      <c r="E33" s="601"/>
    </row>
    <row r="34" spans="1:5" ht="13.5" thickBot="1">
      <c r="A34" s="597"/>
      <c r="B34" s="595"/>
      <c r="C34" s="600"/>
      <c r="D34" s="600"/>
      <c r="E34" s="601"/>
    </row>
    <row r="35" spans="1:5" ht="13.5" thickBot="1">
      <c r="A35" s="597"/>
      <c r="B35" s="595"/>
      <c r="C35" s="600"/>
      <c r="D35" s="600"/>
      <c r="E35" s="601"/>
    </row>
    <row r="36" spans="1:5" ht="13.5" thickBot="1">
      <c r="A36" s="597"/>
      <c r="B36" s="595"/>
      <c r="C36" s="600"/>
      <c r="D36" s="600"/>
      <c r="E36" s="601"/>
    </row>
    <row r="37" spans="1:5" ht="13.5" thickBot="1">
      <c r="A37" s="597"/>
      <c r="B37" s="595"/>
      <c r="C37" s="600"/>
      <c r="D37" s="600"/>
      <c r="E37" s="601"/>
    </row>
    <row r="38" spans="1:5" ht="13.5" thickBot="1">
      <c r="A38" s="597"/>
      <c r="B38" s="595"/>
      <c r="C38" s="600"/>
      <c r="D38" s="600"/>
      <c r="E38" s="601"/>
    </row>
    <row r="39" spans="1:5" ht="13.5" thickBot="1">
      <c r="A39" s="597"/>
      <c r="B39" s="595"/>
      <c r="C39" s="600"/>
      <c r="D39" s="600"/>
      <c r="E39" s="601"/>
    </row>
    <row r="40" spans="1:5" s="588" customFormat="1" ht="13.5" thickBot="1">
      <c r="A40" s="606"/>
      <c r="B40" s="608"/>
      <c r="C40" s="607"/>
      <c r="D40" s="607"/>
      <c r="E40" s="607"/>
    </row>
  </sheetData>
  <sheetProtection/>
  <mergeCells count="4">
    <mergeCell ref="C2:E2"/>
    <mergeCell ref="A20:E20"/>
    <mergeCell ref="A1:A2"/>
    <mergeCell ref="B1:B2"/>
  </mergeCells>
  <printOptions horizontalCentered="1"/>
  <pageMargins left="0.4330708661417323" right="0.35433070866141736" top="1.4173228346456694" bottom="0.8661417322834646" header="0.8267716535433072" footer="0.6692913385826772"/>
  <pageSetup horizontalDpi="300" verticalDpi="300" orientation="portrait" paperSize="9" scale="90" r:id="rId1"/>
  <headerFooter alignWithMargins="0">
    <oddHeader>&amp;C
&amp;R&amp;8Ezer forintban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9.375" style="0" customWidth="1"/>
    <col min="2" max="2" width="59.625" style="0" customWidth="1"/>
    <col min="3" max="3" width="14.125" style="0" customWidth="1"/>
    <col min="4" max="4" width="13.25390625" style="0" customWidth="1"/>
    <col min="5" max="5" width="13.75390625" style="0" customWidth="1"/>
    <col min="6" max="6" width="10.00390625" style="0" customWidth="1"/>
  </cols>
  <sheetData>
    <row r="1" ht="12.75">
      <c r="A1" s="571" t="s">
        <v>576</v>
      </c>
    </row>
    <row r="4" spans="1:6" ht="18">
      <c r="A4" s="726" t="s">
        <v>507</v>
      </c>
      <c r="B4" s="727"/>
      <c r="C4" s="727"/>
      <c r="D4" s="727"/>
      <c r="E4" s="727"/>
      <c r="F4" s="727"/>
    </row>
    <row r="5" spans="1:5" ht="12.75">
      <c r="A5" s="556" t="s">
        <v>63</v>
      </c>
      <c r="B5" s="557" t="s">
        <v>1</v>
      </c>
      <c r="C5" s="557" t="s">
        <v>162</v>
      </c>
      <c r="D5" s="568" t="s">
        <v>64</v>
      </c>
      <c r="E5" s="557" t="s">
        <v>506</v>
      </c>
    </row>
    <row r="6" spans="1:5" ht="12.75">
      <c r="A6" s="558" t="s">
        <v>65</v>
      </c>
      <c r="B6" s="193" t="s">
        <v>66</v>
      </c>
      <c r="C6" s="559">
        <v>252141</v>
      </c>
      <c r="D6" s="559">
        <v>4527</v>
      </c>
      <c r="E6" s="559">
        <v>256668</v>
      </c>
    </row>
    <row r="7" spans="1:5" ht="12.75">
      <c r="A7" s="558" t="s">
        <v>67</v>
      </c>
      <c r="B7" s="193" t="s">
        <v>68</v>
      </c>
      <c r="C7" s="559">
        <v>184781</v>
      </c>
      <c r="D7" s="559">
        <v>40662</v>
      </c>
      <c r="E7" s="559">
        <v>225443</v>
      </c>
    </row>
    <row r="8" spans="1:5" s="181" customFormat="1" ht="12.75">
      <c r="A8" s="560" t="s">
        <v>69</v>
      </c>
      <c r="B8" s="561" t="s">
        <v>70</v>
      </c>
      <c r="C8" s="562">
        <v>67360</v>
      </c>
      <c r="D8" s="562">
        <v>-36135</v>
      </c>
      <c r="E8" s="562">
        <v>31225</v>
      </c>
    </row>
    <row r="9" spans="1:5" ht="12.75">
      <c r="A9" s="558" t="s">
        <v>71</v>
      </c>
      <c r="B9" s="193" t="s">
        <v>72</v>
      </c>
      <c r="C9" s="559">
        <v>10950</v>
      </c>
      <c r="D9" s="559">
        <v>36609</v>
      </c>
      <c r="E9" s="559">
        <v>47559</v>
      </c>
    </row>
    <row r="10" spans="1:5" ht="12.75">
      <c r="A10" s="558" t="s">
        <v>73</v>
      </c>
      <c r="B10" s="193" t="s">
        <v>74</v>
      </c>
      <c r="C10" s="559">
        <v>35823</v>
      </c>
      <c r="D10" s="559"/>
      <c r="E10" s="559">
        <v>35823</v>
      </c>
    </row>
    <row r="11" spans="1:5" s="181" customFormat="1" ht="12.75">
      <c r="A11" s="560" t="s">
        <v>75</v>
      </c>
      <c r="B11" s="561" t="s">
        <v>76</v>
      </c>
      <c r="C11" s="562">
        <v>-24873</v>
      </c>
      <c r="D11" s="562">
        <v>36609</v>
      </c>
      <c r="E11" s="562">
        <v>11736</v>
      </c>
    </row>
    <row r="12" spans="1:5" s="12" customFormat="1" ht="12.75">
      <c r="A12" s="563" t="s">
        <v>77</v>
      </c>
      <c r="B12" s="564" t="s">
        <v>101</v>
      </c>
      <c r="C12" s="565">
        <v>42487</v>
      </c>
      <c r="D12" s="565">
        <v>474</v>
      </c>
      <c r="E12" s="565">
        <v>42961</v>
      </c>
    </row>
    <row r="13" spans="1:5" ht="12.75">
      <c r="A13" s="558" t="s">
        <v>78</v>
      </c>
      <c r="B13" s="193" t="s">
        <v>79</v>
      </c>
      <c r="C13" s="559"/>
      <c r="D13" s="559"/>
      <c r="E13" s="559"/>
    </row>
    <row r="14" spans="1:5" ht="12.75">
      <c r="A14" s="558" t="s">
        <v>80</v>
      </c>
      <c r="B14" s="193" t="s">
        <v>81</v>
      </c>
      <c r="C14" s="559"/>
      <c r="D14" s="559"/>
      <c r="E14" s="559"/>
    </row>
    <row r="15" spans="1:5" s="181" customFormat="1" ht="12.75">
      <c r="A15" s="560" t="s">
        <v>82</v>
      </c>
      <c r="B15" s="561" t="s">
        <v>83</v>
      </c>
      <c r="C15" s="562"/>
      <c r="D15" s="562"/>
      <c r="E15" s="562"/>
    </row>
    <row r="16" spans="1:5" ht="12.75">
      <c r="A16" s="558" t="s">
        <v>84</v>
      </c>
      <c r="B16" s="193" t="s">
        <v>85</v>
      </c>
      <c r="C16" s="559"/>
      <c r="D16" s="559"/>
      <c r="E16" s="559"/>
    </row>
    <row r="17" spans="1:5" ht="12.75">
      <c r="A17" s="558" t="s">
        <v>86</v>
      </c>
      <c r="B17" s="193" t="s">
        <v>87</v>
      </c>
      <c r="C17" s="559"/>
      <c r="D17" s="559"/>
      <c r="E17" s="559"/>
    </row>
    <row r="18" spans="1:5" s="181" customFormat="1" ht="12.75">
      <c r="A18" s="560" t="s">
        <v>88</v>
      </c>
      <c r="B18" s="561" t="s">
        <v>89</v>
      </c>
      <c r="C18" s="562"/>
      <c r="D18" s="562"/>
      <c r="E18" s="562"/>
    </row>
    <row r="19" spans="1:5" s="12" customFormat="1" ht="12.75">
      <c r="A19" s="563" t="s">
        <v>90</v>
      </c>
      <c r="B19" s="564" t="s">
        <v>102</v>
      </c>
      <c r="C19" s="565"/>
      <c r="D19" s="565"/>
      <c r="E19" s="565"/>
    </row>
    <row r="20" spans="1:5" s="12" customFormat="1" ht="12.75">
      <c r="A20" s="563" t="s">
        <v>91</v>
      </c>
      <c r="B20" s="564" t="s">
        <v>92</v>
      </c>
      <c r="C20" s="565">
        <v>42487</v>
      </c>
      <c r="D20" s="565">
        <v>474</v>
      </c>
      <c r="E20" s="565">
        <v>42961</v>
      </c>
    </row>
    <row r="21" spans="1:5" s="12" customFormat="1" ht="12.75">
      <c r="A21" s="563" t="s">
        <v>93</v>
      </c>
      <c r="B21" s="564" t="s">
        <v>94</v>
      </c>
      <c r="C21" s="565">
        <v>42487</v>
      </c>
      <c r="D21" s="565">
        <v>474</v>
      </c>
      <c r="E21" s="565">
        <v>42961</v>
      </c>
    </row>
    <row r="22" spans="1:5" s="12" customFormat="1" ht="12.75">
      <c r="A22" s="563" t="s">
        <v>95</v>
      </c>
      <c r="B22" s="564" t="s">
        <v>96</v>
      </c>
      <c r="C22" s="565"/>
      <c r="D22" s="565"/>
      <c r="E22" s="565"/>
    </row>
    <row r="23" spans="1:5" s="12" customFormat="1" ht="12.75">
      <c r="A23" s="563" t="s">
        <v>97</v>
      </c>
      <c r="B23" s="564" t="s">
        <v>98</v>
      </c>
      <c r="C23" s="565"/>
      <c r="D23" s="565"/>
      <c r="E23" s="565"/>
    </row>
    <row r="24" spans="1:5" s="12" customFormat="1" ht="12.75">
      <c r="A24" s="563" t="s">
        <v>99</v>
      </c>
      <c r="B24" s="564" t="s">
        <v>100</v>
      </c>
      <c r="C24" s="565"/>
      <c r="D24" s="565"/>
      <c r="E24" s="565"/>
    </row>
    <row r="25" spans="3:6" ht="12.75">
      <c r="C25" s="242"/>
      <c r="D25" s="242"/>
      <c r="E25" s="242"/>
      <c r="F25" s="242"/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G42"/>
  <sheetViews>
    <sheetView zoomScalePageLayoutView="0" workbookViewId="0" topLeftCell="A10">
      <selection activeCell="E43" sqref="E43"/>
    </sheetView>
  </sheetViews>
  <sheetFormatPr defaultColWidth="9.00390625" defaultRowHeight="12.75"/>
  <cols>
    <col min="1" max="1" width="9.125" style="429" customWidth="1"/>
    <col min="2" max="2" width="42.875" style="429" customWidth="1"/>
    <col min="3" max="3" width="13.625" style="429" customWidth="1"/>
    <col min="4" max="4" width="11.375" style="429" customWidth="1"/>
    <col min="5" max="5" width="10.875" style="429" customWidth="1"/>
    <col min="6" max="16384" width="9.125" style="429" customWidth="1"/>
  </cols>
  <sheetData>
    <row r="1" spans="1:3" ht="12.75">
      <c r="A1" s="734"/>
      <c r="B1" s="734"/>
      <c r="C1" s="734"/>
    </row>
    <row r="2" spans="1:3" ht="12.75">
      <c r="A2" s="734" t="s">
        <v>577</v>
      </c>
      <c r="B2" s="734"/>
      <c r="C2" s="734"/>
    </row>
    <row r="3" spans="1:3" ht="12.75">
      <c r="A3" s="494"/>
      <c r="B3" s="494"/>
      <c r="C3" s="494"/>
    </row>
    <row r="4" spans="1:3" ht="12.75">
      <c r="A4" s="495"/>
      <c r="B4" s="735" t="s">
        <v>430</v>
      </c>
      <c r="C4" s="735"/>
    </row>
    <row r="5" spans="1:3" ht="12.75">
      <c r="A5" s="494"/>
      <c r="B5" s="496"/>
      <c r="C5" s="496"/>
    </row>
    <row r="6" spans="1:7" ht="12.75">
      <c r="A6" s="494"/>
      <c r="B6" s="494"/>
      <c r="C6" s="494"/>
      <c r="E6" s="734"/>
      <c r="F6" s="734"/>
      <c r="G6" s="734"/>
    </row>
    <row r="7" spans="1:5" ht="51">
      <c r="A7" s="494"/>
      <c r="B7" s="497" t="s">
        <v>431</v>
      </c>
      <c r="C7" s="498" t="s">
        <v>432</v>
      </c>
      <c r="D7" s="443" t="s">
        <v>57</v>
      </c>
      <c r="E7" s="435" t="s">
        <v>433</v>
      </c>
    </row>
    <row r="8" spans="1:5" ht="12.75">
      <c r="A8" s="494"/>
      <c r="B8" s="499" t="s">
        <v>578</v>
      </c>
      <c r="C8" s="500">
        <v>1</v>
      </c>
      <c r="D8" s="500">
        <v>1</v>
      </c>
      <c r="E8" s="500">
        <v>1</v>
      </c>
    </row>
    <row r="9" spans="1:5" ht="15" customHeight="1">
      <c r="A9" s="494"/>
      <c r="B9" s="500" t="s">
        <v>579</v>
      </c>
      <c r="C9" s="500">
        <v>1</v>
      </c>
      <c r="D9" s="436">
        <v>1</v>
      </c>
      <c r="E9" s="436">
        <v>1</v>
      </c>
    </row>
    <row r="10" spans="1:5" ht="24.75" customHeight="1">
      <c r="A10" s="494"/>
      <c r="B10" s="499" t="s">
        <v>580</v>
      </c>
      <c r="C10" s="500">
        <v>6</v>
      </c>
      <c r="D10" s="436">
        <v>5</v>
      </c>
      <c r="E10" s="436">
        <v>5</v>
      </c>
    </row>
    <row r="11" spans="1:5" ht="24.75" customHeight="1">
      <c r="A11" s="494"/>
      <c r="B11" s="499" t="s">
        <v>581</v>
      </c>
      <c r="C11" s="500">
        <v>5</v>
      </c>
      <c r="D11" s="436">
        <v>5</v>
      </c>
      <c r="E11" s="436">
        <v>5</v>
      </c>
    </row>
    <row r="12" spans="1:5" ht="15" customHeight="1">
      <c r="A12" s="494"/>
      <c r="B12" s="500" t="s">
        <v>434</v>
      </c>
      <c r="C12" s="500">
        <v>1</v>
      </c>
      <c r="D12" s="436">
        <v>1</v>
      </c>
      <c r="E12" s="436">
        <v>1</v>
      </c>
    </row>
    <row r="13" spans="1:5" ht="15" customHeight="1">
      <c r="A13" s="494"/>
      <c r="B13" s="500"/>
      <c r="C13" s="500"/>
      <c r="D13" s="436"/>
      <c r="E13" s="436"/>
    </row>
    <row r="14" spans="1:5" ht="15" customHeight="1">
      <c r="A14" s="494"/>
      <c r="B14" s="500"/>
      <c r="C14" s="500"/>
      <c r="D14" s="436"/>
      <c r="E14" s="436"/>
    </row>
    <row r="15" spans="1:5" ht="15" customHeight="1">
      <c r="A15" s="494"/>
      <c r="B15" s="500"/>
      <c r="C15" s="500"/>
      <c r="D15" s="436"/>
      <c r="E15" s="436"/>
    </row>
    <row r="16" spans="1:5" ht="15" customHeight="1">
      <c r="A16" s="494"/>
      <c r="B16" s="500"/>
      <c r="C16" s="500"/>
      <c r="D16" s="436"/>
      <c r="E16" s="436"/>
    </row>
    <row r="17" spans="1:5" ht="15" customHeight="1">
      <c r="A17" s="494"/>
      <c r="B17" s="500"/>
      <c r="C17" s="500"/>
      <c r="D17" s="436"/>
      <c r="E17" s="436"/>
    </row>
    <row r="18" spans="1:5" ht="15" customHeight="1">
      <c r="A18" s="494"/>
      <c r="B18" s="500"/>
      <c r="C18" s="500"/>
      <c r="D18" s="436"/>
      <c r="E18" s="436"/>
    </row>
    <row r="19" spans="1:5" ht="15" customHeight="1">
      <c r="A19" s="494"/>
      <c r="B19" s="500"/>
      <c r="C19" s="500"/>
      <c r="D19" s="436"/>
      <c r="E19" s="436"/>
    </row>
    <row r="20" spans="1:5" ht="15" customHeight="1">
      <c r="A20" s="494"/>
      <c r="B20" s="500"/>
      <c r="C20" s="500"/>
      <c r="D20" s="436"/>
      <c r="E20" s="436"/>
    </row>
    <row r="21" spans="1:5" ht="15" customHeight="1">
      <c r="A21" s="494"/>
      <c r="B21" s="500"/>
      <c r="C21" s="500"/>
      <c r="D21" s="436"/>
      <c r="E21" s="436"/>
    </row>
    <row r="22" spans="1:5" ht="14.25" customHeight="1">
      <c r="A22" s="494"/>
      <c r="B22" s="501"/>
      <c r="C22" s="501"/>
      <c r="D22" s="436"/>
      <c r="E22" s="436"/>
    </row>
    <row r="23" spans="1:5" ht="15.75" customHeight="1">
      <c r="A23" s="494"/>
      <c r="B23" s="502" t="s">
        <v>435</v>
      </c>
      <c r="C23" s="502">
        <f>SUM(C8:C22)</f>
        <v>14</v>
      </c>
      <c r="D23" s="502">
        <f>SUM(D8:D22)</f>
        <v>13</v>
      </c>
      <c r="E23" s="502">
        <v>13</v>
      </c>
    </row>
    <row r="24" ht="12.75">
      <c r="F24" s="503"/>
    </row>
    <row r="26" spans="2:3" ht="12.75">
      <c r="B26" s="728"/>
      <c r="C26" s="728"/>
    </row>
    <row r="27" spans="2:3" ht="12.75">
      <c r="B27" s="504"/>
      <c r="C27" s="505"/>
    </row>
    <row r="28" spans="2:3" ht="12.75">
      <c r="B28" s="729" t="s">
        <v>436</v>
      </c>
      <c r="C28" s="729"/>
    </row>
    <row r="29" spans="2:3" ht="12.75">
      <c r="B29" s="504"/>
      <c r="C29" s="504"/>
    </row>
    <row r="30" spans="2:6" ht="51">
      <c r="B30" s="730" t="s">
        <v>431</v>
      </c>
      <c r="C30" s="732" t="s">
        <v>437</v>
      </c>
      <c r="D30" s="733"/>
      <c r="E30" s="435" t="s">
        <v>433</v>
      </c>
      <c r="F30" s="443" t="s">
        <v>58</v>
      </c>
    </row>
    <row r="31" spans="2:6" ht="13.5">
      <c r="B31" s="731"/>
      <c r="C31" s="507" t="s">
        <v>438</v>
      </c>
      <c r="D31" s="508" t="s">
        <v>439</v>
      </c>
      <c r="E31" s="436"/>
      <c r="F31" s="436"/>
    </row>
    <row r="32" spans="2:6" ht="12.75">
      <c r="B32" s="506"/>
      <c r="C32" s="509"/>
      <c r="D32" s="510"/>
      <c r="E32" s="436"/>
      <c r="F32" s="436"/>
    </row>
    <row r="33" spans="2:6" ht="15" customHeight="1">
      <c r="B33" s="511" t="s">
        <v>440</v>
      </c>
      <c r="C33" s="511">
        <v>45</v>
      </c>
      <c r="D33" s="512"/>
      <c r="E33" s="511">
        <v>28</v>
      </c>
      <c r="F33" s="436">
        <v>12</v>
      </c>
    </row>
    <row r="34" spans="2:6" ht="15" customHeight="1">
      <c r="B34" s="499"/>
      <c r="C34" s="511"/>
      <c r="D34" s="511"/>
      <c r="E34" s="511"/>
      <c r="F34" s="436"/>
    </row>
    <row r="35" spans="2:6" ht="15" customHeight="1">
      <c r="B35" s="500"/>
      <c r="C35" s="511"/>
      <c r="D35" s="511"/>
      <c r="E35" s="511"/>
      <c r="F35" s="436"/>
    </row>
    <row r="36" spans="2:6" ht="15" customHeight="1">
      <c r="B36" s="511"/>
      <c r="C36" s="511"/>
      <c r="D36" s="436"/>
      <c r="E36" s="436"/>
      <c r="F36" s="436"/>
    </row>
    <row r="37" spans="2:6" ht="15" customHeight="1">
      <c r="B37" s="511"/>
      <c r="C37" s="511"/>
      <c r="D37" s="436"/>
      <c r="E37" s="436"/>
      <c r="F37" s="436"/>
    </row>
    <row r="38" spans="2:6" ht="15" customHeight="1">
      <c r="B38" s="511"/>
      <c r="C38" s="511"/>
      <c r="D38" s="436"/>
      <c r="E38" s="436"/>
      <c r="F38" s="436"/>
    </row>
    <row r="39" spans="2:6" ht="15" customHeight="1">
      <c r="B39" s="511"/>
      <c r="C39" s="511"/>
      <c r="D39" s="436"/>
      <c r="E39" s="436"/>
      <c r="F39" s="436"/>
    </row>
    <row r="40" spans="2:6" ht="15" customHeight="1">
      <c r="B40" s="511"/>
      <c r="C40" s="511"/>
      <c r="D40" s="436"/>
      <c r="E40" s="436"/>
      <c r="F40" s="436"/>
    </row>
    <row r="41" spans="2:6" ht="15" customHeight="1">
      <c r="B41" s="511"/>
      <c r="C41" s="511"/>
      <c r="D41" s="436"/>
      <c r="E41" s="436"/>
      <c r="F41" s="436"/>
    </row>
    <row r="42" spans="2:6" ht="15.75" customHeight="1">
      <c r="B42" s="513" t="s">
        <v>165</v>
      </c>
      <c r="C42" s="513">
        <f>SUM(C33:C41)</f>
        <v>45</v>
      </c>
      <c r="D42" s="513">
        <f>SUM(D33:D41)</f>
        <v>0</v>
      </c>
      <c r="E42" s="436">
        <v>28</v>
      </c>
      <c r="F42" s="436">
        <v>12</v>
      </c>
    </row>
  </sheetData>
  <sheetProtection/>
  <mergeCells count="8">
    <mergeCell ref="A1:C1"/>
    <mergeCell ref="A2:C2"/>
    <mergeCell ref="B4:C4"/>
    <mergeCell ref="E6:G6"/>
    <mergeCell ref="B26:C26"/>
    <mergeCell ref="B28:C28"/>
    <mergeCell ref="B30:B31"/>
    <mergeCell ref="C30:D3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17"/>
  <sheetViews>
    <sheetView zoomScalePageLayoutView="0" workbookViewId="0" topLeftCell="A1">
      <selection activeCell="A286" sqref="A286:L320"/>
    </sheetView>
  </sheetViews>
  <sheetFormatPr defaultColWidth="9.00390625" defaultRowHeight="12.75"/>
  <cols>
    <col min="1" max="1" width="4.125" style="514" customWidth="1"/>
    <col min="2" max="2" width="15.25390625" style="514" customWidth="1"/>
    <col min="3" max="3" width="8.375" style="514" customWidth="1"/>
    <col min="4" max="4" width="17.00390625" style="514" customWidth="1"/>
    <col min="5" max="5" width="10.125" style="514" customWidth="1"/>
    <col min="6" max="6" width="9.125" style="514" customWidth="1"/>
    <col min="7" max="7" width="10.375" style="514" customWidth="1"/>
    <col min="8" max="8" width="9.125" style="514" customWidth="1"/>
    <col min="9" max="9" width="10.00390625" style="514" customWidth="1"/>
    <col min="10" max="10" width="9.125" style="514" customWidth="1"/>
    <col min="11" max="11" width="9.625" style="514" customWidth="1"/>
    <col min="12" max="12" width="15.00390625" style="514" customWidth="1"/>
    <col min="13" max="13" width="9.75390625" style="514" customWidth="1"/>
    <col min="14" max="16384" width="9.125" style="514" customWidth="1"/>
  </cols>
  <sheetData>
    <row r="1" ht="12.75">
      <c r="B1" s="515" t="s">
        <v>582</v>
      </c>
    </row>
    <row r="3" spans="1:13" s="516" customFormat="1" ht="19.5" customHeight="1">
      <c r="A3" s="746" t="s">
        <v>441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</row>
    <row r="4" spans="1:12" ht="12.75">
      <c r="A4" s="517"/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</row>
    <row r="5" spans="1:12" ht="12.75">
      <c r="A5" s="517"/>
      <c r="B5" s="747" t="s">
        <v>583</v>
      </c>
      <c r="C5" s="747"/>
      <c r="D5" s="747"/>
      <c r="E5" s="747"/>
      <c r="F5" s="747"/>
      <c r="G5" s="747"/>
      <c r="H5" s="747"/>
      <c r="I5" s="747"/>
      <c r="J5" s="747"/>
      <c r="K5" s="747"/>
      <c r="L5" s="747"/>
    </row>
    <row r="6" spans="1:12" ht="12.75">
      <c r="A6" s="517"/>
      <c r="B6" s="747"/>
      <c r="C6" s="747"/>
      <c r="D6" s="747"/>
      <c r="E6" s="747"/>
      <c r="F6" s="747"/>
      <c r="G6" s="747"/>
      <c r="H6" s="747"/>
      <c r="I6" s="747"/>
      <c r="J6" s="747"/>
      <c r="K6" s="747"/>
      <c r="L6" s="747"/>
    </row>
    <row r="7" spans="1:12" ht="12.75">
      <c r="A7" s="517"/>
      <c r="B7" s="517"/>
      <c r="C7" s="517"/>
      <c r="D7" s="517"/>
      <c r="E7" s="517"/>
      <c r="F7" s="517"/>
      <c r="G7" s="517"/>
      <c r="H7" s="517"/>
      <c r="I7" s="517"/>
      <c r="J7" s="429"/>
      <c r="K7" s="519" t="s">
        <v>442</v>
      </c>
      <c r="L7" s="517"/>
    </row>
    <row r="8" spans="1:12" ht="38.25">
      <c r="A8" s="517"/>
      <c r="B8" s="748" t="s">
        <v>443</v>
      </c>
      <c r="C8" s="749"/>
      <c r="D8" s="750"/>
      <c r="E8" s="520" t="s">
        <v>508</v>
      </c>
      <c r="F8" s="521">
        <v>2014</v>
      </c>
      <c r="G8" s="521" t="s">
        <v>59</v>
      </c>
      <c r="H8" s="521" t="s">
        <v>60</v>
      </c>
      <c r="I8" s="521" t="s">
        <v>61</v>
      </c>
      <c r="J8" s="521" t="s">
        <v>62</v>
      </c>
      <c r="K8" s="521" t="s">
        <v>165</v>
      </c>
      <c r="L8" s="517"/>
    </row>
    <row r="9" spans="1:12" s="516" customFormat="1" ht="12.75">
      <c r="A9" s="522"/>
      <c r="B9" s="748" t="s">
        <v>444</v>
      </c>
      <c r="C9" s="751"/>
      <c r="D9" s="752"/>
      <c r="E9" s="523"/>
      <c r="F9" s="523"/>
      <c r="G9" s="523"/>
      <c r="H9" s="523"/>
      <c r="I9" s="523"/>
      <c r="J9" s="523"/>
      <c r="K9" s="523"/>
      <c r="L9" s="522"/>
    </row>
    <row r="10" spans="1:12" s="516" customFormat="1" ht="12.75">
      <c r="A10" s="522"/>
      <c r="B10" s="737" t="s">
        <v>445</v>
      </c>
      <c r="C10" s="737"/>
      <c r="D10" s="737"/>
      <c r="E10" s="524"/>
      <c r="F10" s="524"/>
      <c r="G10" s="524"/>
      <c r="H10" s="524"/>
      <c r="I10" s="524"/>
      <c r="J10" s="524"/>
      <c r="K10" s="524"/>
      <c r="L10" s="522"/>
    </row>
    <row r="11" spans="1:12" ht="12.75">
      <c r="A11" s="517"/>
      <c r="B11" s="736" t="s">
        <v>446</v>
      </c>
      <c r="C11" s="736"/>
      <c r="D11" s="736"/>
      <c r="E11" s="525"/>
      <c r="F11" s="525"/>
      <c r="G11" s="525"/>
      <c r="H11" s="525"/>
      <c r="I11" s="525"/>
      <c r="J11" s="525"/>
      <c r="K11" s="526"/>
      <c r="L11" s="517"/>
    </row>
    <row r="12" spans="1:12" ht="12.75">
      <c r="A12" s="517"/>
      <c r="B12" s="736" t="s">
        <v>447</v>
      </c>
      <c r="C12" s="736"/>
      <c r="D12" s="736"/>
      <c r="E12" s="525"/>
      <c r="F12" s="525"/>
      <c r="G12" s="525"/>
      <c r="H12" s="525"/>
      <c r="I12" s="525"/>
      <c r="J12" s="525"/>
      <c r="K12" s="526"/>
      <c r="L12" s="517"/>
    </row>
    <row r="13" spans="1:12" ht="12.75">
      <c r="A13" s="517"/>
      <c r="B13" s="738" t="s">
        <v>448</v>
      </c>
      <c r="C13" s="738"/>
      <c r="D13" s="738"/>
      <c r="E13" s="525"/>
      <c r="F13" s="525"/>
      <c r="G13" s="525"/>
      <c r="H13" s="525"/>
      <c r="I13" s="525"/>
      <c r="J13" s="525"/>
      <c r="K13" s="526"/>
      <c r="L13" s="517"/>
    </row>
    <row r="14" spans="1:12" ht="12.75">
      <c r="A14" s="517"/>
      <c r="B14" s="738" t="s">
        <v>449</v>
      </c>
      <c r="C14" s="738"/>
      <c r="D14" s="738"/>
      <c r="E14" s="525"/>
      <c r="F14" s="525"/>
      <c r="G14" s="525"/>
      <c r="H14" s="525"/>
      <c r="I14" s="525"/>
      <c r="J14" s="525"/>
      <c r="K14" s="526"/>
      <c r="L14" s="517"/>
    </row>
    <row r="15" spans="1:12" s="516" customFormat="1" ht="12.75">
      <c r="A15" s="522"/>
      <c r="B15" s="742" t="s">
        <v>450</v>
      </c>
      <c r="C15" s="742"/>
      <c r="D15" s="742"/>
      <c r="E15" s="524"/>
      <c r="F15" s="524"/>
      <c r="G15" s="524"/>
      <c r="H15" s="524"/>
      <c r="I15" s="524"/>
      <c r="J15" s="524"/>
      <c r="K15" s="523"/>
      <c r="L15" s="522"/>
    </row>
    <row r="16" spans="1:12" ht="12.75">
      <c r="A16" s="517"/>
      <c r="B16" s="743"/>
      <c r="C16" s="744"/>
      <c r="D16" s="745"/>
      <c r="E16" s="525"/>
      <c r="F16" s="525"/>
      <c r="G16" s="525"/>
      <c r="H16" s="525"/>
      <c r="I16" s="525"/>
      <c r="J16" s="525"/>
      <c r="K16" s="525"/>
      <c r="L16" s="517"/>
    </row>
    <row r="17" spans="1:12" ht="12.75">
      <c r="A17" s="517"/>
      <c r="B17" s="737" t="s">
        <v>451</v>
      </c>
      <c r="C17" s="737"/>
      <c r="D17" s="737"/>
      <c r="E17" s="525"/>
      <c r="F17" s="525"/>
      <c r="G17" s="525"/>
      <c r="H17" s="525"/>
      <c r="I17" s="525"/>
      <c r="J17" s="525"/>
      <c r="K17" s="525"/>
      <c r="L17" s="517"/>
    </row>
    <row r="18" spans="1:12" ht="12.75">
      <c r="A18" s="517"/>
      <c r="B18" s="736" t="s">
        <v>445</v>
      </c>
      <c r="C18" s="736"/>
      <c r="D18" s="736"/>
      <c r="E18" s="525"/>
      <c r="F18" s="525"/>
      <c r="G18" s="525"/>
      <c r="H18" s="525"/>
      <c r="I18" s="525"/>
      <c r="J18" s="525"/>
      <c r="K18" s="525"/>
      <c r="L18" s="517"/>
    </row>
    <row r="19" spans="1:12" ht="12.75">
      <c r="A19" s="517"/>
      <c r="B19" s="736" t="s">
        <v>446</v>
      </c>
      <c r="C19" s="736"/>
      <c r="D19" s="736"/>
      <c r="E19" s="525"/>
      <c r="F19" s="525"/>
      <c r="G19" s="525"/>
      <c r="H19" s="525"/>
      <c r="I19" s="525"/>
      <c r="J19" s="525"/>
      <c r="K19" s="525"/>
      <c r="L19" s="517"/>
    </row>
    <row r="20" spans="1:12" ht="12.75">
      <c r="A20" s="517"/>
      <c r="B20" s="753" t="s">
        <v>452</v>
      </c>
      <c r="C20" s="754"/>
      <c r="D20" s="755"/>
      <c r="E20" s="525"/>
      <c r="F20" s="525"/>
      <c r="G20" s="525"/>
      <c r="H20" s="525"/>
      <c r="I20" s="525"/>
      <c r="J20" s="525"/>
      <c r="K20" s="525"/>
      <c r="L20" s="517"/>
    </row>
    <row r="21" spans="1:12" ht="12.75">
      <c r="A21" s="517"/>
      <c r="B21" s="739" t="s">
        <v>453</v>
      </c>
      <c r="C21" s="740"/>
      <c r="D21" s="741"/>
      <c r="E21" s="525"/>
      <c r="F21" s="525"/>
      <c r="G21" s="525"/>
      <c r="H21" s="525"/>
      <c r="I21" s="525"/>
      <c r="J21" s="525"/>
      <c r="K21" s="525"/>
      <c r="L21" s="517"/>
    </row>
    <row r="22" spans="1:12" ht="12.75">
      <c r="A22" s="517"/>
      <c r="B22" s="739" t="s">
        <v>454</v>
      </c>
      <c r="C22" s="740"/>
      <c r="D22" s="741"/>
      <c r="E22" s="525"/>
      <c r="F22" s="525"/>
      <c r="G22" s="525"/>
      <c r="H22" s="525"/>
      <c r="I22" s="525"/>
      <c r="J22" s="525"/>
      <c r="K22" s="525"/>
      <c r="L22" s="517"/>
    </row>
    <row r="23" spans="1:12" ht="12.75">
      <c r="A23" s="517"/>
      <c r="B23" s="739"/>
      <c r="C23" s="740"/>
      <c r="D23" s="741"/>
      <c r="E23" s="525"/>
      <c r="F23" s="525"/>
      <c r="G23" s="525"/>
      <c r="H23" s="525"/>
      <c r="I23" s="525"/>
      <c r="J23" s="525"/>
      <c r="K23" s="525"/>
      <c r="L23" s="517"/>
    </row>
    <row r="24" spans="1:12" ht="12.75">
      <c r="A24" s="517"/>
      <c r="B24" s="756" t="s">
        <v>455</v>
      </c>
      <c r="C24" s="757"/>
      <c r="D24" s="758"/>
      <c r="E24" s="524"/>
      <c r="F24" s="524"/>
      <c r="G24" s="524"/>
      <c r="H24" s="524"/>
      <c r="I24" s="524"/>
      <c r="J24" s="524"/>
      <c r="K24" s="524"/>
      <c r="L24" s="517"/>
    </row>
    <row r="25" spans="1:12" ht="12.75">
      <c r="A25" s="517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</row>
    <row r="26" spans="1:12" ht="12.75">
      <c r="A26" s="517"/>
      <c r="B26" s="517"/>
      <c r="C26" s="517"/>
      <c r="D26" s="517"/>
      <c r="E26" s="517"/>
      <c r="F26" s="517"/>
      <c r="G26" s="517"/>
      <c r="H26" s="517"/>
      <c r="I26" s="517"/>
      <c r="J26" s="517"/>
      <c r="K26" s="517"/>
      <c r="L26" s="517"/>
    </row>
    <row r="27" spans="1:12" ht="38.25">
      <c r="A27" s="517"/>
      <c r="B27" s="759" t="s">
        <v>456</v>
      </c>
      <c r="C27" s="760"/>
      <c r="D27" s="761"/>
      <c r="E27" s="520" t="s">
        <v>508</v>
      </c>
      <c r="F27" s="521" t="s">
        <v>509</v>
      </c>
      <c r="G27" s="521" t="s">
        <v>59</v>
      </c>
      <c r="H27" s="521" t="s">
        <v>60</v>
      </c>
      <c r="I27" s="521" t="s">
        <v>61</v>
      </c>
      <c r="J27" s="521" t="s">
        <v>62</v>
      </c>
      <c r="K27" s="521" t="s">
        <v>165</v>
      </c>
      <c r="L27" s="517"/>
    </row>
    <row r="28" spans="1:12" s="516" customFormat="1" ht="12.75">
      <c r="A28" s="522"/>
      <c r="B28" s="737" t="s">
        <v>457</v>
      </c>
      <c r="C28" s="737"/>
      <c r="D28" s="737"/>
      <c r="E28" s="524"/>
      <c r="F28" s="524"/>
      <c r="G28" s="524"/>
      <c r="H28" s="524"/>
      <c r="I28" s="524"/>
      <c r="J28" s="524"/>
      <c r="K28" s="524"/>
      <c r="L28" s="522"/>
    </row>
    <row r="29" spans="1:12" ht="12.75">
      <c r="A29" s="517"/>
      <c r="B29" s="736" t="s">
        <v>458</v>
      </c>
      <c r="C29" s="736"/>
      <c r="D29" s="736"/>
      <c r="E29" s="525"/>
      <c r="F29" s="525"/>
      <c r="G29" s="525"/>
      <c r="H29" s="525"/>
      <c r="I29" s="525"/>
      <c r="J29" s="525"/>
      <c r="K29" s="525"/>
      <c r="L29" s="517"/>
    </row>
    <row r="30" spans="1:12" ht="12.75">
      <c r="A30" s="517"/>
      <c r="B30" s="738"/>
      <c r="C30" s="738"/>
      <c r="D30" s="738"/>
      <c r="E30" s="525"/>
      <c r="F30" s="525"/>
      <c r="G30" s="525"/>
      <c r="H30" s="525"/>
      <c r="I30" s="525"/>
      <c r="J30" s="525"/>
      <c r="K30" s="525"/>
      <c r="L30" s="517"/>
    </row>
    <row r="31" spans="1:12" ht="12.75">
      <c r="A31" s="517"/>
      <c r="B31" s="739"/>
      <c r="C31" s="740"/>
      <c r="D31" s="741"/>
      <c r="E31" s="525"/>
      <c r="F31" s="525"/>
      <c r="G31" s="525"/>
      <c r="H31" s="525"/>
      <c r="I31" s="525"/>
      <c r="J31" s="525"/>
      <c r="K31" s="525"/>
      <c r="L31" s="517"/>
    </row>
    <row r="32" spans="1:12" s="516" customFormat="1" ht="12.75">
      <c r="A32" s="522"/>
      <c r="B32" s="527" t="s">
        <v>459</v>
      </c>
      <c r="C32" s="527"/>
      <c r="D32" s="527"/>
      <c r="E32" s="524"/>
      <c r="F32" s="524"/>
      <c r="G32" s="524"/>
      <c r="H32" s="524"/>
      <c r="I32" s="524"/>
      <c r="J32" s="524"/>
      <c r="K32" s="524"/>
      <c r="L32" s="522"/>
    </row>
    <row r="33" spans="1:27" ht="12.75">
      <c r="A33" s="517"/>
      <c r="B33" s="736"/>
      <c r="C33" s="736"/>
      <c r="D33" s="736"/>
      <c r="E33" s="525"/>
      <c r="F33" s="525"/>
      <c r="G33" s="525"/>
      <c r="H33" s="525"/>
      <c r="I33" s="525"/>
      <c r="J33" s="525"/>
      <c r="K33" s="525"/>
      <c r="L33" s="517"/>
      <c r="Q33" s="747"/>
      <c r="R33" s="747"/>
      <c r="S33" s="747"/>
      <c r="T33" s="747"/>
      <c r="U33" s="747"/>
      <c r="V33" s="747"/>
      <c r="W33" s="747"/>
      <c r="X33" s="747"/>
      <c r="Y33" s="747"/>
      <c r="Z33" s="747"/>
      <c r="AA33" s="747"/>
    </row>
    <row r="34" spans="1:27" ht="12.75">
      <c r="A34" s="517"/>
      <c r="B34" s="737" t="s">
        <v>460</v>
      </c>
      <c r="C34" s="736"/>
      <c r="D34" s="736"/>
      <c r="E34" s="524"/>
      <c r="F34" s="524"/>
      <c r="G34" s="524"/>
      <c r="H34" s="524"/>
      <c r="I34" s="524"/>
      <c r="J34" s="524"/>
      <c r="K34" s="524"/>
      <c r="L34" s="517"/>
      <c r="Q34" s="747"/>
      <c r="R34" s="747"/>
      <c r="S34" s="747"/>
      <c r="T34" s="747"/>
      <c r="U34" s="747"/>
      <c r="V34" s="747"/>
      <c r="W34" s="747"/>
      <c r="X34" s="747"/>
      <c r="Y34" s="747"/>
      <c r="Z34" s="747"/>
      <c r="AA34" s="747"/>
    </row>
    <row r="35" spans="1:27" ht="12.75">
      <c r="A35" s="517"/>
      <c r="B35" s="528"/>
      <c r="C35" s="529"/>
      <c r="D35" s="529"/>
      <c r="E35" s="530"/>
      <c r="F35" s="530"/>
      <c r="G35" s="530"/>
      <c r="H35" s="530"/>
      <c r="I35" s="530"/>
      <c r="J35" s="530"/>
      <c r="K35" s="530"/>
      <c r="L35" s="517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</row>
    <row r="36" spans="1:27" ht="12.75">
      <c r="A36" s="429"/>
      <c r="B36" s="429" t="s">
        <v>461</v>
      </c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515" t="s">
        <v>462</v>
      </c>
      <c r="Q36" s="517"/>
      <c r="R36" s="517"/>
      <c r="S36" s="517"/>
      <c r="T36" s="517"/>
      <c r="U36" s="517"/>
      <c r="V36" s="517"/>
      <c r="W36" s="517"/>
      <c r="X36" s="517"/>
      <c r="Y36" s="429"/>
      <c r="Z36" s="519"/>
      <c r="AA36" s="517"/>
    </row>
    <row r="37" spans="17:27" ht="12.75">
      <c r="Q37" s="748"/>
      <c r="R37" s="749"/>
      <c r="S37" s="750"/>
      <c r="T37" s="520"/>
      <c r="U37" s="521"/>
      <c r="V37" s="521"/>
      <c r="W37" s="521"/>
      <c r="X37" s="521"/>
      <c r="Y37" s="521"/>
      <c r="Z37" s="521"/>
      <c r="AA37" s="517"/>
    </row>
    <row r="38" ht="12.75">
      <c r="M38" s="515"/>
    </row>
    <row r="40" ht="17.25" customHeight="1"/>
    <row r="41" spans="2:12" ht="12.75">
      <c r="B41" s="747"/>
      <c r="C41" s="747"/>
      <c r="D41" s="747"/>
      <c r="E41" s="747"/>
      <c r="F41" s="747"/>
      <c r="G41" s="747"/>
      <c r="H41" s="747"/>
      <c r="I41" s="747"/>
      <c r="J41" s="747"/>
      <c r="K41" s="747"/>
      <c r="L41" s="747"/>
    </row>
    <row r="42" spans="2:12" ht="12.75">
      <c r="B42" s="747"/>
      <c r="C42" s="747"/>
      <c r="D42" s="747"/>
      <c r="E42" s="747"/>
      <c r="F42" s="747"/>
      <c r="G42" s="747"/>
      <c r="H42" s="747"/>
      <c r="I42" s="747"/>
      <c r="J42" s="747"/>
      <c r="K42" s="747"/>
      <c r="L42" s="747"/>
    </row>
    <row r="43" spans="2:12" ht="12.75">
      <c r="B43" s="517"/>
      <c r="C43" s="517"/>
      <c r="D43" s="517"/>
      <c r="E43" s="517"/>
      <c r="F43" s="517"/>
      <c r="G43" s="517"/>
      <c r="H43" s="517"/>
      <c r="I43" s="517"/>
      <c r="J43" s="429"/>
      <c r="K43" s="519" t="s">
        <v>442</v>
      </c>
      <c r="L43" s="517"/>
    </row>
    <row r="44" spans="2:12" ht="38.25">
      <c r="B44" s="748" t="s">
        <v>443</v>
      </c>
      <c r="C44" s="749"/>
      <c r="D44" s="750"/>
      <c r="E44" s="520" t="s">
        <v>510</v>
      </c>
      <c r="F44" s="521" t="s">
        <v>509</v>
      </c>
      <c r="G44" s="521" t="s">
        <v>59</v>
      </c>
      <c r="H44" s="521" t="s">
        <v>60</v>
      </c>
      <c r="I44" s="521" t="s">
        <v>61</v>
      </c>
      <c r="J44" s="521" t="s">
        <v>62</v>
      </c>
      <c r="K44" s="521" t="s">
        <v>165</v>
      </c>
      <c r="L44" s="517"/>
    </row>
    <row r="45" spans="2:12" ht="12.75">
      <c r="B45" s="748" t="s">
        <v>444</v>
      </c>
      <c r="C45" s="751"/>
      <c r="D45" s="752"/>
      <c r="E45" s="523"/>
      <c r="F45" s="523"/>
      <c r="G45" s="523"/>
      <c r="H45" s="523"/>
      <c r="I45" s="523"/>
      <c r="J45" s="523"/>
      <c r="K45" s="523"/>
      <c r="L45" s="522"/>
    </row>
    <row r="46" spans="2:12" ht="12.75">
      <c r="B46" s="737" t="s">
        <v>445</v>
      </c>
      <c r="C46" s="737"/>
      <c r="D46" s="737"/>
      <c r="E46" s="524"/>
      <c r="F46" s="524"/>
      <c r="G46" s="524"/>
      <c r="H46" s="524"/>
      <c r="I46" s="524"/>
      <c r="J46" s="524"/>
      <c r="K46" s="523"/>
      <c r="L46" s="522"/>
    </row>
    <row r="47" spans="2:12" ht="12.75">
      <c r="B47" s="736" t="s">
        <v>446</v>
      </c>
      <c r="C47" s="736"/>
      <c r="D47" s="736"/>
      <c r="E47" s="525"/>
      <c r="F47" s="525"/>
      <c r="G47" s="525"/>
      <c r="H47" s="525"/>
      <c r="I47" s="525"/>
      <c r="J47" s="525"/>
      <c r="K47" s="526"/>
      <c r="L47" s="517"/>
    </row>
    <row r="48" spans="2:12" ht="12.75">
      <c r="B48" s="736" t="s">
        <v>452</v>
      </c>
      <c r="C48" s="736"/>
      <c r="D48" s="736"/>
      <c r="E48" s="525"/>
      <c r="F48" s="525"/>
      <c r="G48" s="525"/>
      <c r="H48" s="525"/>
      <c r="I48" s="525"/>
      <c r="J48" s="525"/>
      <c r="K48" s="526"/>
      <c r="L48" s="517"/>
    </row>
    <row r="49" spans="2:12" ht="12.75">
      <c r="B49" s="738" t="s">
        <v>453</v>
      </c>
      <c r="C49" s="738"/>
      <c r="D49" s="738"/>
      <c r="E49" s="525"/>
      <c r="F49" s="525"/>
      <c r="G49" s="525"/>
      <c r="H49" s="525"/>
      <c r="I49" s="525"/>
      <c r="J49" s="525"/>
      <c r="K49" s="526"/>
      <c r="L49" s="517"/>
    </row>
    <row r="50" spans="2:12" ht="12.75">
      <c r="B50" s="738" t="s">
        <v>454</v>
      </c>
      <c r="C50" s="738"/>
      <c r="D50" s="738"/>
      <c r="E50" s="525"/>
      <c r="F50" s="525"/>
      <c r="G50" s="525"/>
      <c r="H50" s="525"/>
      <c r="I50" s="525"/>
      <c r="J50" s="525"/>
      <c r="K50" s="526"/>
      <c r="L50" s="517"/>
    </row>
    <row r="51" spans="2:12" ht="12.75">
      <c r="B51" s="742" t="s">
        <v>463</v>
      </c>
      <c r="C51" s="742"/>
      <c r="D51" s="742"/>
      <c r="E51" s="524"/>
      <c r="F51" s="524"/>
      <c r="G51" s="524"/>
      <c r="H51" s="524"/>
      <c r="I51" s="524"/>
      <c r="J51" s="524"/>
      <c r="K51" s="523"/>
      <c r="L51" s="522"/>
    </row>
    <row r="52" spans="2:12" ht="12.75">
      <c r="B52" s="743"/>
      <c r="C52" s="744"/>
      <c r="D52" s="745"/>
      <c r="E52" s="525"/>
      <c r="F52" s="525"/>
      <c r="G52" s="525"/>
      <c r="H52" s="525"/>
      <c r="I52" s="525"/>
      <c r="J52" s="525"/>
      <c r="K52" s="525"/>
      <c r="L52" s="517"/>
    </row>
    <row r="53" spans="2:12" ht="12.75">
      <c r="B53" s="737" t="s">
        <v>451</v>
      </c>
      <c r="C53" s="737"/>
      <c r="D53" s="737"/>
      <c r="E53" s="524"/>
      <c r="F53" s="525"/>
      <c r="G53" s="525"/>
      <c r="H53" s="525"/>
      <c r="I53" s="525"/>
      <c r="J53" s="525"/>
      <c r="K53" s="524"/>
      <c r="L53" s="517"/>
    </row>
    <row r="54" spans="2:12" ht="12.75">
      <c r="B54" s="736" t="s">
        <v>445</v>
      </c>
      <c r="C54" s="736"/>
      <c r="D54" s="736"/>
      <c r="E54" s="525"/>
      <c r="F54" s="525"/>
      <c r="G54" s="525"/>
      <c r="H54" s="525"/>
      <c r="I54" s="525"/>
      <c r="J54" s="525"/>
      <c r="K54" s="525"/>
      <c r="L54" s="517"/>
    </row>
    <row r="55" spans="2:12" ht="12.75">
      <c r="B55" s="736" t="s">
        <v>446</v>
      </c>
      <c r="C55" s="736"/>
      <c r="D55" s="736"/>
      <c r="E55" s="525"/>
      <c r="F55" s="525"/>
      <c r="G55" s="525"/>
      <c r="H55" s="525"/>
      <c r="I55" s="525"/>
      <c r="J55" s="525"/>
      <c r="K55" s="525"/>
      <c r="L55" s="517"/>
    </row>
    <row r="56" spans="2:12" ht="12.75">
      <c r="B56" s="753" t="s">
        <v>452</v>
      </c>
      <c r="C56" s="754"/>
      <c r="D56" s="755"/>
      <c r="E56" s="525"/>
      <c r="F56" s="525"/>
      <c r="G56" s="525"/>
      <c r="H56" s="525"/>
      <c r="I56" s="525"/>
      <c r="J56" s="525"/>
      <c r="K56" s="525"/>
      <c r="L56" s="517"/>
    </row>
    <row r="57" spans="2:12" ht="12.75">
      <c r="B57" s="739" t="s">
        <v>453</v>
      </c>
      <c r="C57" s="740"/>
      <c r="D57" s="741"/>
      <c r="E57" s="525"/>
      <c r="F57" s="525"/>
      <c r="G57" s="525"/>
      <c r="H57" s="525"/>
      <c r="I57" s="525"/>
      <c r="J57" s="525"/>
      <c r="K57" s="525"/>
      <c r="L57" s="517"/>
    </row>
    <row r="58" spans="2:12" ht="12.75">
      <c r="B58" s="739" t="s">
        <v>454</v>
      </c>
      <c r="C58" s="740"/>
      <c r="D58" s="741"/>
      <c r="E58" s="525"/>
      <c r="F58" s="525"/>
      <c r="G58" s="525"/>
      <c r="H58" s="525"/>
      <c r="I58" s="525"/>
      <c r="J58" s="525"/>
      <c r="K58" s="525"/>
      <c r="L58" s="517"/>
    </row>
    <row r="59" spans="2:12" ht="12.75">
      <c r="B59" s="739"/>
      <c r="C59" s="740"/>
      <c r="D59" s="741"/>
      <c r="E59" s="525"/>
      <c r="F59" s="525"/>
      <c r="G59" s="525"/>
      <c r="H59" s="525"/>
      <c r="I59" s="525"/>
      <c r="J59" s="525"/>
      <c r="K59" s="525"/>
      <c r="L59" s="517"/>
    </row>
    <row r="60" spans="2:12" ht="12.75">
      <c r="B60" s="756" t="s">
        <v>455</v>
      </c>
      <c r="C60" s="757"/>
      <c r="D60" s="758"/>
      <c r="E60" s="524"/>
      <c r="F60" s="524"/>
      <c r="G60" s="524"/>
      <c r="H60" s="524"/>
      <c r="I60" s="524"/>
      <c r="J60" s="524"/>
      <c r="K60" s="524"/>
      <c r="L60" s="517"/>
    </row>
    <row r="61" spans="2:12" ht="12.75">
      <c r="B61" s="517"/>
      <c r="C61" s="517"/>
      <c r="D61" s="517"/>
      <c r="E61" s="517"/>
      <c r="F61" s="517"/>
      <c r="G61" s="517"/>
      <c r="H61" s="517"/>
      <c r="I61" s="517"/>
      <c r="J61" s="517"/>
      <c r="K61" s="517"/>
      <c r="L61" s="517"/>
    </row>
    <row r="62" spans="2:12" ht="12.75">
      <c r="B62" s="517"/>
      <c r="C62" s="517"/>
      <c r="D62" s="517"/>
      <c r="E62" s="517"/>
      <c r="F62" s="517"/>
      <c r="G62" s="517"/>
      <c r="H62" s="517"/>
      <c r="I62" s="517"/>
      <c r="J62" s="517"/>
      <c r="K62" s="517"/>
      <c r="L62" s="517"/>
    </row>
    <row r="63" spans="2:12" ht="12.75">
      <c r="B63" s="759" t="s">
        <v>456</v>
      </c>
      <c r="C63" s="760"/>
      <c r="D63" s="761"/>
      <c r="E63" s="520"/>
      <c r="F63" s="521"/>
      <c r="G63" s="521"/>
      <c r="H63" s="521"/>
      <c r="I63" s="521"/>
      <c r="J63" s="521"/>
      <c r="K63" s="521"/>
      <c r="L63" s="517"/>
    </row>
    <row r="64" spans="2:12" ht="12.75">
      <c r="B64" s="737" t="s">
        <v>457</v>
      </c>
      <c r="C64" s="737"/>
      <c r="D64" s="737"/>
      <c r="E64" s="524"/>
      <c r="F64" s="524"/>
      <c r="G64" s="524"/>
      <c r="H64" s="524"/>
      <c r="I64" s="524"/>
      <c r="J64" s="524"/>
      <c r="K64" s="524"/>
      <c r="L64" s="522"/>
    </row>
    <row r="65" spans="2:12" ht="12.75">
      <c r="B65" s="736" t="s">
        <v>464</v>
      </c>
      <c r="C65" s="736"/>
      <c r="D65" s="736"/>
      <c r="E65" s="525"/>
      <c r="F65" s="525"/>
      <c r="G65" s="525"/>
      <c r="H65" s="525"/>
      <c r="I65" s="525"/>
      <c r="J65" s="525"/>
      <c r="K65" s="524"/>
      <c r="L65" s="517"/>
    </row>
    <row r="66" spans="2:12" ht="12.75">
      <c r="B66" s="738"/>
      <c r="C66" s="738"/>
      <c r="D66" s="738"/>
      <c r="E66" s="525"/>
      <c r="F66" s="525"/>
      <c r="G66" s="525"/>
      <c r="H66" s="525"/>
      <c r="I66" s="525"/>
      <c r="J66" s="525"/>
      <c r="K66" s="525"/>
      <c r="L66" s="517"/>
    </row>
    <row r="67" spans="2:12" ht="12.75">
      <c r="B67" s="739"/>
      <c r="C67" s="740"/>
      <c r="D67" s="741"/>
      <c r="E67" s="525"/>
      <c r="F67" s="525"/>
      <c r="G67" s="525"/>
      <c r="H67" s="525"/>
      <c r="I67" s="525"/>
      <c r="J67" s="525"/>
      <c r="K67" s="525"/>
      <c r="L67" s="517"/>
    </row>
    <row r="68" spans="2:12" ht="12.75">
      <c r="B68" s="527" t="s">
        <v>459</v>
      </c>
      <c r="C68" s="527"/>
      <c r="D68" s="527"/>
      <c r="E68" s="524"/>
      <c r="F68" s="524"/>
      <c r="G68" s="524"/>
      <c r="H68" s="524"/>
      <c r="I68" s="524"/>
      <c r="J68" s="524"/>
      <c r="K68" s="524"/>
      <c r="L68" s="522"/>
    </row>
    <row r="69" spans="2:12" ht="12.75">
      <c r="B69" s="736"/>
      <c r="C69" s="736"/>
      <c r="D69" s="736"/>
      <c r="E69" s="525"/>
      <c r="F69" s="525"/>
      <c r="G69" s="525"/>
      <c r="H69" s="525"/>
      <c r="I69" s="525"/>
      <c r="J69" s="525"/>
      <c r="K69" s="525"/>
      <c r="L69" s="517"/>
    </row>
    <row r="70" spans="2:12" ht="12.75">
      <c r="B70" s="737" t="s">
        <v>460</v>
      </c>
      <c r="C70" s="736"/>
      <c r="D70" s="736"/>
      <c r="E70" s="524"/>
      <c r="F70" s="524"/>
      <c r="G70" s="524"/>
      <c r="H70" s="524"/>
      <c r="I70" s="524"/>
      <c r="J70" s="524"/>
      <c r="K70" s="524"/>
      <c r="L70" s="517"/>
    </row>
    <row r="73" ht="12.75">
      <c r="M73" s="515" t="s">
        <v>350</v>
      </c>
    </row>
    <row r="76" ht="39.75" customHeight="1"/>
    <row r="78" spans="3:13" ht="12.75">
      <c r="C78" s="747"/>
      <c r="D78" s="747"/>
      <c r="E78" s="747"/>
      <c r="F78" s="747"/>
      <c r="G78" s="747"/>
      <c r="H78" s="747"/>
      <c r="I78" s="747"/>
      <c r="J78" s="747"/>
      <c r="K78" s="747"/>
      <c r="L78" s="747"/>
      <c r="M78" s="747"/>
    </row>
    <row r="79" spans="3:13" ht="12.75">
      <c r="C79" s="747"/>
      <c r="D79" s="747"/>
      <c r="E79" s="747"/>
      <c r="F79" s="747"/>
      <c r="G79" s="747"/>
      <c r="H79" s="747"/>
      <c r="I79" s="747"/>
      <c r="J79" s="747"/>
      <c r="K79" s="747"/>
      <c r="L79" s="747"/>
      <c r="M79" s="747"/>
    </row>
    <row r="80" spans="3:13" ht="12.75">
      <c r="C80" s="517"/>
      <c r="D80" s="517"/>
      <c r="E80" s="517"/>
      <c r="F80" s="517"/>
      <c r="G80" s="517"/>
      <c r="H80" s="517"/>
      <c r="I80" s="517"/>
      <c r="J80" s="517"/>
      <c r="K80" s="429"/>
      <c r="L80" s="519"/>
      <c r="M80" s="517"/>
    </row>
    <row r="81" spans="3:13" ht="12.75">
      <c r="C81" s="748"/>
      <c r="D81" s="749"/>
      <c r="E81" s="750"/>
      <c r="F81" s="520"/>
      <c r="G81" s="521"/>
      <c r="H81" s="521"/>
      <c r="I81" s="521"/>
      <c r="J81" s="521"/>
      <c r="K81" s="521"/>
      <c r="L81" s="521"/>
      <c r="M81" s="517"/>
    </row>
    <row r="82" spans="3:13" ht="12.75">
      <c r="C82" s="748"/>
      <c r="D82" s="751"/>
      <c r="E82" s="752"/>
      <c r="F82" s="523"/>
      <c r="G82" s="523"/>
      <c r="H82" s="523"/>
      <c r="I82" s="523"/>
      <c r="J82" s="523"/>
      <c r="K82" s="523"/>
      <c r="L82" s="523"/>
      <c r="M82" s="522"/>
    </row>
    <row r="83" spans="3:13" ht="12.75">
      <c r="C83" s="737"/>
      <c r="D83" s="737"/>
      <c r="E83" s="737"/>
      <c r="F83" s="524"/>
      <c r="G83" s="524"/>
      <c r="H83" s="524"/>
      <c r="I83" s="524"/>
      <c r="J83" s="524"/>
      <c r="K83" s="524"/>
      <c r="L83" s="523"/>
      <c r="M83" s="522"/>
    </row>
    <row r="84" spans="3:13" ht="12.75">
      <c r="C84" s="736"/>
      <c r="D84" s="736"/>
      <c r="E84" s="736"/>
      <c r="F84" s="525"/>
      <c r="G84" s="525"/>
      <c r="H84" s="525"/>
      <c r="I84" s="525"/>
      <c r="J84" s="525"/>
      <c r="K84" s="525"/>
      <c r="L84" s="526"/>
      <c r="M84" s="517"/>
    </row>
    <row r="85" spans="3:13" ht="12.75">
      <c r="C85" s="736"/>
      <c r="D85" s="736"/>
      <c r="E85" s="736"/>
      <c r="F85" s="525"/>
      <c r="G85" s="525"/>
      <c r="H85" s="525"/>
      <c r="I85" s="525"/>
      <c r="J85" s="525"/>
      <c r="K85" s="525"/>
      <c r="L85" s="526"/>
      <c r="M85" s="517"/>
    </row>
    <row r="86" spans="3:13" ht="12.75">
      <c r="C86" s="738"/>
      <c r="D86" s="738"/>
      <c r="E86" s="738"/>
      <c r="F86" s="525"/>
      <c r="G86" s="525"/>
      <c r="H86" s="525"/>
      <c r="I86" s="525"/>
      <c r="J86" s="525"/>
      <c r="K86" s="525"/>
      <c r="L86" s="526"/>
      <c r="M86" s="517"/>
    </row>
    <row r="87" spans="3:13" ht="12.75">
      <c r="C87" s="738"/>
      <c r="D87" s="738"/>
      <c r="E87" s="738"/>
      <c r="F87" s="525"/>
      <c r="G87" s="525"/>
      <c r="H87" s="525"/>
      <c r="I87" s="525"/>
      <c r="J87" s="525"/>
      <c r="K87" s="525"/>
      <c r="L87" s="526"/>
      <c r="M87" s="517"/>
    </row>
    <row r="88" spans="3:13" ht="12.75">
      <c r="C88" s="742"/>
      <c r="D88" s="742"/>
      <c r="E88" s="742"/>
      <c r="F88" s="524"/>
      <c r="G88" s="524"/>
      <c r="H88" s="524"/>
      <c r="I88" s="524"/>
      <c r="J88" s="524"/>
      <c r="K88" s="524"/>
      <c r="L88" s="523"/>
      <c r="M88" s="522"/>
    </row>
    <row r="89" spans="3:13" ht="12.75">
      <c r="C89" s="743"/>
      <c r="D89" s="744"/>
      <c r="E89" s="745"/>
      <c r="F89" s="525"/>
      <c r="G89" s="525"/>
      <c r="H89" s="525"/>
      <c r="I89" s="525"/>
      <c r="J89" s="525"/>
      <c r="K89" s="525"/>
      <c r="L89" s="525"/>
      <c r="M89" s="517"/>
    </row>
    <row r="90" spans="3:13" ht="12.75">
      <c r="C90" s="737"/>
      <c r="D90" s="737"/>
      <c r="E90" s="737"/>
      <c r="F90" s="525"/>
      <c r="G90" s="525"/>
      <c r="H90" s="525"/>
      <c r="I90" s="525"/>
      <c r="J90" s="525"/>
      <c r="K90" s="525"/>
      <c r="L90" s="525"/>
      <c r="M90" s="517"/>
    </row>
    <row r="91" spans="3:13" ht="12.75">
      <c r="C91" s="736"/>
      <c r="D91" s="736"/>
      <c r="E91" s="736"/>
      <c r="F91" s="525"/>
      <c r="G91" s="525"/>
      <c r="H91" s="525"/>
      <c r="I91" s="525"/>
      <c r="J91" s="525"/>
      <c r="K91" s="525"/>
      <c r="L91" s="525"/>
      <c r="M91" s="517"/>
    </row>
    <row r="92" spans="3:13" ht="12.75">
      <c r="C92" s="736"/>
      <c r="D92" s="736"/>
      <c r="E92" s="736"/>
      <c r="F92" s="525"/>
      <c r="G92" s="525"/>
      <c r="H92" s="525"/>
      <c r="I92" s="525"/>
      <c r="J92" s="525"/>
      <c r="K92" s="525"/>
      <c r="L92" s="525"/>
      <c r="M92" s="517"/>
    </row>
    <row r="93" spans="3:13" ht="12.75">
      <c r="C93" s="753"/>
      <c r="D93" s="754"/>
      <c r="E93" s="755"/>
      <c r="F93" s="525"/>
      <c r="G93" s="525"/>
      <c r="H93" s="525"/>
      <c r="I93" s="525"/>
      <c r="J93" s="525"/>
      <c r="K93" s="525"/>
      <c r="L93" s="525"/>
      <c r="M93" s="517"/>
    </row>
    <row r="94" spans="3:13" ht="12.75">
      <c r="C94" s="739"/>
      <c r="D94" s="740"/>
      <c r="E94" s="741"/>
      <c r="F94" s="525"/>
      <c r="G94" s="525"/>
      <c r="H94" s="525"/>
      <c r="I94" s="525"/>
      <c r="J94" s="525"/>
      <c r="K94" s="525"/>
      <c r="L94" s="525"/>
      <c r="M94" s="517"/>
    </row>
    <row r="95" spans="3:13" ht="12.75">
      <c r="C95" s="739"/>
      <c r="D95" s="740"/>
      <c r="E95" s="741"/>
      <c r="F95" s="525"/>
      <c r="G95" s="525"/>
      <c r="H95" s="525"/>
      <c r="I95" s="525"/>
      <c r="J95" s="525"/>
      <c r="K95" s="525"/>
      <c r="L95" s="525"/>
      <c r="M95" s="517"/>
    </row>
    <row r="96" spans="3:13" ht="12.75">
      <c r="C96" s="739"/>
      <c r="D96" s="740"/>
      <c r="E96" s="741"/>
      <c r="F96" s="525"/>
      <c r="G96" s="525"/>
      <c r="H96" s="525"/>
      <c r="I96" s="525"/>
      <c r="J96" s="525"/>
      <c r="K96" s="525"/>
      <c r="L96" s="525"/>
      <c r="M96" s="517"/>
    </row>
    <row r="97" spans="3:13" ht="12.75">
      <c r="C97" s="756"/>
      <c r="D97" s="757"/>
      <c r="E97" s="758"/>
      <c r="F97" s="524"/>
      <c r="G97" s="524"/>
      <c r="H97" s="524"/>
      <c r="I97" s="524"/>
      <c r="J97" s="524"/>
      <c r="K97" s="524"/>
      <c r="L97" s="524"/>
      <c r="M97" s="517"/>
    </row>
    <row r="98" spans="3:13" ht="12.75">
      <c r="C98" s="517"/>
      <c r="D98" s="517"/>
      <c r="E98" s="517"/>
      <c r="F98" s="517"/>
      <c r="G98" s="517"/>
      <c r="H98" s="517"/>
      <c r="I98" s="517"/>
      <c r="J98" s="517"/>
      <c r="K98" s="517"/>
      <c r="L98" s="517"/>
      <c r="M98" s="517"/>
    </row>
    <row r="99" spans="3:13" ht="12.75">
      <c r="C99" s="517"/>
      <c r="D99" s="517"/>
      <c r="E99" s="517"/>
      <c r="F99" s="517"/>
      <c r="G99" s="517"/>
      <c r="H99" s="517"/>
      <c r="I99" s="517"/>
      <c r="J99" s="517"/>
      <c r="K99" s="517"/>
      <c r="L99" s="517"/>
      <c r="M99" s="517"/>
    </row>
    <row r="100" spans="3:13" ht="12.75">
      <c r="C100" s="759"/>
      <c r="D100" s="760"/>
      <c r="E100" s="761"/>
      <c r="F100" s="520"/>
      <c r="G100" s="521"/>
      <c r="H100" s="521"/>
      <c r="I100" s="521"/>
      <c r="J100" s="521"/>
      <c r="K100" s="521"/>
      <c r="L100" s="521"/>
      <c r="M100" s="517"/>
    </row>
    <row r="101" spans="3:13" ht="12.75">
      <c r="C101" s="737"/>
      <c r="D101" s="737"/>
      <c r="E101" s="737"/>
      <c r="F101" s="524"/>
      <c r="G101" s="524"/>
      <c r="H101" s="524"/>
      <c r="I101" s="524"/>
      <c r="J101" s="524"/>
      <c r="K101" s="524"/>
      <c r="L101" s="524"/>
      <c r="M101" s="522"/>
    </row>
    <row r="102" spans="3:13" ht="12.75">
      <c r="C102" s="736"/>
      <c r="D102" s="736"/>
      <c r="E102" s="736"/>
      <c r="F102" s="525"/>
      <c r="G102" s="525"/>
      <c r="H102" s="525"/>
      <c r="I102" s="525"/>
      <c r="J102" s="525"/>
      <c r="K102" s="525"/>
      <c r="L102" s="524"/>
      <c r="M102" s="517"/>
    </row>
    <row r="103" spans="3:13" ht="12.75">
      <c r="C103" s="738"/>
      <c r="D103" s="738"/>
      <c r="E103" s="738"/>
      <c r="F103" s="525"/>
      <c r="G103" s="525"/>
      <c r="H103" s="525"/>
      <c r="I103" s="525"/>
      <c r="J103" s="525"/>
      <c r="K103" s="525"/>
      <c r="L103" s="525"/>
      <c r="M103" s="517"/>
    </row>
    <row r="104" spans="3:13" ht="12.75">
      <c r="C104" s="739"/>
      <c r="D104" s="740"/>
      <c r="E104" s="741"/>
      <c r="F104" s="525"/>
      <c r="G104" s="525"/>
      <c r="H104" s="525"/>
      <c r="I104" s="525"/>
      <c r="J104" s="525"/>
      <c r="K104" s="525"/>
      <c r="L104" s="525"/>
      <c r="M104" s="517"/>
    </row>
    <row r="105" spans="3:13" ht="12.75">
      <c r="C105" s="527"/>
      <c r="D105" s="527"/>
      <c r="E105" s="527"/>
      <c r="F105" s="524"/>
      <c r="G105" s="524"/>
      <c r="H105" s="524"/>
      <c r="I105" s="524"/>
      <c r="J105" s="524"/>
      <c r="K105" s="524"/>
      <c r="L105" s="524"/>
      <c r="M105" s="522"/>
    </row>
    <row r="106" spans="3:13" ht="12.75">
      <c r="C106" s="736"/>
      <c r="D106" s="736"/>
      <c r="E106" s="736"/>
      <c r="F106" s="525"/>
      <c r="G106" s="525"/>
      <c r="H106" s="525"/>
      <c r="I106" s="525"/>
      <c r="J106" s="525"/>
      <c r="K106" s="525"/>
      <c r="L106" s="525"/>
      <c r="M106" s="517"/>
    </row>
    <row r="107" spans="3:13" ht="12.75">
      <c r="C107" s="737"/>
      <c r="D107" s="736"/>
      <c r="E107" s="736"/>
      <c r="F107" s="524"/>
      <c r="G107" s="524"/>
      <c r="H107" s="524"/>
      <c r="I107" s="524"/>
      <c r="J107" s="524"/>
      <c r="K107" s="524"/>
      <c r="L107" s="524"/>
      <c r="M107" s="517"/>
    </row>
    <row r="109" ht="12.75">
      <c r="M109" s="515"/>
    </row>
    <row r="110" ht="51.75" customHeight="1"/>
    <row r="111" spans="3:13" ht="12.75">
      <c r="C111" s="747"/>
      <c r="D111" s="747"/>
      <c r="E111" s="747"/>
      <c r="F111" s="747"/>
      <c r="G111" s="747"/>
      <c r="H111" s="747"/>
      <c r="I111" s="747"/>
      <c r="J111" s="747"/>
      <c r="K111" s="747"/>
      <c r="L111" s="747"/>
      <c r="M111" s="747"/>
    </row>
    <row r="112" spans="3:13" ht="12.75">
      <c r="C112" s="747"/>
      <c r="D112" s="747"/>
      <c r="E112" s="747"/>
      <c r="F112" s="747"/>
      <c r="G112" s="747"/>
      <c r="H112" s="747"/>
      <c r="I112" s="747"/>
      <c r="J112" s="747"/>
      <c r="K112" s="747"/>
      <c r="L112" s="747"/>
      <c r="M112" s="747"/>
    </row>
    <row r="113" spans="3:13" ht="12.75">
      <c r="C113" s="517"/>
      <c r="D113" s="517"/>
      <c r="E113" s="517"/>
      <c r="F113" s="517"/>
      <c r="G113" s="517"/>
      <c r="H113" s="517"/>
      <c r="I113" s="517"/>
      <c r="J113" s="517"/>
      <c r="K113" s="429"/>
      <c r="L113" s="519"/>
      <c r="M113" s="517"/>
    </row>
    <row r="114" spans="3:13" ht="12.75">
      <c r="C114" s="748"/>
      <c r="D114" s="749"/>
      <c r="E114" s="750"/>
      <c r="F114" s="520"/>
      <c r="G114" s="521"/>
      <c r="H114" s="521"/>
      <c r="I114" s="521"/>
      <c r="J114" s="521"/>
      <c r="K114" s="521"/>
      <c r="L114" s="521"/>
      <c r="M114" s="517"/>
    </row>
    <row r="115" spans="3:13" ht="12.75">
      <c r="C115" s="748"/>
      <c r="D115" s="751"/>
      <c r="E115" s="752"/>
      <c r="F115" s="523"/>
      <c r="G115" s="523"/>
      <c r="H115" s="523"/>
      <c r="I115" s="523"/>
      <c r="J115" s="523"/>
      <c r="K115" s="523"/>
      <c r="L115" s="523"/>
      <c r="M115" s="522"/>
    </row>
    <row r="116" spans="3:13" ht="12.75">
      <c r="C116" s="737"/>
      <c r="D116" s="737"/>
      <c r="E116" s="737"/>
      <c r="F116" s="524"/>
      <c r="G116" s="524"/>
      <c r="H116" s="524"/>
      <c r="I116" s="524"/>
      <c r="J116" s="524"/>
      <c r="K116" s="524"/>
      <c r="L116" s="523"/>
      <c r="M116" s="522"/>
    </row>
    <row r="117" spans="3:13" ht="12.75">
      <c r="C117" s="736"/>
      <c r="D117" s="736"/>
      <c r="E117" s="736"/>
      <c r="F117" s="525"/>
      <c r="G117" s="525"/>
      <c r="H117" s="525"/>
      <c r="I117" s="525"/>
      <c r="J117" s="525"/>
      <c r="K117" s="525"/>
      <c r="L117" s="526"/>
      <c r="M117" s="517"/>
    </row>
    <row r="118" spans="3:13" ht="12.75">
      <c r="C118" s="736"/>
      <c r="D118" s="736"/>
      <c r="E118" s="736"/>
      <c r="F118" s="525"/>
      <c r="G118" s="525"/>
      <c r="H118" s="525"/>
      <c r="I118" s="525"/>
      <c r="J118" s="525"/>
      <c r="K118" s="525"/>
      <c r="L118" s="526"/>
      <c r="M118" s="517"/>
    </row>
    <row r="119" spans="3:13" ht="12.75">
      <c r="C119" s="738"/>
      <c r="D119" s="738"/>
      <c r="E119" s="738"/>
      <c r="F119" s="525"/>
      <c r="G119" s="525"/>
      <c r="H119" s="525"/>
      <c r="I119" s="525"/>
      <c r="J119" s="525"/>
      <c r="K119" s="525"/>
      <c r="L119" s="526"/>
      <c r="M119" s="517"/>
    </row>
    <row r="120" spans="3:13" ht="12.75">
      <c r="C120" s="738"/>
      <c r="D120" s="738"/>
      <c r="E120" s="738"/>
      <c r="F120" s="525"/>
      <c r="G120" s="525"/>
      <c r="H120" s="525"/>
      <c r="I120" s="525"/>
      <c r="J120" s="525"/>
      <c r="K120" s="525"/>
      <c r="L120" s="526"/>
      <c r="M120" s="517"/>
    </row>
    <row r="121" spans="3:13" ht="12.75">
      <c r="C121" s="742"/>
      <c r="D121" s="742"/>
      <c r="E121" s="742"/>
      <c r="F121" s="524"/>
      <c r="G121" s="524"/>
      <c r="H121" s="524"/>
      <c r="I121" s="524"/>
      <c r="J121" s="524"/>
      <c r="K121" s="524"/>
      <c r="L121" s="523"/>
      <c r="M121" s="522"/>
    </row>
    <row r="122" spans="3:13" ht="12.75">
      <c r="C122" s="743"/>
      <c r="D122" s="744"/>
      <c r="E122" s="745"/>
      <c r="F122" s="525"/>
      <c r="G122" s="525"/>
      <c r="H122" s="525"/>
      <c r="I122" s="525"/>
      <c r="J122" s="525"/>
      <c r="K122" s="525"/>
      <c r="L122" s="525"/>
      <c r="M122" s="517"/>
    </row>
    <row r="123" spans="3:13" ht="12.75">
      <c r="C123" s="737"/>
      <c r="D123" s="737"/>
      <c r="E123" s="737"/>
      <c r="F123" s="525"/>
      <c r="G123" s="525"/>
      <c r="H123" s="525"/>
      <c r="I123" s="525"/>
      <c r="J123" s="525"/>
      <c r="K123" s="525"/>
      <c r="L123" s="525"/>
      <c r="M123" s="517"/>
    </row>
    <row r="124" spans="3:13" ht="12.75">
      <c r="C124" s="736"/>
      <c r="D124" s="736"/>
      <c r="E124" s="736"/>
      <c r="F124" s="525"/>
      <c r="G124" s="525"/>
      <c r="H124" s="525"/>
      <c r="I124" s="525"/>
      <c r="J124" s="525"/>
      <c r="K124" s="525"/>
      <c r="L124" s="525"/>
      <c r="M124" s="517"/>
    </row>
    <row r="125" spans="3:13" ht="12.75">
      <c r="C125" s="736"/>
      <c r="D125" s="736"/>
      <c r="E125" s="736"/>
      <c r="F125" s="525"/>
      <c r="G125" s="525"/>
      <c r="H125" s="525"/>
      <c r="I125" s="525"/>
      <c r="J125" s="525"/>
      <c r="K125" s="525"/>
      <c r="L125" s="525"/>
      <c r="M125" s="517"/>
    </row>
    <row r="126" spans="3:13" ht="12.75">
      <c r="C126" s="753"/>
      <c r="D126" s="754"/>
      <c r="E126" s="755"/>
      <c r="F126" s="525"/>
      <c r="G126" s="525"/>
      <c r="H126" s="525"/>
      <c r="I126" s="525"/>
      <c r="J126" s="525"/>
      <c r="K126" s="525"/>
      <c r="L126" s="525"/>
      <c r="M126" s="517"/>
    </row>
    <row r="127" spans="3:13" ht="12.75">
      <c r="C127" s="739"/>
      <c r="D127" s="740"/>
      <c r="E127" s="741"/>
      <c r="F127" s="525"/>
      <c r="G127" s="525"/>
      <c r="H127" s="525"/>
      <c r="I127" s="525"/>
      <c r="J127" s="525"/>
      <c r="K127" s="525"/>
      <c r="L127" s="525"/>
      <c r="M127" s="517"/>
    </row>
    <row r="128" spans="3:13" ht="12.75">
      <c r="C128" s="739"/>
      <c r="D128" s="740"/>
      <c r="E128" s="741"/>
      <c r="F128" s="525"/>
      <c r="G128" s="525"/>
      <c r="H128" s="525"/>
      <c r="I128" s="525"/>
      <c r="J128" s="525"/>
      <c r="K128" s="525"/>
      <c r="L128" s="525"/>
      <c r="M128" s="517"/>
    </row>
    <row r="129" spans="3:13" ht="12.75">
      <c r="C129" s="739"/>
      <c r="D129" s="740"/>
      <c r="E129" s="741"/>
      <c r="F129" s="525"/>
      <c r="G129" s="525"/>
      <c r="H129" s="525"/>
      <c r="I129" s="525"/>
      <c r="J129" s="525"/>
      <c r="K129" s="525"/>
      <c r="L129" s="525"/>
      <c r="M129" s="517"/>
    </row>
    <row r="130" spans="3:13" ht="12.75">
      <c r="C130" s="756"/>
      <c r="D130" s="757"/>
      <c r="E130" s="758"/>
      <c r="F130" s="524"/>
      <c r="G130" s="524"/>
      <c r="H130" s="524"/>
      <c r="I130" s="524"/>
      <c r="J130" s="524"/>
      <c r="K130" s="524"/>
      <c r="L130" s="524"/>
      <c r="M130" s="517"/>
    </row>
    <row r="131" spans="3:13" ht="12.75">
      <c r="C131" s="517"/>
      <c r="D131" s="517"/>
      <c r="E131" s="517"/>
      <c r="F131" s="517"/>
      <c r="G131" s="517"/>
      <c r="H131" s="517"/>
      <c r="I131" s="517"/>
      <c r="J131" s="517"/>
      <c r="K131" s="517"/>
      <c r="L131" s="517"/>
      <c r="M131" s="517"/>
    </row>
    <row r="132" spans="3:13" ht="12.75">
      <c r="C132" s="517"/>
      <c r="D132" s="517"/>
      <c r="E132" s="517"/>
      <c r="F132" s="517"/>
      <c r="G132" s="517"/>
      <c r="H132" s="517"/>
      <c r="I132" s="517"/>
      <c r="J132" s="517"/>
      <c r="K132" s="517"/>
      <c r="L132" s="517"/>
      <c r="M132" s="517"/>
    </row>
    <row r="133" spans="3:13" ht="12.75">
      <c r="C133" s="759"/>
      <c r="D133" s="760"/>
      <c r="E133" s="761"/>
      <c r="F133" s="520"/>
      <c r="G133" s="521"/>
      <c r="H133" s="521"/>
      <c r="I133" s="521"/>
      <c r="J133" s="521"/>
      <c r="K133" s="521"/>
      <c r="L133" s="521"/>
      <c r="M133" s="517"/>
    </row>
    <row r="134" spans="3:13" ht="12.75">
      <c r="C134" s="737"/>
      <c r="D134" s="737"/>
      <c r="E134" s="737"/>
      <c r="F134" s="524"/>
      <c r="G134" s="524"/>
      <c r="H134" s="524"/>
      <c r="I134" s="524"/>
      <c r="J134" s="524"/>
      <c r="K134" s="524"/>
      <c r="L134" s="524"/>
      <c r="M134" s="522"/>
    </row>
    <row r="135" spans="3:13" ht="12.75">
      <c r="C135" s="736"/>
      <c r="D135" s="736"/>
      <c r="E135" s="736"/>
      <c r="F135" s="525"/>
      <c r="G135" s="525"/>
      <c r="H135" s="525"/>
      <c r="I135" s="525"/>
      <c r="J135" s="525"/>
      <c r="K135" s="525"/>
      <c r="L135" s="524"/>
      <c r="M135" s="517"/>
    </row>
    <row r="136" spans="3:13" ht="12.75">
      <c r="C136" s="738"/>
      <c r="D136" s="738"/>
      <c r="E136" s="738"/>
      <c r="F136" s="525"/>
      <c r="G136" s="525"/>
      <c r="H136" s="525"/>
      <c r="I136" s="525"/>
      <c r="J136" s="525"/>
      <c r="K136" s="525"/>
      <c r="L136" s="525"/>
      <c r="M136" s="517"/>
    </row>
    <row r="137" spans="3:13" ht="12.75">
      <c r="C137" s="739"/>
      <c r="D137" s="740"/>
      <c r="E137" s="741"/>
      <c r="F137" s="525"/>
      <c r="G137" s="525"/>
      <c r="H137" s="525"/>
      <c r="I137" s="525"/>
      <c r="J137" s="525"/>
      <c r="K137" s="525"/>
      <c r="L137" s="525"/>
      <c r="M137" s="517"/>
    </row>
    <row r="138" spans="3:13" ht="12.75">
      <c r="C138" s="527"/>
      <c r="D138" s="527"/>
      <c r="E138" s="527"/>
      <c r="F138" s="524"/>
      <c r="G138" s="524"/>
      <c r="H138" s="524"/>
      <c r="I138" s="524"/>
      <c r="J138" s="524"/>
      <c r="K138" s="524"/>
      <c r="L138" s="524"/>
      <c r="M138" s="522"/>
    </row>
    <row r="139" spans="3:13" ht="12.75">
      <c r="C139" s="736"/>
      <c r="D139" s="736"/>
      <c r="E139" s="736"/>
      <c r="F139" s="525"/>
      <c r="G139" s="525"/>
      <c r="H139" s="525"/>
      <c r="I139" s="525"/>
      <c r="J139" s="525"/>
      <c r="K139" s="525"/>
      <c r="L139" s="525"/>
      <c r="M139" s="517"/>
    </row>
    <row r="140" spans="3:13" ht="12.75">
      <c r="C140" s="737"/>
      <c r="D140" s="736"/>
      <c r="E140" s="736"/>
      <c r="F140" s="524"/>
      <c r="G140" s="524"/>
      <c r="H140" s="524"/>
      <c r="I140" s="524"/>
      <c r="J140" s="524"/>
      <c r="K140" s="524"/>
      <c r="L140" s="524"/>
      <c r="M140" s="517"/>
    </row>
    <row r="142" ht="12.75">
      <c r="M142" s="515"/>
    </row>
    <row r="145" ht="24" customHeight="1"/>
    <row r="146" spans="2:12" s="531" customFormat="1" ht="12.75">
      <c r="B146" s="747"/>
      <c r="C146" s="747"/>
      <c r="D146" s="747"/>
      <c r="E146" s="747"/>
      <c r="F146" s="747"/>
      <c r="G146" s="747"/>
      <c r="H146" s="747"/>
      <c r="I146" s="747"/>
      <c r="J146" s="747"/>
      <c r="K146" s="747"/>
      <c r="L146" s="747"/>
    </row>
    <row r="147" spans="2:12" ht="12.75">
      <c r="B147" s="747"/>
      <c r="C147" s="747"/>
      <c r="D147" s="747"/>
      <c r="E147" s="747"/>
      <c r="F147" s="747"/>
      <c r="G147" s="747"/>
      <c r="H147" s="747"/>
      <c r="I147" s="747"/>
      <c r="J147" s="747"/>
      <c r="K147" s="747"/>
      <c r="L147" s="747"/>
    </row>
    <row r="148" spans="2:12" ht="12.75">
      <c r="B148" s="517"/>
      <c r="C148" s="517"/>
      <c r="D148" s="517"/>
      <c r="E148" s="517"/>
      <c r="F148" s="517"/>
      <c r="G148" s="517"/>
      <c r="H148" s="517"/>
      <c r="I148" s="517"/>
      <c r="J148" s="429"/>
      <c r="K148" s="519"/>
      <c r="L148" s="517"/>
    </row>
    <row r="149" spans="2:12" ht="12.75">
      <c r="B149" s="748"/>
      <c r="C149" s="749"/>
      <c r="D149" s="750"/>
      <c r="E149" s="520"/>
      <c r="F149" s="521"/>
      <c r="G149" s="521"/>
      <c r="H149" s="521"/>
      <c r="I149" s="521"/>
      <c r="J149" s="521"/>
      <c r="K149" s="521"/>
      <c r="L149" s="517"/>
    </row>
    <row r="150" spans="2:12" ht="12.75">
      <c r="B150" s="748"/>
      <c r="C150" s="751"/>
      <c r="D150" s="752"/>
      <c r="E150" s="523"/>
      <c r="F150" s="523"/>
      <c r="G150" s="523"/>
      <c r="H150" s="523"/>
      <c r="I150" s="523"/>
      <c r="J150" s="523"/>
      <c r="K150" s="523"/>
      <c r="L150" s="522"/>
    </row>
    <row r="151" spans="2:12" ht="12.75">
      <c r="B151" s="737"/>
      <c r="C151" s="737"/>
      <c r="D151" s="737"/>
      <c r="E151" s="524"/>
      <c r="F151" s="524"/>
      <c r="G151" s="524"/>
      <c r="H151" s="524"/>
      <c r="I151" s="524"/>
      <c r="J151" s="524"/>
      <c r="K151" s="523"/>
      <c r="L151" s="522"/>
    </row>
    <row r="152" spans="2:12" ht="12.75">
      <c r="B152" s="736"/>
      <c r="C152" s="736"/>
      <c r="D152" s="736"/>
      <c r="E152" s="525"/>
      <c r="F152" s="525"/>
      <c r="G152" s="525"/>
      <c r="H152" s="525"/>
      <c r="I152" s="525"/>
      <c r="J152" s="525"/>
      <c r="K152" s="526"/>
      <c r="L152" s="517"/>
    </row>
    <row r="153" spans="2:12" ht="12.75">
      <c r="B153" s="736"/>
      <c r="C153" s="736"/>
      <c r="D153" s="736"/>
      <c r="E153" s="525"/>
      <c r="F153" s="525"/>
      <c r="G153" s="525"/>
      <c r="H153" s="525"/>
      <c r="I153" s="525"/>
      <c r="J153" s="525"/>
      <c r="K153" s="526"/>
      <c r="L153" s="517"/>
    </row>
    <row r="154" spans="2:12" ht="12.75">
      <c r="B154" s="738"/>
      <c r="C154" s="738"/>
      <c r="D154" s="738"/>
      <c r="E154" s="525"/>
      <c r="F154" s="525"/>
      <c r="G154" s="525"/>
      <c r="H154" s="525"/>
      <c r="I154" s="525"/>
      <c r="J154" s="525"/>
      <c r="K154" s="526"/>
      <c r="L154" s="517"/>
    </row>
    <row r="155" spans="2:12" ht="12.75">
      <c r="B155" s="738"/>
      <c r="C155" s="738"/>
      <c r="D155" s="738"/>
      <c r="E155" s="525"/>
      <c r="F155" s="525"/>
      <c r="G155" s="525"/>
      <c r="H155" s="525"/>
      <c r="I155" s="525"/>
      <c r="J155" s="525"/>
      <c r="K155" s="526"/>
      <c r="L155" s="517"/>
    </row>
    <row r="156" spans="2:12" ht="12.75">
      <c r="B156" s="742"/>
      <c r="C156" s="742"/>
      <c r="D156" s="742"/>
      <c r="E156" s="524"/>
      <c r="F156" s="524"/>
      <c r="G156" s="524"/>
      <c r="H156" s="524"/>
      <c r="I156" s="524"/>
      <c r="J156" s="524"/>
      <c r="K156" s="523"/>
      <c r="L156" s="522"/>
    </row>
    <row r="157" spans="2:12" ht="12.75">
      <c r="B157" s="743"/>
      <c r="C157" s="744"/>
      <c r="D157" s="745"/>
      <c r="E157" s="525"/>
      <c r="F157" s="525"/>
      <c r="G157" s="525"/>
      <c r="H157" s="525"/>
      <c r="I157" s="525"/>
      <c r="J157" s="525"/>
      <c r="K157" s="525"/>
      <c r="L157" s="517"/>
    </row>
    <row r="158" spans="2:12" ht="12.75">
      <c r="B158" s="737"/>
      <c r="C158" s="737"/>
      <c r="D158" s="737"/>
      <c r="E158" s="525"/>
      <c r="F158" s="525"/>
      <c r="G158" s="525"/>
      <c r="H158" s="525"/>
      <c r="I158" s="525"/>
      <c r="J158" s="525"/>
      <c r="K158" s="525"/>
      <c r="L158" s="517"/>
    </row>
    <row r="159" spans="2:12" ht="12.75">
      <c r="B159" s="736"/>
      <c r="C159" s="736"/>
      <c r="D159" s="736"/>
      <c r="E159" s="525"/>
      <c r="F159" s="525"/>
      <c r="G159" s="525"/>
      <c r="H159" s="525"/>
      <c r="I159" s="525"/>
      <c r="J159" s="525"/>
      <c r="K159" s="525"/>
      <c r="L159" s="517"/>
    </row>
    <row r="160" spans="2:12" ht="12.75">
      <c r="B160" s="736"/>
      <c r="C160" s="736"/>
      <c r="D160" s="736"/>
      <c r="E160" s="525"/>
      <c r="F160" s="525"/>
      <c r="G160" s="525"/>
      <c r="H160" s="525"/>
      <c r="I160" s="525"/>
      <c r="J160" s="525"/>
      <c r="K160" s="525"/>
      <c r="L160" s="517"/>
    </row>
    <row r="161" spans="2:12" ht="12.75">
      <c r="B161" s="753"/>
      <c r="C161" s="754"/>
      <c r="D161" s="755"/>
      <c r="E161" s="525"/>
      <c r="F161" s="525"/>
      <c r="G161" s="525"/>
      <c r="H161" s="525"/>
      <c r="I161" s="525"/>
      <c r="J161" s="525"/>
      <c r="K161" s="525"/>
      <c r="L161" s="517"/>
    </row>
    <row r="162" spans="2:12" ht="12.75">
      <c r="B162" s="739"/>
      <c r="C162" s="740"/>
      <c r="D162" s="741"/>
      <c r="E162" s="525"/>
      <c r="F162" s="525"/>
      <c r="G162" s="525"/>
      <c r="H162" s="525"/>
      <c r="I162" s="525"/>
      <c r="J162" s="525"/>
      <c r="K162" s="525"/>
      <c r="L162" s="517"/>
    </row>
    <row r="163" spans="2:12" ht="12.75">
      <c r="B163" s="739"/>
      <c r="C163" s="740"/>
      <c r="D163" s="741"/>
      <c r="E163" s="525"/>
      <c r="F163" s="525"/>
      <c r="G163" s="525"/>
      <c r="H163" s="525"/>
      <c r="I163" s="525"/>
      <c r="J163" s="525"/>
      <c r="K163" s="525"/>
      <c r="L163" s="517"/>
    </row>
    <row r="164" spans="2:12" ht="12.75">
      <c r="B164" s="739"/>
      <c r="C164" s="740"/>
      <c r="D164" s="741"/>
      <c r="E164" s="525"/>
      <c r="F164" s="525"/>
      <c r="G164" s="525"/>
      <c r="H164" s="525"/>
      <c r="I164" s="525"/>
      <c r="J164" s="525"/>
      <c r="K164" s="525"/>
      <c r="L164" s="517"/>
    </row>
    <row r="165" spans="2:12" ht="12.75">
      <c r="B165" s="756"/>
      <c r="C165" s="757"/>
      <c r="D165" s="758"/>
      <c r="E165" s="524"/>
      <c r="F165" s="524"/>
      <c r="G165" s="524"/>
      <c r="H165" s="524"/>
      <c r="I165" s="524"/>
      <c r="J165" s="524"/>
      <c r="K165" s="524"/>
      <c r="L165" s="517"/>
    </row>
    <row r="166" spans="2:12" ht="12.75">
      <c r="B166" s="517"/>
      <c r="C166" s="517"/>
      <c r="D166" s="517"/>
      <c r="E166" s="517"/>
      <c r="F166" s="517"/>
      <c r="G166" s="517"/>
      <c r="H166" s="517"/>
      <c r="I166" s="517"/>
      <c r="J166" s="517"/>
      <c r="K166" s="517"/>
      <c r="L166" s="517"/>
    </row>
    <row r="167" spans="2:12" ht="12.75">
      <c r="B167" s="517"/>
      <c r="C167" s="517"/>
      <c r="D167" s="517"/>
      <c r="E167" s="517"/>
      <c r="F167" s="517"/>
      <c r="G167" s="517"/>
      <c r="H167" s="517"/>
      <c r="I167" s="517"/>
      <c r="J167" s="517"/>
      <c r="K167" s="517"/>
      <c r="L167" s="517"/>
    </row>
    <row r="168" spans="2:12" ht="12.75">
      <c r="B168" s="759"/>
      <c r="C168" s="760"/>
      <c r="D168" s="761"/>
      <c r="E168" s="520"/>
      <c r="F168" s="521"/>
      <c r="G168" s="521"/>
      <c r="H168" s="521"/>
      <c r="I168" s="521"/>
      <c r="J168" s="521"/>
      <c r="K168" s="521"/>
      <c r="L168" s="517"/>
    </row>
    <row r="169" spans="2:12" ht="12.75">
      <c r="B169" s="737"/>
      <c r="C169" s="737"/>
      <c r="D169" s="737"/>
      <c r="E169" s="524"/>
      <c r="F169" s="524"/>
      <c r="G169" s="524"/>
      <c r="H169" s="524"/>
      <c r="I169" s="524"/>
      <c r="J169" s="524"/>
      <c r="K169" s="524"/>
      <c r="L169" s="522"/>
    </row>
    <row r="170" spans="2:12" ht="12.75">
      <c r="B170" s="736"/>
      <c r="C170" s="736"/>
      <c r="D170" s="736"/>
      <c r="E170" s="525"/>
      <c r="F170" s="525"/>
      <c r="G170" s="525"/>
      <c r="H170" s="525"/>
      <c r="I170" s="525"/>
      <c r="J170" s="525"/>
      <c r="K170" s="524"/>
      <c r="L170" s="517"/>
    </row>
    <row r="171" spans="2:12" ht="12.75">
      <c r="B171" s="738"/>
      <c r="C171" s="738"/>
      <c r="D171" s="738"/>
      <c r="E171" s="525"/>
      <c r="F171" s="525"/>
      <c r="G171" s="525"/>
      <c r="H171" s="525"/>
      <c r="I171" s="525"/>
      <c r="J171" s="525"/>
      <c r="K171" s="525"/>
      <c r="L171" s="517"/>
    </row>
    <row r="172" spans="2:12" ht="12.75">
      <c r="B172" s="739"/>
      <c r="C172" s="740"/>
      <c r="D172" s="741"/>
      <c r="E172" s="525"/>
      <c r="F172" s="525"/>
      <c r="G172" s="525"/>
      <c r="H172" s="525"/>
      <c r="I172" s="525"/>
      <c r="J172" s="525"/>
      <c r="K172" s="525"/>
      <c r="L172" s="517"/>
    </row>
    <row r="173" spans="2:12" ht="12.75">
      <c r="B173" s="527"/>
      <c r="C173" s="527"/>
      <c r="D173" s="527"/>
      <c r="E173" s="524"/>
      <c r="F173" s="524"/>
      <c r="G173" s="524"/>
      <c r="H173" s="524"/>
      <c r="I173" s="524"/>
      <c r="J173" s="524"/>
      <c r="K173" s="524"/>
      <c r="L173" s="522"/>
    </row>
    <row r="174" spans="2:12" ht="12.75">
      <c r="B174" s="736"/>
      <c r="C174" s="736"/>
      <c r="D174" s="736"/>
      <c r="E174" s="525"/>
      <c r="F174" s="525"/>
      <c r="G174" s="525"/>
      <c r="H174" s="525"/>
      <c r="I174" s="525"/>
      <c r="J174" s="525"/>
      <c r="K174" s="525"/>
      <c r="L174" s="517"/>
    </row>
    <row r="175" spans="2:12" ht="12.75">
      <c r="B175" s="737"/>
      <c r="C175" s="736"/>
      <c r="D175" s="736"/>
      <c r="E175" s="524"/>
      <c r="F175" s="524"/>
      <c r="G175" s="524"/>
      <c r="H175" s="524"/>
      <c r="I175" s="524"/>
      <c r="J175" s="524"/>
      <c r="K175" s="524"/>
      <c r="L175" s="517"/>
    </row>
    <row r="177" ht="12.75">
      <c r="M177" s="515" t="s">
        <v>354</v>
      </c>
    </row>
    <row r="180" spans="2:12" ht="12.75">
      <c r="B180" s="517"/>
      <c r="C180" s="517"/>
      <c r="D180" s="517"/>
      <c r="E180" s="517"/>
      <c r="F180" s="517"/>
      <c r="G180" s="517"/>
      <c r="H180" s="517"/>
      <c r="I180" s="517"/>
      <c r="J180" s="517"/>
      <c r="K180" s="517"/>
      <c r="L180" s="517"/>
    </row>
    <row r="181" spans="2:12" ht="12.75">
      <c r="B181" s="517"/>
      <c r="C181" s="517"/>
      <c r="D181" s="517"/>
      <c r="E181" s="517"/>
      <c r="F181" s="517"/>
      <c r="G181" s="517"/>
      <c r="H181" s="517"/>
      <c r="I181" s="517"/>
      <c r="J181" s="517"/>
      <c r="K181" s="517"/>
      <c r="L181" s="517"/>
    </row>
    <row r="182" ht="23.25" customHeight="1"/>
    <row r="183" spans="2:12" ht="12.75">
      <c r="B183" s="747"/>
      <c r="C183" s="747"/>
      <c r="D183" s="747"/>
      <c r="E183" s="747"/>
      <c r="F183" s="747"/>
      <c r="G183" s="747"/>
      <c r="H183" s="747"/>
      <c r="I183" s="747"/>
      <c r="J183" s="747"/>
      <c r="K183" s="747"/>
      <c r="L183" s="747"/>
    </row>
    <row r="184" spans="2:12" ht="12.75">
      <c r="B184" s="747"/>
      <c r="C184" s="747"/>
      <c r="D184" s="747"/>
      <c r="E184" s="747"/>
      <c r="F184" s="747"/>
      <c r="G184" s="747"/>
      <c r="H184" s="747"/>
      <c r="I184" s="747"/>
      <c r="J184" s="747"/>
      <c r="K184" s="747"/>
      <c r="L184" s="747"/>
    </row>
    <row r="185" spans="2:12" ht="12.75">
      <c r="B185" s="517"/>
      <c r="C185" s="517"/>
      <c r="D185" s="517"/>
      <c r="E185" s="517"/>
      <c r="F185" s="517"/>
      <c r="G185" s="517"/>
      <c r="H185" s="517"/>
      <c r="I185" s="517"/>
      <c r="J185" s="429"/>
      <c r="K185" s="519"/>
      <c r="L185" s="517"/>
    </row>
    <row r="186" spans="2:12" ht="12.75">
      <c r="B186" s="748"/>
      <c r="C186" s="749"/>
      <c r="D186" s="750"/>
      <c r="E186" s="520"/>
      <c r="F186" s="521"/>
      <c r="G186" s="521"/>
      <c r="H186" s="521"/>
      <c r="I186" s="521"/>
      <c r="J186" s="521"/>
      <c r="K186" s="521"/>
      <c r="L186" s="517"/>
    </row>
    <row r="187" spans="2:12" ht="12.75">
      <c r="B187" s="748"/>
      <c r="C187" s="751"/>
      <c r="D187" s="752"/>
      <c r="E187" s="523"/>
      <c r="F187" s="523"/>
      <c r="G187" s="523"/>
      <c r="H187" s="523"/>
      <c r="I187" s="523"/>
      <c r="J187" s="523"/>
      <c r="K187" s="523"/>
      <c r="L187" s="522"/>
    </row>
    <row r="188" spans="2:12" ht="12.75">
      <c r="B188" s="737"/>
      <c r="C188" s="737"/>
      <c r="D188" s="737"/>
      <c r="E188" s="524"/>
      <c r="F188" s="524"/>
      <c r="G188" s="524"/>
      <c r="H188" s="524"/>
      <c r="I188" s="524"/>
      <c r="J188" s="524"/>
      <c r="K188" s="523"/>
      <c r="L188" s="522"/>
    </row>
    <row r="189" spans="2:12" ht="12.75">
      <c r="B189" s="736"/>
      <c r="C189" s="736"/>
      <c r="D189" s="736"/>
      <c r="E189" s="525"/>
      <c r="F189" s="525"/>
      <c r="G189" s="525"/>
      <c r="H189" s="525"/>
      <c r="I189" s="525"/>
      <c r="J189" s="525"/>
      <c r="K189" s="526"/>
      <c r="L189" s="517"/>
    </row>
    <row r="190" spans="2:12" ht="12.75">
      <c r="B190" s="736"/>
      <c r="C190" s="736"/>
      <c r="D190" s="736"/>
      <c r="E190" s="525"/>
      <c r="F190" s="525"/>
      <c r="G190" s="525"/>
      <c r="H190" s="525"/>
      <c r="I190" s="525"/>
      <c r="J190" s="525"/>
      <c r="K190" s="526"/>
      <c r="L190" s="517"/>
    </row>
    <row r="191" spans="2:12" ht="12.75">
      <c r="B191" s="738"/>
      <c r="C191" s="738"/>
      <c r="D191" s="738"/>
      <c r="E191" s="525"/>
      <c r="F191" s="525"/>
      <c r="G191" s="525"/>
      <c r="H191" s="525"/>
      <c r="I191" s="525"/>
      <c r="J191" s="525"/>
      <c r="K191" s="526"/>
      <c r="L191" s="517"/>
    </row>
    <row r="192" spans="2:12" ht="12.75">
      <c r="B192" s="738"/>
      <c r="C192" s="738"/>
      <c r="D192" s="738"/>
      <c r="E192" s="525"/>
      <c r="F192" s="525"/>
      <c r="G192" s="525"/>
      <c r="H192" s="525"/>
      <c r="I192" s="525"/>
      <c r="J192" s="525"/>
      <c r="K192" s="526"/>
      <c r="L192" s="517"/>
    </row>
    <row r="193" spans="2:12" ht="12.75">
      <c r="B193" s="742"/>
      <c r="C193" s="742"/>
      <c r="D193" s="742"/>
      <c r="E193" s="524"/>
      <c r="F193" s="524"/>
      <c r="G193" s="524"/>
      <c r="H193" s="524"/>
      <c r="I193" s="524"/>
      <c r="J193" s="524"/>
      <c r="K193" s="523"/>
      <c r="L193" s="522"/>
    </row>
    <row r="194" spans="2:12" ht="12.75">
      <c r="B194" s="743"/>
      <c r="C194" s="744"/>
      <c r="D194" s="745"/>
      <c r="E194" s="525"/>
      <c r="F194" s="525"/>
      <c r="G194" s="525"/>
      <c r="H194" s="525"/>
      <c r="I194" s="525"/>
      <c r="J194" s="525"/>
      <c r="K194" s="525"/>
      <c r="L194" s="517"/>
    </row>
    <row r="195" spans="2:12" ht="12.75">
      <c r="B195" s="737"/>
      <c r="C195" s="737"/>
      <c r="D195" s="737"/>
      <c r="E195" s="525"/>
      <c r="F195" s="525"/>
      <c r="G195" s="525"/>
      <c r="H195" s="525"/>
      <c r="I195" s="525"/>
      <c r="J195" s="525"/>
      <c r="K195" s="525"/>
      <c r="L195" s="517"/>
    </row>
    <row r="196" spans="2:12" ht="12.75">
      <c r="B196" s="736"/>
      <c r="C196" s="736"/>
      <c r="D196" s="736"/>
      <c r="E196" s="525"/>
      <c r="F196" s="525"/>
      <c r="G196" s="525"/>
      <c r="H196" s="525"/>
      <c r="I196" s="525"/>
      <c r="J196" s="525"/>
      <c r="K196" s="525"/>
      <c r="L196" s="517"/>
    </row>
    <row r="197" spans="2:12" ht="12.75">
      <c r="B197" s="736"/>
      <c r="C197" s="736"/>
      <c r="D197" s="736"/>
      <c r="E197" s="525"/>
      <c r="F197" s="525"/>
      <c r="G197" s="525"/>
      <c r="H197" s="525"/>
      <c r="I197" s="525"/>
      <c r="J197" s="525"/>
      <c r="K197" s="525"/>
      <c r="L197" s="517"/>
    </row>
    <row r="198" spans="2:12" ht="12.75">
      <c r="B198" s="753"/>
      <c r="C198" s="754"/>
      <c r="D198" s="755"/>
      <c r="E198" s="525"/>
      <c r="F198" s="525"/>
      <c r="G198" s="525"/>
      <c r="H198" s="525"/>
      <c r="I198" s="525"/>
      <c r="J198" s="525"/>
      <c r="K198" s="525"/>
      <c r="L198" s="517"/>
    </row>
    <row r="199" spans="2:12" ht="12.75">
      <c r="B199" s="739"/>
      <c r="C199" s="740"/>
      <c r="D199" s="741"/>
      <c r="E199" s="525"/>
      <c r="F199" s="525"/>
      <c r="G199" s="525"/>
      <c r="H199" s="525"/>
      <c r="I199" s="525"/>
      <c r="J199" s="525"/>
      <c r="K199" s="525"/>
      <c r="L199" s="517"/>
    </row>
    <row r="200" spans="2:12" ht="12.75">
      <c r="B200" s="739"/>
      <c r="C200" s="740"/>
      <c r="D200" s="741"/>
      <c r="E200" s="525"/>
      <c r="F200" s="525"/>
      <c r="G200" s="525"/>
      <c r="H200" s="525"/>
      <c r="I200" s="525"/>
      <c r="J200" s="525"/>
      <c r="K200" s="525"/>
      <c r="L200" s="517"/>
    </row>
    <row r="201" spans="2:12" ht="12.75">
      <c r="B201" s="739"/>
      <c r="C201" s="740"/>
      <c r="D201" s="741"/>
      <c r="E201" s="525"/>
      <c r="F201" s="525"/>
      <c r="G201" s="525"/>
      <c r="H201" s="525"/>
      <c r="I201" s="525"/>
      <c r="J201" s="525"/>
      <c r="K201" s="525"/>
      <c r="L201" s="517"/>
    </row>
    <row r="202" spans="2:12" ht="12.75">
      <c r="B202" s="756"/>
      <c r="C202" s="757"/>
      <c r="D202" s="758"/>
      <c r="E202" s="524"/>
      <c r="F202" s="524"/>
      <c r="G202" s="524"/>
      <c r="H202" s="524"/>
      <c r="I202" s="524"/>
      <c r="J202" s="524"/>
      <c r="K202" s="524"/>
      <c r="L202" s="517"/>
    </row>
    <row r="203" spans="2:12" ht="12.75">
      <c r="B203" s="517"/>
      <c r="C203" s="517"/>
      <c r="D203" s="517"/>
      <c r="E203" s="517"/>
      <c r="F203" s="517"/>
      <c r="G203" s="517"/>
      <c r="H203" s="517"/>
      <c r="I203" s="517"/>
      <c r="J203" s="517"/>
      <c r="K203" s="517"/>
      <c r="L203" s="517"/>
    </row>
    <row r="204" spans="2:12" ht="12.75">
      <c r="B204" s="517"/>
      <c r="C204" s="517"/>
      <c r="D204" s="517"/>
      <c r="E204" s="517"/>
      <c r="F204" s="517"/>
      <c r="G204" s="517"/>
      <c r="H204" s="517"/>
      <c r="I204" s="517"/>
      <c r="J204" s="517"/>
      <c r="K204" s="517"/>
      <c r="L204" s="517"/>
    </row>
    <row r="205" spans="2:12" ht="12.75">
      <c r="B205" s="759"/>
      <c r="C205" s="760"/>
      <c r="D205" s="761"/>
      <c r="E205" s="520"/>
      <c r="F205" s="521"/>
      <c r="G205" s="521"/>
      <c r="H205" s="521"/>
      <c r="I205" s="521"/>
      <c r="J205" s="521"/>
      <c r="K205" s="521"/>
      <c r="L205" s="517"/>
    </row>
    <row r="206" spans="2:12" ht="12.75">
      <c r="B206" s="737"/>
      <c r="C206" s="737"/>
      <c r="D206" s="737"/>
      <c r="E206" s="524"/>
      <c r="F206" s="524"/>
      <c r="G206" s="524"/>
      <c r="H206" s="524"/>
      <c r="I206" s="524"/>
      <c r="J206" s="524"/>
      <c r="K206" s="524"/>
      <c r="L206" s="522"/>
    </row>
    <row r="207" spans="2:12" ht="12.75">
      <c r="B207" s="736"/>
      <c r="C207" s="736"/>
      <c r="D207" s="736"/>
      <c r="E207" s="525"/>
      <c r="F207" s="525"/>
      <c r="G207" s="525"/>
      <c r="H207" s="525"/>
      <c r="I207" s="525"/>
      <c r="J207" s="525"/>
      <c r="K207" s="524"/>
      <c r="L207" s="517"/>
    </row>
    <row r="208" spans="2:12" ht="12.75">
      <c r="B208" s="738"/>
      <c r="C208" s="738"/>
      <c r="D208" s="738"/>
      <c r="E208" s="525"/>
      <c r="F208" s="525"/>
      <c r="G208" s="525"/>
      <c r="H208" s="525"/>
      <c r="I208" s="525"/>
      <c r="J208" s="525"/>
      <c r="K208" s="525"/>
      <c r="L208" s="517"/>
    </row>
    <row r="209" spans="2:12" ht="12.75">
      <c r="B209" s="739"/>
      <c r="C209" s="740"/>
      <c r="D209" s="741"/>
      <c r="E209" s="525"/>
      <c r="F209" s="525"/>
      <c r="G209" s="525"/>
      <c r="H209" s="525"/>
      <c r="I209" s="525"/>
      <c r="J209" s="525"/>
      <c r="K209" s="525"/>
      <c r="L209" s="517"/>
    </row>
    <row r="210" spans="2:12" ht="12.75">
      <c r="B210" s="527"/>
      <c r="C210" s="527"/>
      <c r="D210" s="527"/>
      <c r="E210" s="524"/>
      <c r="F210" s="524"/>
      <c r="G210" s="524"/>
      <c r="H210" s="524"/>
      <c r="I210" s="524"/>
      <c r="J210" s="524"/>
      <c r="K210" s="524"/>
      <c r="L210" s="522"/>
    </row>
    <row r="211" spans="2:12" ht="12.75">
      <c r="B211" s="736"/>
      <c r="C211" s="736"/>
      <c r="D211" s="736"/>
      <c r="E211" s="525"/>
      <c r="F211" s="525"/>
      <c r="G211" s="525"/>
      <c r="H211" s="525"/>
      <c r="I211" s="525"/>
      <c r="J211" s="525"/>
      <c r="K211" s="525"/>
      <c r="L211" s="517"/>
    </row>
    <row r="212" spans="2:12" ht="12.75">
      <c r="B212" s="737"/>
      <c r="C212" s="736"/>
      <c r="D212" s="736"/>
      <c r="E212" s="524"/>
      <c r="F212" s="524"/>
      <c r="G212" s="524"/>
      <c r="H212" s="524"/>
      <c r="I212" s="524"/>
      <c r="J212" s="524"/>
      <c r="K212" s="524"/>
      <c r="L212" s="517"/>
    </row>
    <row r="214" ht="12.75">
      <c r="M214" s="515" t="s">
        <v>355</v>
      </c>
    </row>
    <row r="216" ht="43.5" customHeight="1"/>
    <row r="217" spans="2:12" ht="12.75">
      <c r="B217" s="747"/>
      <c r="C217" s="747"/>
      <c r="D217" s="747"/>
      <c r="E217" s="747"/>
      <c r="F217" s="747"/>
      <c r="G217" s="747"/>
      <c r="H217" s="747"/>
      <c r="I217" s="747"/>
      <c r="J217" s="747"/>
      <c r="K217" s="747"/>
      <c r="L217" s="747"/>
    </row>
    <row r="218" spans="2:12" ht="12.75">
      <c r="B218" s="747"/>
      <c r="C218" s="747"/>
      <c r="D218" s="747"/>
      <c r="E218" s="747"/>
      <c r="F218" s="747"/>
      <c r="G218" s="747"/>
      <c r="H218" s="747"/>
      <c r="I218" s="747"/>
      <c r="J218" s="747"/>
      <c r="K218" s="747"/>
      <c r="L218" s="747"/>
    </row>
    <row r="219" spans="2:12" ht="12.75">
      <c r="B219" s="517"/>
      <c r="C219" s="517"/>
      <c r="D219" s="517"/>
      <c r="E219" s="517"/>
      <c r="F219" s="517"/>
      <c r="G219" s="517"/>
      <c r="H219" s="517"/>
      <c r="I219" s="517"/>
      <c r="J219" s="429"/>
      <c r="K219" s="519"/>
      <c r="L219" s="517"/>
    </row>
    <row r="220" spans="2:12" ht="12.75">
      <c r="B220" s="748"/>
      <c r="C220" s="749"/>
      <c r="D220" s="750"/>
      <c r="E220" s="520"/>
      <c r="F220" s="521"/>
      <c r="G220" s="521"/>
      <c r="H220" s="521"/>
      <c r="I220" s="521"/>
      <c r="J220" s="521"/>
      <c r="K220" s="521"/>
      <c r="L220" s="517"/>
    </row>
    <row r="221" spans="2:12" ht="12.75">
      <c r="B221" s="748"/>
      <c r="C221" s="751"/>
      <c r="D221" s="752"/>
      <c r="E221" s="523"/>
      <c r="F221" s="523"/>
      <c r="G221" s="523"/>
      <c r="H221" s="523"/>
      <c r="I221" s="523"/>
      <c r="J221" s="523"/>
      <c r="K221" s="523"/>
      <c r="L221" s="522"/>
    </row>
    <row r="222" spans="2:12" ht="12.75">
      <c r="B222" s="737"/>
      <c r="C222" s="737"/>
      <c r="D222" s="737"/>
      <c r="E222" s="524"/>
      <c r="F222" s="524"/>
      <c r="G222" s="524"/>
      <c r="H222" s="524"/>
      <c r="I222" s="524"/>
      <c r="J222" s="524"/>
      <c r="K222" s="523"/>
      <c r="L222" s="522"/>
    </row>
    <row r="223" spans="2:12" ht="12.75">
      <c r="B223" s="736"/>
      <c r="C223" s="736"/>
      <c r="D223" s="736"/>
      <c r="E223" s="525"/>
      <c r="F223" s="525"/>
      <c r="G223" s="525"/>
      <c r="H223" s="525"/>
      <c r="I223" s="525"/>
      <c r="J223" s="525"/>
      <c r="K223" s="526"/>
      <c r="L223" s="517"/>
    </row>
    <row r="224" spans="2:12" ht="12.75">
      <c r="B224" s="736"/>
      <c r="C224" s="736"/>
      <c r="D224" s="736"/>
      <c r="E224" s="525"/>
      <c r="F224" s="525"/>
      <c r="G224" s="525"/>
      <c r="H224" s="525"/>
      <c r="I224" s="525"/>
      <c r="J224" s="525"/>
      <c r="K224" s="526"/>
      <c r="L224" s="517"/>
    </row>
    <row r="225" spans="2:12" ht="12.75">
      <c r="B225" s="738"/>
      <c r="C225" s="738"/>
      <c r="D225" s="738"/>
      <c r="E225" s="525"/>
      <c r="F225" s="525"/>
      <c r="G225" s="525"/>
      <c r="H225" s="525"/>
      <c r="I225" s="525"/>
      <c r="J225" s="525"/>
      <c r="K225" s="526"/>
      <c r="L225" s="517"/>
    </row>
    <row r="226" spans="2:12" ht="12.75">
      <c r="B226" s="738"/>
      <c r="C226" s="738"/>
      <c r="D226" s="738"/>
      <c r="E226" s="525"/>
      <c r="F226" s="525"/>
      <c r="G226" s="525"/>
      <c r="H226" s="525"/>
      <c r="I226" s="525"/>
      <c r="J226" s="525"/>
      <c r="K226" s="526"/>
      <c r="L226" s="517"/>
    </row>
    <row r="227" spans="2:12" ht="12.75">
      <c r="B227" s="742"/>
      <c r="C227" s="742"/>
      <c r="D227" s="742"/>
      <c r="E227" s="524"/>
      <c r="F227" s="524"/>
      <c r="G227" s="524"/>
      <c r="H227" s="524"/>
      <c r="I227" s="524"/>
      <c r="J227" s="524"/>
      <c r="K227" s="523"/>
      <c r="L227" s="522"/>
    </row>
    <row r="228" spans="2:12" ht="12.75">
      <c r="B228" s="743"/>
      <c r="C228" s="744"/>
      <c r="D228" s="745"/>
      <c r="E228" s="525"/>
      <c r="F228" s="525"/>
      <c r="G228" s="525"/>
      <c r="H228" s="525"/>
      <c r="I228" s="525"/>
      <c r="J228" s="525"/>
      <c r="K228" s="525"/>
      <c r="L228" s="517"/>
    </row>
    <row r="229" spans="2:12" ht="12.75">
      <c r="B229" s="737"/>
      <c r="C229" s="737"/>
      <c r="D229" s="737"/>
      <c r="E229" s="525"/>
      <c r="F229" s="525"/>
      <c r="G229" s="525"/>
      <c r="H229" s="525"/>
      <c r="I229" s="525"/>
      <c r="J229" s="525"/>
      <c r="K229" s="525"/>
      <c r="L229" s="517"/>
    </row>
    <row r="230" spans="2:12" ht="12.75">
      <c r="B230" s="736"/>
      <c r="C230" s="736"/>
      <c r="D230" s="736"/>
      <c r="E230" s="525"/>
      <c r="F230" s="525"/>
      <c r="G230" s="525"/>
      <c r="H230" s="525"/>
      <c r="I230" s="525"/>
      <c r="J230" s="525"/>
      <c r="K230" s="525"/>
      <c r="L230" s="517"/>
    </row>
    <row r="231" spans="2:12" ht="12.75">
      <c r="B231" s="736"/>
      <c r="C231" s="736"/>
      <c r="D231" s="736"/>
      <c r="E231" s="525"/>
      <c r="F231" s="525"/>
      <c r="G231" s="525"/>
      <c r="H231" s="525"/>
      <c r="I231" s="525"/>
      <c r="J231" s="525"/>
      <c r="K231" s="525"/>
      <c r="L231" s="517"/>
    </row>
    <row r="232" spans="2:12" ht="12.75">
      <c r="B232" s="753"/>
      <c r="C232" s="754"/>
      <c r="D232" s="755"/>
      <c r="E232" s="525"/>
      <c r="F232" s="525"/>
      <c r="G232" s="525"/>
      <c r="H232" s="525"/>
      <c r="I232" s="525"/>
      <c r="J232" s="525"/>
      <c r="K232" s="525"/>
      <c r="L232" s="517"/>
    </row>
    <row r="233" spans="2:12" ht="12.75">
      <c r="B233" s="739"/>
      <c r="C233" s="740"/>
      <c r="D233" s="741"/>
      <c r="E233" s="525"/>
      <c r="F233" s="525"/>
      <c r="G233" s="525"/>
      <c r="H233" s="525"/>
      <c r="I233" s="525"/>
      <c r="J233" s="525"/>
      <c r="K233" s="525"/>
      <c r="L233" s="517"/>
    </row>
    <row r="234" spans="2:12" ht="12.75">
      <c r="B234" s="739"/>
      <c r="C234" s="740"/>
      <c r="D234" s="741"/>
      <c r="E234" s="525"/>
      <c r="F234" s="525"/>
      <c r="G234" s="525"/>
      <c r="H234" s="525"/>
      <c r="I234" s="525"/>
      <c r="J234" s="525"/>
      <c r="K234" s="525"/>
      <c r="L234" s="517"/>
    </row>
    <row r="235" spans="2:12" ht="12.75">
      <c r="B235" s="739"/>
      <c r="C235" s="740"/>
      <c r="D235" s="741"/>
      <c r="E235" s="525"/>
      <c r="F235" s="525"/>
      <c r="G235" s="525"/>
      <c r="H235" s="525"/>
      <c r="I235" s="525"/>
      <c r="J235" s="525"/>
      <c r="K235" s="525"/>
      <c r="L235" s="517"/>
    </row>
    <row r="236" spans="2:12" ht="12.75">
      <c r="B236" s="756"/>
      <c r="C236" s="757"/>
      <c r="D236" s="758"/>
      <c r="E236" s="524"/>
      <c r="F236" s="524"/>
      <c r="G236" s="524"/>
      <c r="H236" s="524"/>
      <c r="I236" s="524"/>
      <c r="J236" s="524"/>
      <c r="K236" s="524"/>
      <c r="L236" s="517"/>
    </row>
    <row r="237" spans="2:12" ht="12.75">
      <c r="B237" s="517"/>
      <c r="C237" s="517"/>
      <c r="D237" s="517"/>
      <c r="E237" s="517"/>
      <c r="F237" s="517"/>
      <c r="G237" s="517"/>
      <c r="H237" s="517"/>
      <c r="I237" s="517"/>
      <c r="J237" s="517"/>
      <c r="K237" s="517"/>
      <c r="L237" s="517"/>
    </row>
    <row r="238" spans="2:12" ht="12.75">
      <c r="B238" s="517"/>
      <c r="C238" s="517"/>
      <c r="D238" s="517"/>
      <c r="E238" s="517"/>
      <c r="F238" s="517"/>
      <c r="G238" s="517"/>
      <c r="H238" s="517"/>
      <c r="I238" s="517"/>
      <c r="J238" s="517"/>
      <c r="K238" s="517"/>
      <c r="L238" s="517"/>
    </row>
    <row r="239" spans="2:12" ht="12.75">
      <c r="B239" s="759"/>
      <c r="C239" s="760"/>
      <c r="D239" s="761"/>
      <c r="E239" s="520"/>
      <c r="F239" s="521"/>
      <c r="G239" s="521"/>
      <c r="H239" s="521"/>
      <c r="I239" s="521"/>
      <c r="J239" s="521"/>
      <c r="K239" s="521"/>
      <c r="L239" s="517"/>
    </row>
    <row r="240" spans="2:12" ht="12.75">
      <c r="B240" s="737"/>
      <c r="C240" s="737"/>
      <c r="D240" s="737"/>
      <c r="E240" s="524"/>
      <c r="F240" s="524"/>
      <c r="G240" s="524"/>
      <c r="H240" s="524"/>
      <c r="I240" s="524"/>
      <c r="J240" s="524"/>
      <c r="K240" s="524"/>
      <c r="L240" s="522"/>
    </row>
    <row r="241" spans="2:12" ht="12.75">
      <c r="B241" s="736"/>
      <c r="C241" s="736"/>
      <c r="D241" s="736"/>
      <c r="E241" s="525"/>
      <c r="F241" s="525"/>
      <c r="G241" s="525"/>
      <c r="H241" s="525"/>
      <c r="I241" s="525"/>
      <c r="J241" s="525"/>
      <c r="K241" s="524"/>
      <c r="L241" s="517"/>
    </row>
    <row r="242" spans="2:12" ht="12.75">
      <c r="B242" s="738"/>
      <c r="C242" s="738"/>
      <c r="D242" s="738"/>
      <c r="E242" s="525"/>
      <c r="F242" s="525"/>
      <c r="G242" s="525"/>
      <c r="H242" s="525"/>
      <c r="I242" s="525"/>
      <c r="J242" s="525"/>
      <c r="K242" s="525"/>
      <c r="L242" s="517"/>
    </row>
    <row r="243" spans="2:12" ht="12.75">
      <c r="B243" s="739"/>
      <c r="C243" s="740"/>
      <c r="D243" s="741"/>
      <c r="E243" s="525"/>
      <c r="F243" s="525"/>
      <c r="G243" s="525"/>
      <c r="H243" s="525"/>
      <c r="I243" s="525"/>
      <c r="J243" s="525"/>
      <c r="K243" s="525"/>
      <c r="L243" s="517"/>
    </row>
    <row r="244" spans="2:12" ht="12.75">
      <c r="B244" s="527"/>
      <c r="C244" s="527"/>
      <c r="D244" s="527"/>
      <c r="E244" s="524"/>
      <c r="F244" s="524"/>
      <c r="G244" s="524"/>
      <c r="H244" s="524"/>
      <c r="I244" s="524"/>
      <c r="J244" s="524"/>
      <c r="K244" s="524"/>
      <c r="L244" s="522"/>
    </row>
    <row r="245" spans="2:12" ht="12.75">
      <c r="B245" s="736"/>
      <c r="C245" s="736"/>
      <c r="D245" s="736"/>
      <c r="E245" s="525"/>
      <c r="F245" s="525"/>
      <c r="G245" s="525"/>
      <c r="H245" s="525"/>
      <c r="I245" s="525"/>
      <c r="J245" s="525"/>
      <c r="K245" s="525"/>
      <c r="L245" s="517"/>
    </row>
    <row r="246" spans="2:12" ht="12.75">
      <c r="B246" s="737"/>
      <c r="C246" s="736"/>
      <c r="D246" s="736"/>
      <c r="E246" s="524"/>
      <c r="F246" s="524"/>
      <c r="G246" s="524"/>
      <c r="H246" s="524"/>
      <c r="I246" s="524"/>
      <c r="J246" s="524"/>
      <c r="K246" s="524"/>
      <c r="L246" s="517"/>
    </row>
    <row r="250" ht="12.75">
      <c r="M250" s="515" t="s">
        <v>356</v>
      </c>
    </row>
    <row r="251" ht="55.5" customHeight="1"/>
    <row r="252" spans="2:12" ht="12.75">
      <c r="B252" s="747"/>
      <c r="C252" s="747"/>
      <c r="D252" s="747"/>
      <c r="E252" s="747"/>
      <c r="F252" s="747"/>
      <c r="G252" s="747"/>
      <c r="H252" s="747"/>
      <c r="I252" s="747"/>
      <c r="J252" s="747"/>
      <c r="K252" s="747"/>
      <c r="L252" s="747"/>
    </row>
    <row r="253" spans="2:12" ht="12.75">
      <c r="B253" s="747"/>
      <c r="C253" s="747"/>
      <c r="D253" s="747"/>
      <c r="E253" s="747"/>
      <c r="F253" s="747"/>
      <c r="G253" s="747"/>
      <c r="H253" s="747"/>
      <c r="I253" s="747"/>
      <c r="J253" s="747"/>
      <c r="K253" s="747"/>
      <c r="L253" s="747"/>
    </row>
    <row r="254" spans="2:12" ht="12.75">
      <c r="B254" s="517"/>
      <c r="C254" s="517"/>
      <c r="D254" s="517"/>
      <c r="E254" s="517"/>
      <c r="F254" s="517"/>
      <c r="G254" s="517"/>
      <c r="H254" s="517"/>
      <c r="I254" s="517"/>
      <c r="J254" s="429"/>
      <c r="K254" s="519"/>
      <c r="L254" s="517"/>
    </row>
    <row r="255" spans="2:12" ht="12.75">
      <c r="B255" s="748"/>
      <c r="C255" s="749"/>
      <c r="D255" s="750"/>
      <c r="E255" s="520"/>
      <c r="F255" s="521"/>
      <c r="G255" s="521"/>
      <c r="H255" s="521"/>
      <c r="I255" s="521"/>
      <c r="J255" s="521"/>
      <c r="K255" s="521"/>
      <c r="L255" s="517"/>
    </row>
    <row r="256" spans="2:12" ht="12.75">
      <c r="B256" s="748"/>
      <c r="C256" s="751"/>
      <c r="D256" s="752"/>
      <c r="E256" s="523"/>
      <c r="F256" s="523"/>
      <c r="G256" s="523"/>
      <c r="H256" s="523"/>
      <c r="I256" s="523"/>
      <c r="J256" s="523"/>
      <c r="K256" s="523"/>
      <c r="L256" s="522"/>
    </row>
    <row r="257" spans="2:12" ht="12.75">
      <c r="B257" s="737"/>
      <c r="C257" s="737"/>
      <c r="D257" s="737"/>
      <c r="E257" s="524"/>
      <c r="F257" s="524"/>
      <c r="G257" s="524"/>
      <c r="H257" s="524"/>
      <c r="I257" s="524"/>
      <c r="J257" s="524"/>
      <c r="K257" s="523"/>
      <c r="L257" s="522"/>
    </row>
    <row r="258" spans="2:12" ht="12.75">
      <c r="B258" s="736"/>
      <c r="C258" s="736"/>
      <c r="D258" s="736"/>
      <c r="E258" s="525"/>
      <c r="F258" s="525"/>
      <c r="G258" s="525"/>
      <c r="H258" s="525"/>
      <c r="I258" s="525"/>
      <c r="J258" s="525"/>
      <c r="K258" s="526"/>
      <c r="L258" s="517"/>
    </row>
    <row r="259" spans="2:12" ht="12.75">
      <c r="B259" s="736"/>
      <c r="C259" s="736"/>
      <c r="D259" s="736"/>
      <c r="E259" s="525"/>
      <c r="F259" s="525"/>
      <c r="G259" s="525"/>
      <c r="H259" s="525"/>
      <c r="I259" s="525"/>
      <c r="J259" s="525"/>
      <c r="K259" s="526"/>
      <c r="L259" s="517"/>
    </row>
    <row r="260" spans="2:12" ht="12.75">
      <c r="B260" s="738"/>
      <c r="C260" s="738"/>
      <c r="D260" s="738"/>
      <c r="E260" s="525"/>
      <c r="F260" s="525"/>
      <c r="G260" s="525"/>
      <c r="H260" s="525"/>
      <c r="I260" s="525"/>
      <c r="J260" s="525"/>
      <c r="K260" s="526"/>
      <c r="L260" s="517"/>
    </row>
    <row r="261" spans="2:12" ht="12.75">
      <c r="B261" s="738"/>
      <c r="C261" s="738"/>
      <c r="D261" s="738"/>
      <c r="E261" s="525"/>
      <c r="F261" s="525"/>
      <c r="G261" s="525"/>
      <c r="H261" s="525"/>
      <c r="I261" s="525"/>
      <c r="J261" s="525"/>
      <c r="K261" s="526"/>
      <c r="L261" s="517"/>
    </row>
    <row r="262" spans="2:12" ht="12.75">
      <c r="B262" s="742"/>
      <c r="C262" s="742"/>
      <c r="D262" s="742"/>
      <c r="E262" s="524"/>
      <c r="F262" s="524"/>
      <c r="G262" s="524"/>
      <c r="H262" s="524"/>
      <c r="I262" s="524"/>
      <c r="J262" s="524"/>
      <c r="K262" s="523"/>
      <c r="L262" s="522"/>
    </row>
    <row r="263" spans="2:12" ht="12.75">
      <c r="B263" s="743"/>
      <c r="C263" s="744"/>
      <c r="D263" s="745"/>
      <c r="E263" s="525"/>
      <c r="F263" s="525"/>
      <c r="G263" s="525"/>
      <c r="H263" s="525"/>
      <c r="I263" s="525"/>
      <c r="J263" s="525"/>
      <c r="K263" s="525"/>
      <c r="L263" s="517"/>
    </row>
    <row r="264" spans="2:12" ht="12.75">
      <c r="B264" s="737"/>
      <c r="C264" s="737"/>
      <c r="D264" s="737"/>
      <c r="E264" s="525"/>
      <c r="F264" s="525"/>
      <c r="G264" s="525"/>
      <c r="H264" s="525"/>
      <c r="I264" s="525"/>
      <c r="J264" s="525"/>
      <c r="K264" s="525"/>
      <c r="L264" s="517"/>
    </row>
    <row r="265" spans="2:12" ht="12.75">
      <c r="B265" s="736"/>
      <c r="C265" s="736"/>
      <c r="D265" s="736"/>
      <c r="E265" s="525"/>
      <c r="F265" s="525"/>
      <c r="G265" s="525"/>
      <c r="H265" s="525"/>
      <c r="I265" s="525"/>
      <c r="J265" s="525"/>
      <c r="K265" s="525"/>
      <c r="L265" s="517"/>
    </row>
    <row r="266" spans="2:12" ht="12.75">
      <c r="B266" s="736"/>
      <c r="C266" s="736"/>
      <c r="D266" s="736"/>
      <c r="E266" s="525"/>
      <c r="F266" s="525"/>
      <c r="G266" s="525"/>
      <c r="H266" s="525"/>
      <c r="I266" s="525"/>
      <c r="J266" s="525"/>
      <c r="K266" s="525"/>
      <c r="L266" s="517"/>
    </row>
    <row r="267" spans="2:12" ht="12.75">
      <c r="B267" s="753"/>
      <c r="C267" s="754"/>
      <c r="D267" s="755"/>
      <c r="E267" s="525"/>
      <c r="F267" s="525"/>
      <c r="G267" s="525"/>
      <c r="H267" s="525"/>
      <c r="I267" s="525"/>
      <c r="J267" s="525"/>
      <c r="K267" s="525"/>
      <c r="L267" s="517"/>
    </row>
    <row r="268" spans="2:12" ht="12.75">
      <c r="B268" s="739"/>
      <c r="C268" s="740"/>
      <c r="D268" s="741"/>
      <c r="E268" s="525"/>
      <c r="F268" s="525"/>
      <c r="G268" s="525"/>
      <c r="H268" s="525"/>
      <c r="I268" s="525"/>
      <c r="J268" s="525"/>
      <c r="K268" s="525"/>
      <c r="L268" s="517"/>
    </row>
    <row r="269" spans="2:12" ht="12.75">
      <c r="B269" s="739"/>
      <c r="C269" s="740"/>
      <c r="D269" s="741"/>
      <c r="E269" s="525"/>
      <c r="F269" s="525"/>
      <c r="G269" s="525"/>
      <c r="H269" s="525"/>
      <c r="I269" s="525"/>
      <c r="J269" s="525"/>
      <c r="K269" s="525"/>
      <c r="L269" s="517"/>
    </row>
    <row r="270" spans="2:12" ht="12.75">
      <c r="B270" s="739"/>
      <c r="C270" s="740"/>
      <c r="D270" s="741"/>
      <c r="E270" s="525"/>
      <c r="F270" s="525"/>
      <c r="G270" s="525"/>
      <c r="H270" s="525"/>
      <c r="I270" s="525"/>
      <c r="J270" s="525"/>
      <c r="K270" s="525"/>
      <c r="L270" s="517"/>
    </row>
    <row r="271" spans="2:12" ht="12.75">
      <c r="B271" s="756"/>
      <c r="C271" s="757"/>
      <c r="D271" s="758"/>
      <c r="E271" s="524"/>
      <c r="F271" s="524"/>
      <c r="G271" s="524"/>
      <c r="H271" s="524"/>
      <c r="I271" s="524"/>
      <c r="J271" s="524"/>
      <c r="K271" s="524"/>
      <c r="L271" s="517"/>
    </row>
    <row r="272" spans="2:12" ht="12.75">
      <c r="B272" s="517"/>
      <c r="C272" s="517"/>
      <c r="D272" s="517"/>
      <c r="E272" s="517"/>
      <c r="F272" s="517"/>
      <c r="G272" s="517"/>
      <c r="H272" s="517"/>
      <c r="I272" s="517"/>
      <c r="J272" s="517"/>
      <c r="K272" s="517"/>
      <c r="L272" s="517"/>
    </row>
    <row r="273" spans="2:12" ht="12.75">
      <c r="B273" s="517"/>
      <c r="C273" s="517"/>
      <c r="D273" s="517"/>
      <c r="E273" s="517"/>
      <c r="F273" s="517"/>
      <c r="G273" s="517"/>
      <c r="H273" s="517"/>
      <c r="I273" s="517"/>
      <c r="J273" s="517"/>
      <c r="K273" s="517"/>
      <c r="L273" s="517"/>
    </row>
    <row r="274" spans="2:12" ht="12.75">
      <c r="B274" s="759"/>
      <c r="C274" s="760"/>
      <c r="D274" s="761"/>
      <c r="E274" s="520"/>
      <c r="F274" s="521"/>
      <c r="G274" s="521"/>
      <c r="H274" s="521"/>
      <c r="I274" s="521"/>
      <c r="J274" s="521"/>
      <c r="K274" s="521"/>
      <c r="L274" s="517"/>
    </row>
    <row r="275" spans="2:12" ht="12.75">
      <c r="B275" s="737"/>
      <c r="C275" s="737"/>
      <c r="D275" s="737"/>
      <c r="E275" s="524"/>
      <c r="F275" s="524"/>
      <c r="G275" s="524"/>
      <c r="H275" s="524"/>
      <c r="I275" s="524"/>
      <c r="J275" s="524"/>
      <c r="K275" s="524"/>
      <c r="L275" s="522"/>
    </row>
    <row r="276" spans="2:12" ht="12.75">
      <c r="B276" s="736"/>
      <c r="C276" s="736"/>
      <c r="D276" s="736"/>
      <c r="E276" s="525"/>
      <c r="F276" s="525"/>
      <c r="G276" s="525"/>
      <c r="H276" s="525"/>
      <c r="I276" s="525"/>
      <c r="J276" s="525"/>
      <c r="K276" s="524"/>
      <c r="L276" s="517"/>
    </row>
    <row r="277" spans="2:12" ht="12.75">
      <c r="B277" s="738"/>
      <c r="C277" s="738"/>
      <c r="D277" s="738"/>
      <c r="E277" s="525"/>
      <c r="F277" s="525"/>
      <c r="G277" s="525"/>
      <c r="H277" s="525"/>
      <c r="I277" s="525"/>
      <c r="J277" s="525"/>
      <c r="K277" s="525"/>
      <c r="L277" s="517"/>
    </row>
    <row r="278" spans="2:12" ht="12.75">
      <c r="B278" s="739"/>
      <c r="C278" s="740"/>
      <c r="D278" s="741"/>
      <c r="E278" s="525"/>
      <c r="F278" s="525"/>
      <c r="G278" s="525"/>
      <c r="H278" s="525"/>
      <c r="I278" s="525"/>
      <c r="J278" s="525"/>
      <c r="K278" s="525"/>
      <c r="L278" s="517"/>
    </row>
    <row r="279" spans="2:12" ht="12.75">
      <c r="B279" s="527"/>
      <c r="C279" s="527"/>
      <c r="D279" s="527"/>
      <c r="E279" s="524"/>
      <c r="F279" s="524"/>
      <c r="G279" s="524"/>
      <c r="H279" s="524"/>
      <c r="I279" s="524"/>
      <c r="J279" s="524"/>
      <c r="K279" s="524"/>
      <c r="L279" s="522"/>
    </row>
    <row r="280" spans="2:12" ht="12.75">
      <c r="B280" s="736"/>
      <c r="C280" s="736"/>
      <c r="D280" s="736"/>
      <c r="E280" s="525"/>
      <c r="F280" s="525"/>
      <c r="G280" s="525"/>
      <c r="H280" s="525"/>
      <c r="I280" s="525"/>
      <c r="J280" s="525"/>
      <c r="K280" s="525"/>
      <c r="L280" s="517"/>
    </row>
    <row r="281" spans="2:12" ht="12.75">
      <c r="B281" s="737"/>
      <c r="C281" s="736"/>
      <c r="D281" s="736"/>
      <c r="E281" s="524"/>
      <c r="F281" s="524"/>
      <c r="G281" s="524"/>
      <c r="H281" s="524"/>
      <c r="I281" s="524"/>
      <c r="J281" s="524"/>
      <c r="K281" s="524"/>
      <c r="L281" s="517"/>
    </row>
    <row r="284" ht="12.75">
      <c r="M284" s="515" t="s">
        <v>358</v>
      </c>
    </row>
    <row r="285" ht="65.25" customHeight="1"/>
    <row r="286" spans="2:12" ht="12.75">
      <c r="B286" s="747"/>
      <c r="C286" s="747"/>
      <c r="D286" s="747"/>
      <c r="E286" s="747"/>
      <c r="F286" s="747"/>
      <c r="G286" s="747"/>
      <c r="H286" s="747"/>
      <c r="I286" s="747"/>
      <c r="J286" s="747"/>
      <c r="K286" s="747"/>
      <c r="L286" s="747"/>
    </row>
    <row r="287" spans="2:12" ht="12.75">
      <c r="B287" s="747"/>
      <c r="C287" s="747"/>
      <c r="D287" s="747"/>
      <c r="E287" s="747"/>
      <c r="F287" s="747"/>
      <c r="G287" s="747"/>
      <c r="H287" s="747"/>
      <c r="I287" s="747"/>
      <c r="J287" s="747"/>
      <c r="K287" s="747"/>
      <c r="L287" s="747"/>
    </row>
    <row r="288" spans="2:12" ht="12.75">
      <c r="B288" s="517"/>
      <c r="C288" s="517"/>
      <c r="D288" s="517"/>
      <c r="E288" s="517"/>
      <c r="F288" s="517"/>
      <c r="G288" s="517"/>
      <c r="H288" s="517"/>
      <c r="I288" s="517"/>
      <c r="J288" s="429"/>
      <c r="K288" s="519"/>
      <c r="L288" s="517"/>
    </row>
    <row r="289" spans="2:12" ht="12.75">
      <c r="B289" s="748"/>
      <c r="C289" s="749"/>
      <c r="D289" s="750"/>
      <c r="E289" s="520"/>
      <c r="F289" s="521"/>
      <c r="G289" s="521"/>
      <c r="H289" s="521"/>
      <c r="I289" s="521"/>
      <c r="J289" s="521"/>
      <c r="K289" s="521"/>
      <c r="L289" s="517"/>
    </row>
    <row r="290" spans="2:12" ht="12.75">
      <c r="B290" s="748"/>
      <c r="C290" s="751"/>
      <c r="D290" s="752"/>
      <c r="F290" s="523"/>
      <c r="G290" s="523"/>
      <c r="H290" s="523"/>
      <c r="I290" s="523"/>
      <c r="J290" s="523"/>
      <c r="K290" s="523"/>
      <c r="L290" s="522"/>
    </row>
    <row r="291" spans="2:12" ht="12.75">
      <c r="B291" s="737"/>
      <c r="C291" s="737"/>
      <c r="D291" s="737"/>
      <c r="F291" s="524"/>
      <c r="G291" s="524"/>
      <c r="H291" s="524"/>
      <c r="I291" s="524"/>
      <c r="J291" s="524"/>
      <c r="K291" s="523"/>
      <c r="L291" s="522"/>
    </row>
    <row r="292" spans="2:12" ht="12.75">
      <c r="B292" s="736"/>
      <c r="C292" s="736"/>
      <c r="D292" s="736"/>
      <c r="F292" s="525"/>
      <c r="G292" s="525"/>
      <c r="H292" s="525"/>
      <c r="I292" s="525"/>
      <c r="J292" s="525"/>
      <c r="K292" s="526"/>
      <c r="L292" s="517"/>
    </row>
    <row r="293" spans="2:12" ht="12.75">
      <c r="B293" s="736"/>
      <c r="C293" s="736"/>
      <c r="D293" s="736"/>
      <c r="F293" s="525"/>
      <c r="G293" s="525"/>
      <c r="H293" s="525"/>
      <c r="I293" s="525"/>
      <c r="J293" s="525"/>
      <c r="K293" s="526"/>
      <c r="L293" s="517"/>
    </row>
    <row r="294" spans="2:12" ht="12.75">
      <c r="B294" s="738"/>
      <c r="C294" s="738"/>
      <c r="D294" s="738"/>
      <c r="F294" s="525"/>
      <c r="G294" s="525"/>
      <c r="H294" s="525"/>
      <c r="I294" s="525"/>
      <c r="J294" s="525"/>
      <c r="K294" s="526"/>
      <c r="L294" s="517"/>
    </row>
    <row r="295" spans="2:12" ht="12.75">
      <c r="B295" s="738"/>
      <c r="C295" s="738"/>
      <c r="D295" s="738"/>
      <c r="F295" s="525"/>
      <c r="G295" s="525"/>
      <c r="H295" s="525"/>
      <c r="I295" s="525"/>
      <c r="J295" s="525"/>
      <c r="K295" s="526"/>
      <c r="L295" s="517"/>
    </row>
    <row r="296" spans="2:12" ht="12.75">
      <c r="B296" s="742"/>
      <c r="C296" s="742"/>
      <c r="D296" s="742"/>
      <c r="F296" s="524"/>
      <c r="G296" s="524"/>
      <c r="H296" s="524"/>
      <c r="I296" s="524"/>
      <c r="J296" s="524"/>
      <c r="K296" s="523"/>
      <c r="L296" s="522"/>
    </row>
    <row r="297" spans="2:12" ht="12.75">
      <c r="B297" s="743"/>
      <c r="C297" s="744"/>
      <c r="D297" s="745"/>
      <c r="F297" s="525"/>
      <c r="G297" s="525"/>
      <c r="H297" s="525"/>
      <c r="I297" s="525"/>
      <c r="J297" s="525"/>
      <c r="K297" s="525"/>
      <c r="L297" s="517"/>
    </row>
    <row r="298" spans="2:12" ht="12.75">
      <c r="B298" s="737"/>
      <c r="C298" s="737"/>
      <c r="D298" s="737"/>
      <c r="F298" s="525"/>
      <c r="G298" s="525"/>
      <c r="H298" s="525"/>
      <c r="I298" s="525"/>
      <c r="J298" s="525"/>
      <c r="K298" s="525"/>
      <c r="L298" s="517"/>
    </row>
    <row r="299" spans="2:12" ht="12.75">
      <c r="B299" s="736"/>
      <c r="C299" s="736"/>
      <c r="D299" s="736"/>
      <c r="F299" s="525"/>
      <c r="G299" s="525"/>
      <c r="H299" s="525"/>
      <c r="I299" s="525"/>
      <c r="J299" s="525"/>
      <c r="K299" s="525"/>
      <c r="L299" s="517"/>
    </row>
    <row r="300" spans="2:12" ht="12.75">
      <c r="B300" s="736"/>
      <c r="C300" s="736"/>
      <c r="D300" s="736"/>
      <c r="F300" s="525"/>
      <c r="G300" s="525"/>
      <c r="H300" s="525"/>
      <c r="I300" s="525"/>
      <c r="J300" s="525"/>
      <c r="K300" s="525"/>
      <c r="L300" s="517"/>
    </row>
    <row r="301" spans="2:12" ht="12.75">
      <c r="B301" s="753"/>
      <c r="C301" s="754"/>
      <c r="D301" s="755"/>
      <c r="F301" s="525"/>
      <c r="G301" s="525"/>
      <c r="H301" s="525"/>
      <c r="I301" s="525"/>
      <c r="J301" s="525"/>
      <c r="K301" s="525"/>
      <c r="L301" s="517"/>
    </row>
    <row r="302" spans="2:12" ht="12.75">
      <c r="B302" s="739"/>
      <c r="C302" s="740"/>
      <c r="D302" s="741"/>
      <c r="F302" s="525"/>
      <c r="G302" s="525"/>
      <c r="H302" s="525"/>
      <c r="I302" s="525"/>
      <c r="J302" s="525"/>
      <c r="K302" s="525"/>
      <c r="L302" s="517"/>
    </row>
    <row r="303" spans="2:12" ht="12.75">
      <c r="B303" s="739"/>
      <c r="C303" s="740"/>
      <c r="D303" s="741"/>
      <c r="F303" s="525"/>
      <c r="G303" s="525"/>
      <c r="H303" s="525"/>
      <c r="I303" s="525"/>
      <c r="J303" s="525"/>
      <c r="K303" s="525"/>
      <c r="L303" s="517"/>
    </row>
    <row r="304" spans="2:12" ht="12.75">
      <c r="B304" s="739"/>
      <c r="C304" s="740"/>
      <c r="D304" s="741"/>
      <c r="F304" s="525"/>
      <c r="G304" s="525"/>
      <c r="H304" s="525"/>
      <c r="I304" s="525"/>
      <c r="J304" s="525"/>
      <c r="K304" s="525"/>
      <c r="L304" s="517"/>
    </row>
    <row r="305" spans="2:12" ht="12.75">
      <c r="B305" s="756"/>
      <c r="C305" s="757"/>
      <c r="D305" s="758"/>
      <c r="F305" s="524"/>
      <c r="G305" s="524"/>
      <c r="H305" s="524"/>
      <c r="I305" s="524"/>
      <c r="J305" s="524"/>
      <c r="K305" s="524"/>
      <c r="L305" s="517"/>
    </row>
    <row r="306" spans="2:12" ht="12.75">
      <c r="B306" s="517"/>
      <c r="C306" s="517"/>
      <c r="D306" s="517"/>
      <c r="E306" s="517"/>
      <c r="F306" s="517"/>
      <c r="G306" s="517"/>
      <c r="H306" s="517"/>
      <c r="I306" s="517"/>
      <c r="J306" s="517"/>
      <c r="K306" s="517"/>
      <c r="L306" s="517"/>
    </row>
    <row r="307" spans="2:12" ht="12.75">
      <c r="B307" s="517"/>
      <c r="C307" s="517"/>
      <c r="D307" s="517"/>
      <c r="E307" s="517"/>
      <c r="F307" s="517"/>
      <c r="G307" s="517"/>
      <c r="H307" s="517"/>
      <c r="I307" s="517"/>
      <c r="J307" s="517"/>
      <c r="K307" s="517"/>
      <c r="L307" s="517"/>
    </row>
    <row r="308" spans="2:12" ht="12.75">
      <c r="B308" s="759"/>
      <c r="C308" s="760"/>
      <c r="D308" s="761"/>
      <c r="E308" s="520"/>
      <c r="F308" s="521"/>
      <c r="G308" s="521"/>
      <c r="H308" s="521"/>
      <c r="I308" s="521"/>
      <c r="J308" s="521"/>
      <c r="K308" s="521"/>
      <c r="L308" s="517"/>
    </row>
    <row r="309" spans="2:12" ht="12.75">
      <c r="B309" s="737"/>
      <c r="C309" s="737"/>
      <c r="D309" s="737"/>
      <c r="E309" s="524"/>
      <c r="F309" s="524"/>
      <c r="G309" s="524"/>
      <c r="H309" s="524"/>
      <c r="I309" s="524"/>
      <c r="J309" s="524"/>
      <c r="K309" s="524"/>
      <c r="L309" s="522"/>
    </row>
    <row r="310" spans="2:12" ht="12.75">
      <c r="B310" s="736"/>
      <c r="C310" s="736"/>
      <c r="D310" s="736"/>
      <c r="E310" s="525"/>
      <c r="F310" s="525"/>
      <c r="G310" s="525"/>
      <c r="H310" s="525"/>
      <c r="I310" s="525"/>
      <c r="J310" s="525"/>
      <c r="K310" s="524"/>
      <c r="L310" s="517"/>
    </row>
    <row r="311" spans="2:12" ht="12.75">
      <c r="B311" s="738"/>
      <c r="C311" s="738"/>
      <c r="D311" s="738"/>
      <c r="E311" s="525"/>
      <c r="F311" s="525"/>
      <c r="G311" s="525"/>
      <c r="H311" s="525"/>
      <c r="I311" s="525"/>
      <c r="J311" s="525"/>
      <c r="K311" s="525"/>
      <c r="L311" s="517"/>
    </row>
    <row r="312" spans="2:12" ht="12.75">
      <c r="B312" s="739"/>
      <c r="C312" s="740"/>
      <c r="D312" s="741"/>
      <c r="E312" s="525"/>
      <c r="F312" s="525"/>
      <c r="G312" s="525"/>
      <c r="H312" s="525"/>
      <c r="I312" s="525"/>
      <c r="J312" s="525"/>
      <c r="K312" s="525"/>
      <c r="L312" s="517"/>
    </row>
    <row r="313" spans="2:12" ht="12.75">
      <c r="B313" s="527"/>
      <c r="C313" s="527"/>
      <c r="D313" s="527"/>
      <c r="E313" s="524"/>
      <c r="F313" s="524"/>
      <c r="G313" s="524"/>
      <c r="H313" s="524"/>
      <c r="I313" s="524"/>
      <c r="J313" s="524"/>
      <c r="K313" s="524"/>
      <c r="L313" s="522"/>
    </row>
    <row r="314" spans="2:12" ht="12.75">
      <c r="B314" s="736"/>
      <c r="C314" s="736"/>
      <c r="D314" s="736"/>
      <c r="E314" s="525"/>
      <c r="F314" s="525"/>
      <c r="G314" s="525"/>
      <c r="H314" s="525"/>
      <c r="I314" s="525"/>
      <c r="J314" s="525"/>
      <c r="K314" s="525"/>
      <c r="L314" s="517"/>
    </row>
    <row r="315" spans="2:12" ht="12.75">
      <c r="B315" s="737"/>
      <c r="C315" s="736"/>
      <c r="D315" s="736"/>
      <c r="E315" s="524"/>
      <c r="F315" s="524"/>
      <c r="G315" s="524"/>
      <c r="H315" s="524"/>
      <c r="I315" s="524"/>
      <c r="J315" s="524"/>
      <c r="K315" s="524"/>
      <c r="L315" s="517"/>
    </row>
    <row r="317" ht="12.75">
      <c r="M317" s="515" t="s">
        <v>360</v>
      </c>
    </row>
  </sheetData>
  <sheetProtection/>
  <mergeCells count="238">
    <mergeCell ref="B212:D212"/>
    <mergeCell ref="B199:D199"/>
    <mergeCell ref="B200:D200"/>
    <mergeCell ref="B201:D201"/>
    <mergeCell ref="B202:D202"/>
    <mergeCell ref="B205:D205"/>
    <mergeCell ref="B207:D207"/>
    <mergeCell ref="B208:D208"/>
    <mergeCell ref="B209:D209"/>
    <mergeCell ref="B211:D211"/>
    <mergeCell ref="B190:D190"/>
    <mergeCell ref="B191:D191"/>
    <mergeCell ref="B192:D192"/>
    <mergeCell ref="B206:D206"/>
    <mergeCell ref="B193:D193"/>
    <mergeCell ref="B194:D194"/>
    <mergeCell ref="B195:D195"/>
    <mergeCell ref="B196:D196"/>
    <mergeCell ref="B197:D197"/>
    <mergeCell ref="B198:D198"/>
    <mergeCell ref="B183:L183"/>
    <mergeCell ref="B184:L184"/>
    <mergeCell ref="B186:D186"/>
    <mergeCell ref="B187:D187"/>
    <mergeCell ref="B163:D163"/>
    <mergeCell ref="B164:D164"/>
    <mergeCell ref="B188:D188"/>
    <mergeCell ref="B189:D189"/>
    <mergeCell ref="B169:D169"/>
    <mergeCell ref="B170:D170"/>
    <mergeCell ref="B171:D171"/>
    <mergeCell ref="B172:D172"/>
    <mergeCell ref="B174:D174"/>
    <mergeCell ref="B175:D175"/>
    <mergeCell ref="B165:D165"/>
    <mergeCell ref="B168:D168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54:D154"/>
    <mergeCell ref="C136:E136"/>
    <mergeCell ref="C137:E137"/>
    <mergeCell ref="C139:E139"/>
    <mergeCell ref="C140:E140"/>
    <mergeCell ref="B146:L146"/>
    <mergeCell ref="B147:L147"/>
    <mergeCell ref="B149:D149"/>
    <mergeCell ref="B150:D150"/>
    <mergeCell ref="B151:D151"/>
    <mergeCell ref="C129:E129"/>
    <mergeCell ref="C130:E130"/>
    <mergeCell ref="C133:E133"/>
    <mergeCell ref="B153:D153"/>
    <mergeCell ref="B152:D152"/>
    <mergeCell ref="C119:E119"/>
    <mergeCell ref="C134:E134"/>
    <mergeCell ref="C135:E135"/>
    <mergeCell ref="C122:E122"/>
    <mergeCell ref="C123:E123"/>
    <mergeCell ref="C124:E124"/>
    <mergeCell ref="C125:E125"/>
    <mergeCell ref="C126:E126"/>
    <mergeCell ref="C127:E127"/>
    <mergeCell ref="C128:E128"/>
    <mergeCell ref="C121:E121"/>
    <mergeCell ref="C106:E106"/>
    <mergeCell ref="C107:E107"/>
    <mergeCell ref="C111:M111"/>
    <mergeCell ref="C112:M112"/>
    <mergeCell ref="C114:E114"/>
    <mergeCell ref="C115:E115"/>
    <mergeCell ref="C116:E116"/>
    <mergeCell ref="C117:E117"/>
    <mergeCell ref="C118:E118"/>
    <mergeCell ref="C97:E97"/>
    <mergeCell ref="C100:E100"/>
    <mergeCell ref="C101:E101"/>
    <mergeCell ref="C102:E102"/>
    <mergeCell ref="C104:E104"/>
    <mergeCell ref="B302:D302"/>
    <mergeCell ref="B303:D303"/>
    <mergeCell ref="B298:D298"/>
    <mergeCell ref="B299:D299"/>
    <mergeCell ref="B300:D300"/>
    <mergeCell ref="B301:D301"/>
    <mergeCell ref="B290:D290"/>
    <mergeCell ref="B291:D291"/>
    <mergeCell ref="C120:E120"/>
    <mergeCell ref="B304:D304"/>
    <mergeCell ref="B305:D305"/>
    <mergeCell ref="B308:D308"/>
    <mergeCell ref="C79:M79"/>
    <mergeCell ref="C81:E81"/>
    <mergeCell ref="C82:E82"/>
    <mergeCell ref="C83:E83"/>
    <mergeCell ref="C84:E84"/>
    <mergeCell ref="B296:D296"/>
    <mergeCell ref="B297:D297"/>
    <mergeCell ref="B292:D292"/>
    <mergeCell ref="B293:D293"/>
    <mergeCell ref="B294:D294"/>
    <mergeCell ref="B295:D295"/>
    <mergeCell ref="B278:D278"/>
    <mergeCell ref="B280:D280"/>
    <mergeCell ref="B281:D281"/>
    <mergeCell ref="B286:L286"/>
    <mergeCell ref="B287:L287"/>
    <mergeCell ref="B289:D289"/>
    <mergeCell ref="B277:D277"/>
    <mergeCell ref="C78:M78"/>
    <mergeCell ref="C87:E87"/>
    <mergeCell ref="C88:E88"/>
    <mergeCell ref="C89:E89"/>
    <mergeCell ref="C90:E90"/>
    <mergeCell ref="C91:E91"/>
    <mergeCell ref="C85:E85"/>
    <mergeCell ref="B276:D276"/>
    <mergeCell ref="C93:E93"/>
    <mergeCell ref="C94:E94"/>
    <mergeCell ref="C95:E95"/>
    <mergeCell ref="C96:E96"/>
    <mergeCell ref="B268:D268"/>
    <mergeCell ref="B269:D269"/>
    <mergeCell ref="B270:D270"/>
    <mergeCell ref="B271:D271"/>
    <mergeCell ref="C103:E103"/>
    <mergeCell ref="B59:D59"/>
    <mergeCell ref="B60:D60"/>
    <mergeCell ref="B63:D63"/>
    <mergeCell ref="B275:D275"/>
    <mergeCell ref="C86:E86"/>
    <mergeCell ref="C92:E92"/>
    <mergeCell ref="B66:D66"/>
    <mergeCell ref="B67:D67"/>
    <mergeCell ref="B69:D69"/>
    <mergeCell ref="B70:D70"/>
    <mergeCell ref="B65:D65"/>
    <mergeCell ref="B274:D274"/>
    <mergeCell ref="B42:L42"/>
    <mergeCell ref="B44:D44"/>
    <mergeCell ref="B45:D45"/>
    <mergeCell ref="B46:D46"/>
    <mergeCell ref="B47:D47"/>
    <mergeCell ref="B48:D48"/>
    <mergeCell ref="B49:D49"/>
    <mergeCell ref="B58:D58"/>
    <mergeCell ref="B56:D56"/>
    <mergeCell ref="B266:D266"/>
    <mergeCell ref="B267:D267"/>
    <mergeCell ref="B260:D260"/>
    <mergeCell ref="B261:D261"/>
    <mergeCell ref="B262:D262"/>
    <mergeCell ref="B263:D263"/>
    <mergeCell ref="B264:D264"/>
    <mergeCell ref="B265:D265"/>
    <mergeCell ref="B64:D64"/>
    <mergeCell ref="B253:L253"/>
    <mergeCell ref="B255:D255"/>
    <mergeCell ref="B256:D256"/>
    <mergeCell ref="B257:D257"/>
    <mergeCell ref="B235:D235"/>
    <mergeCell ref="B236:D236"/>
    <mergeCell ref="B258:D258"/>
    <mergeCell ref="B259:D259"/>
    <mergeCell ref="B241:D241"/>
    <mergeCell ref="B242:D242"/>
    <mergeCell ref="B243:D243"/>
    <mergeCell ref="B245:D245"/>
    <mergeCell ref="B246:D246"/>
    <mergeCell ref="B252:L252"/>
    <mergeCell ref="B239:D239"/>
    <mergeCell ref="B240:D240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25:D225"/>
    <mergeCell ref="B226:D226"/>
    <mergeCell ref="B217:L217"/>
    <mergeCell ref="B218:L218"/>
    <mergeCell ref="B220:D220"/>
    <mergeCell ref="B221:D221"/>
    <mergeCell ref="B222:D222"/>
    <mergeCell ref="B223:D223"/>
    <mergeCell ref="B224:D224"/>
    <mergeCell ref="B53:D53"/>
    <mergeCell ref="B54:D54"/>
    <mergeCell ref="B57:D57"/>
    <mergeCell ref="B31:D31"/>
    <mergeCell ref="B33:D33"/>
    <mergeCell ref="B41:L41"/>
    <mergeCell ref="B50:D50"/>
    <mergeCell ref="B51:D51"/>
    <mergeCell ref="B52:D52"/>
    <mergeCell ref="B55:D55"/>
    <mergeCell ref="Q33:AA33"/>
    <mergeCell ref="B34:D34"/>
    <mergeCell ref="Q34:AA34"/>
    <mergeCell ref="Q37:S37"/>
    <mergeCell ref="B23:D23"/>
    <mergeCell ref="B24:D24"/>
    <mergeCell ref="B27:D27"/>
    <mergeCell ref="B28:D28"/>
    <mergeCell ref="B13:D13"/>
    <mergeCell ref="B14:D14"/>
    <mergeCell ref="B29:D29"/>
    <mergeCell ref="B30:D30"/>
    <mergeCell ref="B17:D17"/>
    <mergeCell ref="B18:D18"/>
    <mergeCell ref="B19:D19"/>
    <mergeCell ref="B20:D20"/>
    <mergeCell ref="B21:D21"/>
    <mergeCell ref="B22:D22"/>
    <mergeCell ref="B15:D15"/>
    <mergeCell ref="B16:D16"/>
    <mergeCell ref="A3:M3"/>
    <mergeCell ref="B5:L5"/>
    <mergeCell ref="B6:L6"/>
    <mergeCell ref="B8:D8"/>
    <mergeCell ref="B9:D9"/>
    <mergeCell ref="B10:D10"/>
    <mergeCell ref="B11:D11"/>
    <mergeCell ref="B12:D12"/>
    <mergeCell ref="B314:D314"/>
    <mergeCell ref="B315:D315"/>
    <mergeCell ref="B309:D309"/>
    <mergeCell ref="B310:D310"/>
    <mergeCell ref="B311:D311"/>
    <mergeCell ref="B312:D312"/>
  </mergeCells>
  <printOptions/>
  <pageMargins left="0.38" right="0.26" top="0.47" bottom="0.48" header="0.23" footer="0.3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68.125" style="429" customWidth="1"/>
    <col min="2" max="2" width="16.875" style="429" customWidth="1"/>
    <col min="3" max="16384" width="9.125" style="429" customWidth="1"/>
  </cols>
  <sheetData>
    <row r="1" spans="1:2" ht="12.75">
      <c r="A1" s="532"/>
      <c r="B1" s="532"/>
    </row>
    <row r="2" spans="1:2" ht="12.75">
      <c r="A2" s="763" t="s">
        <v>584</v>
      </c>
      <c r="B2" s="764"/>
    </row>
    <row r="3" spans="1:2" ht="12.75">
      <c r="A3" s="765"/>
      <c r="B3" s="765"/>
    </row>
    <row r="4" spans="1:2" ht="12.75">
      <c r="A4" s="766" t="s">
        <v>299</v>
      </c>
      <c r="B4" s="766"/>
    </row>
    <row r="5" spans="1:2" ht="27" customHeight="1">
      <c r="A5" s="767" t="s">
        <v>465</v>
      </c>
      <c r="B5" s="767"/>
    </row>
    <row r="6" spans="1:2" ht="12.75">
      <c r="A6" s="532"/>
      <c r="B6" s="533" t="s">
        <v>442</v>
      </c>
    </row>
    <row r="7" spans="1:2" ht="12.75">
      <c r="A7" s="534" t="s">
        <v>466</v>
      </c>
      <c r="B7" s="534" t="s">
        <v>467</v>
      </c>
    </row>
    <row r="8" ht="12.75">
      <c r="A8" s="535" t="s">
        <v>468</v>
      </c>
    </row>
    <row r="9" spans="1:2" ht="12.75">
      <c r="A9" s="535" t="s">
        <v>469</v>
      </c>
      <c r="B9" s="536">
        <v>0</v>
      </c>
    </row>
    <row r="10" spans="1:2" ht="12.75">
      <c r="A10" s="535" t="s">
        <v>470</v>
      </c>
      <c r="B10" s="536">
        <v>0</v>
      </c>
    </row>
    <row r="11" spans="1:2" ht="12.75">
      <c r="A11" s="535" t="s">
        <v>471</v>
      </c>
      <c r="B11" s="536">
        <v>0</v>
      </c>
    </row>
    <row r="12" spans="1:2" ht="27.75" customHeight="1">
      <c r="A12" s="537" t="s">
        <v>472</v>
      </c>
      <c r="B12" s="536">
        <v>0</v>
      </c>
    </row>
    <row r="13" spans="1:2" ht="12.75">
      <c r="A13" s="535" t="s">
        <v>473</v>
      </c>
      <c r="B13" s="536">
        <v>0</v>
      </c>
    </row>
    <row r="14" spans="1:2" ht="25.5" customHeight="1">
      <c r="A14" s="537" t="s">
        <v>474</v>
      </c>
      <c r="B14" s="536">
        <v>0</v>
      </c>
    </row>
    <row r="15" spans="1:2" ht="24.75" customHeight="1">
      <c r="A15" s="537" t="s">
        <v>475</v>
      </c>
      <c r="B15" s="536">
        <v>0</v>
      </c>
    </row>
    <row r="16" spans="1:2" ht="36.75" customHeight="1">
      <c r="A16" s="537" t="s">
        <v>476</v>
      </c>
      <c r="B16" s="536">
        <v>0</v>
      </c>
    </row>
    <row r="17" spans="1:2" ht="27" customHeight="1">
      <c r="A17" s="537" t="s">
        <v>477</v>
      </c>
      <c r="B17" s="536">
        <v>0</v>
      </c>
    </row>
    <row r="18" spans="1:2" ht="29.25" customHeight="1">
      <c r="A18" s="537" t="s">
        <v>478</v>
      </c>
      <c r="B18" s="536">
        <v>0</v>
      </c>
    </row>
    <row r="19" spans="1:2" ht="18" customHeight="1">
      <c r="A19" s="538" t="s">
        <v>479</v>
      </c>
      <c r="B19" s="539"/>
    </row>
    <row r="20" spans="1:2" ht="10.5" customHeight="1">
      <c r="A20" s="540"/>
      <c r="B20" s="532"/>
    </row>
    <row r="21" spans="1:2" ht="12.75">
      <c r="A21" s="768" t="s">
        <v>480</v>
      </c>
      <c r="B21" s="768"/>
    </row>
    <row r="23" ht="12.75">
      <c r="B23" s="428"/>
    </row>
    <row r="24" spans="1:2" ht="12.75">
      <c r="A24" s="704" t="s">
        <v>481</v>
      </c>
      <c r="B24" s="704"/>
    </row>
    <row r="25" spans="1:2" ht="15.75" customHeight="1">
      <c r="A25" s="762" t="s">
        <v>482</v>
      </c>
      <c r="B25" s="762"/>
    </row>
    <row r="26" ht="9" customHeight="1"/>
    <row r="27" ht="12.75">
      <c r="B27" s="428" t="s">
        <v>483</v>
      </c>
    </row>
    <row r="28" spans="1:2" ht="12.75">
      <c r="A28" s="440" t="s">
        <v>484</v>
      </c>
      <c r="B28" s="440" t="s">
        <v>467</v>
      </c>
    </row>
    <row r="29" spans="1:2" ht="12.75">
      <c r="A29" s="436"/>
      <c r="B29" s="436"/>
    </row>
    <row r="30" spans="1:2" ht="12.75">
      <c r="A30" s="436"/>
      <c r="B30" s="436"/>
    </row>
    <row r="31" spans="1:2" ht="12.75">
      <c r="A31" s="436"/>
      <c r="B31" s="436"/>
    </row>
    <row r="32" spans="1:2" ht="12.75">
      <c r="A32" s="436" t="s">
        <v>165</v>
      </c>
      <c r="B32" s="436">
        <v>0</v>
      </c>
    </row>
  </sheetData>
  <sheetProtection/>
  <mergeCells count="7">
    <mergeCell ref="A25:B25"/>
    <mergeCell ref="A2:B2"/>
    <mergeCell ref="A3:B3"/>
    <mergeCell ref="A4:B4"/>
    <mergeCell ref="A5:B5"/>
    <mergeCell ref="A21:B21"/>
    <mergeCell ref="A24:B24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68.125" style="429" customWidth="1"/>
    <col min="2" max="2" width="16.875" style="429" customWidth="1"/>
    <col min="3" max="16384" width="9.125" style="429" customWidth="1"/>
  </cols>
  <sheetData>
    <row r="2" ht="12.75">
      <c r="A2" s="446" t="s">
        <v>585</v>
      </c>
    </row>
    <row r="3" spans="1:2" ht="12.75">
      <c r="A3" s="769"/>
      <c r="B3" s="770"/>
    </row>
    <row r="4" spans="1:2" ht="12.75">
      <c r="A4" s="766" t="s">
        <v>299</v>
      </c>
      <c r="B4" s="766"/>
    </row>
    <row r="5" spans="1:2" ht="12.75">
      <c r="A5" s="766" t="s">
        <v>485</v>
      </c>
      <c r="B5" s="766"/>
    </row>
    <row r="6" spans="1:2" ht="12.75">
      <c r="A6" s="532"/>
      <c r="B6" s="533" t="s">
        <v>442</v>
      </c>
    </row>
    <row r="7" spans="1:2" ht="12.75">
      <c r="A7" s="534" t="s">
        <v>486</v>
      </c>
      <c r="B7" s="534" t="s">
        <v>487</v>
      </c>
    </row>
    <row r="8" spans="1:2" ht="12.75">
      <c r="A8" s="535" t="s">
        <v>488</v>
      </c>
      <c r="B8" s="541">
        <v>7499</v>
      </c>
    </row>
    <row r="9" spans="1:2" ht="27.75" customHeight="1">
      <c r="A9" s="537" t="s">
        <v>489</v>
      </c>
      <c r="B9" s="541"/>
    </row>
    <row r="10" spans="1:2" ht="12.75">
      <c r="A10" s="535" t="s">
        <v>490</v>
      </c>
      <c r="B10" s="541"/>
    </row>
    <row r="11" spans="1:2" ht="12.75">
      <c r="A11" s="535" t="s">
        <v>491</v>
      </c>
      <c r="B11" s="541"/>
    </row>
    <row r="12" spans="1:2" ht="12.75">
      <c r="A12" s="535" t="s">
        <v>492</v>
      </c>
      <c r="B12" s="541"/>
    </row>
    <row r="13" spans="1:2" ht="12.75">
      <c r="A13" s="535" t="s">
        <v>493</v>
      </c>
      <c r="B13" s="541"/>
    </row>
    <row r="14" spans="1:2" ht="12.75">
      <c r="A14" s="535" t="s">
        <v>494</v>
      </c>
      <c r="B14" s="541"/>
    </row>
    <row r="15" spans="1:2" ht="12.75">
      <c r="A15" s="535" t="s">
        <v>495</v>
      </c>
      <c r="B15" s="541"/>
    </row>
    <row r="16" spans="1:2" ht="12.75">
      <c r="A16" s="535" t="s">
        <v>496</v>
      </c>
      <c r="B16" s="541"/>
    </row>
    <row r="17" spans="1:2" ht="12.75">
      <c r="A17" s="535" t="s">
        <v>497</v>
      </c>
      <c r="B17" s="541"/>
    </row>
    <row r="18" spans="1:2" ht="12.75">
      <c r="A18" s="542" t="s">
        <v>498</v>
      </c>
      <c r="B18" s="543"/>
    </row>
    <row r="19" spans="1:2" ht="12.75">
      <c r="A19" s="544"/>
      <c r="B19" s="544"/>
    </row>
    <row r="20" spans="1:2" ht="24" customHeight="1">
      <c r="A20" s="771" t="s">
        <v>499</v>
      </c>
      <c r="B20" s="771"/>
    </row>
    <row r="21" spans="1:2" ht="12.75">
      <c r="A21" s="532"/>
      <c r="B21" s="532"/>
    </row>
  </sheetData>
  <sheetProtection/>
  <mergeCells count="4">
    <mergeCell ref="A3:B3"/>
    <mergeCell ref="A4:B4"/>
    <mergeCell ref="A5:B5"/>
    <mergeCell ref="A20:B20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" max="1" width="3.625" style="429" customWidth="1"/>
    <col min="2" max="2" width="47.375" style="429" customWidth="1"/>
    <col min="3" max="3" width="13.625" style="429" customWidth="1"/>
    <col min="4" max="4" width="12.75390625" style="429" customWidth="1"/>
    <col min="5" max="5" width="13.75390625" style="429" customWidth="1"/>
    <col min="6" max="6" width="9.00390625" style="429" customWidth="1"/>
    <col min="7" max="8" width="8.875" style="429" customWidth="1"/>
    <col min="9" max="9" width="11.125" style="429" customWidth="1"/>
    <col min="10" max="16384" width="9.125" style="429" customWidth="1"/>
  </cols>
  <sheetData>
    <row r="1" spans="2:9" ht="12.75">
      <c r="B1" s="446" t="s">
        <v>586</v>
      </c>
      <c r="I1" s="494"/>
    </row>
    <row r="2" spans="7:8" ht="15">
      <c r="G2" s="545"/>
      <c r="H2" s="545"/>
    </row>
    <row r="4" spans="2:9" ht="12.75" customHeight="1">
      <c r="B4" s="704" t="s">
        <v>500</v>
      </c>
      <c r="C4" s="704"/>
      <c r="D4" s="704"/>
      <c r="E4" s="704"/>
      <c r="F4" s="704"/>
      <c r="G4" s="704"/>
      <c r="H4" s="704"/>
      <c r="I4" s="704"/>
    </row>
    <row r="5" spans="2:9" ht="12.75" customHeight="1">
      <c r="B5" s="704"/>
      <c r="C5" s="704"/>
      <c r="D5" s="704"/>
      <c r="E5" s="704"/>
      <c r="F5" s="704"/>
      <c r="G5" s="704"/>
      <c r="H5" s="704"/>
      <c r="I5" s="704"/>
    </row>
    <row r="6" spans="3:4" ht="12.75">
      <c r="C6" s="429" t="s">
        <v>501</v>
      </c>
      <c r="D6" s="446" t="s">
        <v>587</v>
      </c>
    </row>
    <row r="8" ht="12.75" hidden="1">
      <c r="I8" s="505" t="s">
        <v>502</v>
      </c>
    </row>
    <row r="9" spans="1:9" ht="39.75" customHeight="1">
      <c r="A9" s="436"/>
      <c r="B9" s="439" t="s">
        <v>125</v>
      </c>
      <c r="C9" s="546" t="s">
        <v>503</v>
      </c>
      <c r="D9" s="546" t="s">
        <v>504</v>
      </c>
      <c r="E9" s="546" t="s">
        <v>505</v>
      </c>
      <c r="F9" s="546" t="s">
        <v>59</v>
      </c>
      <c r="G9" s="546" t="s">
        <v>60</v>
      </c>
      <c r="H9" s="546" t="s">
        <v>61</v>
      </c>
      <c r="I9" s="440" t="s">
        <v>506</v>
      </c>
    </row>
    <row r="10" spans="1:9" ht="12.75">
      <c r="A10" s="436" t="s">
        <v>462</v>
      </c>
      <c r="B10" s="547"/>
      <c r="C10" s="548"/>
      <c r="D10" s="548"/>
      <c r="E10" s="548"/>
      <c r="F10" s="548"/>
      <c r="G10" s="548"/>
      <c r="H10" s="548"/>
      <c r="I10" s="548"/>
    </row>
    <row r="11" spans="1:9" ht="12.75">
      <c r="A11" s="436" t="s">
        <v>350</v>
      </c>
      <c r="B11" s="547"/>
      <c r="C11" s="548"/>
      <c r="D11" s="548"/>
      <c r="E11" s="548"/>
      <c r="F11" s="548"/>
      <c r="G11" s="548"/>
      <c r="H11" s="548"/>
      <c r="I11" s="548"/>
    </row>
    <row r="12" spans="1:9" ht="12.75">
      <c r="A12" s="436" t="s">
        <v>352</v>
      </c>
      <c r="B12" s="547"/>
      <c r="C12" s="548"/>
      <c r="D12" s="548"/>
      <c r="E12" s="548"/>
      <c r="F12" s="548"/>
      <c r="G12" s="548"/>
      <c r="H12" s="548"/>
      <c r="I12" s="548"/>
    </row>
    <row r="13" spans="1:9" ht="12.75">
      <c r="A13" s="436" t="s">
        <v>353</v>
      </c>
      <c r="B13" s="511"/>
      <c r="C13" s="548"/>
      <c r="D13" s="548"/>
      <c r="E13" s="548"/>
      <c r="F13" s="548"/>
      <c r="G13" s="548"/>
      <c r="H13" s="548"/>
      <c r="I13" s="548"/>
    </row>
    <row r="14" spans="1:9" ht="12.75">
      <c r="A14" s="436" t="s">
        <v>354</v>
      </c>
      <c r="B14" s="511"/>
      <c r="C14" s="548"/>
      <c r="D14" s="548"/>
      <c r="E14" s="548"/>
      <c r="F14" s="548"/>
      <c r="G14" s="548"/>
      <c r="H14" s="548"/>
      <c r="I14" s="548"/>
    </row>
    <row r="15" spans="1:9" ht="12.75">
      <c r="A15" s="436" t="s">
        <v>355</v>
      </c>
      <c r="B15" s="442"/>
      <c r="C15" s="548"/>
      <c r="D15" s="548"/>
      <c r="E15" s="548"/>
      <c r="F15" s="548"/>
      <c r="G15" s="548"/>
      <c r="H15" s="548"/>
      <c r="I15" s="548"/>
    </row>
    <row r="16" spans="1:9" ht="12.75">
      <c r="A16" s="436" t="s">
        <v>356</v>
      </c>
      <c r="B16" s="442"/>
      <c r="C16" s="548"/>
      <c r="D16" s="548"/>
      <c r="E16" s="548"/>
      <c r="F16" s="548"/>
      <c r="G16" s="548"/>
      <c r="H16" s="548"/>
      <c r="I16" s="548"/>
    </row>
    <row r="17" spans="1:9" s="441" customFormat="1" ht="12.75">
      <c r="A17" s="439"/>
      <c r="B17" s="549"/>
      <c r="C17" s="570"/>
      <c r="D17" s="570"/>
      <c r="E17" s="570"/>
      <c r="F17" s="570"/>
      <c r="G17" s="570"/>
      <c r="H17" s="570"/>
      <c r="I17" s="550"/>
    </row>
    <row r="19" ht="12.75">
      <c r="B19" s="446"/>
    </row>
    <row r="20" ht="12.75">
      <c r="B20" s="446"/>
    </row>
    <row r="22" ht="15" customHeight="1">
      <c r="B22" s="446"/>
    </row>
    <row r="24" ht="12.75">
      <c r="B24" s="446"/>
    </row>
  </sheetData>
  <sheetProtection/>
  <mergeCells count="2">
    <mergeCell ref="B4:I4"/>
    <mergeCell ref="B5:I5"/>
  </mergeCells>
  <printOptions/>
  <pageMargins left="0.7874015748031497" right="0.4330708661417323" top="0.5118110236220472" bottom="0.5118110236220472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9">
      <selection activeCell="S54" sqref="S54"/>
    </sheetView>
  </sheetViews>
  <sheetFormatPr defaultColWidth="9.00390625" defaultRowHeight="12.75"/>
  <cols>
    <col min="1" max="1" width="8.00390625" style="0" customWidth="1"/>
    <col min="4" max="4" width="16.125" style="0" customWidth="1"/>
    <col min="5" max="5" width="7.75390625" style="0" customWidth="1"/>
    <col min="6" max="6" width="8.125" style="0" customWidth="1"/>
    <col min="7" max="7" width="6.875" style="0" customWidth="1"/>
    <col min="8" max="8" width="6.625" style="0" customWidth="1"/>
    <col min="9" max="10" width="6.00390625" style="0" customWidth="1"/>
    <col min="11" max="11" width="7.00390625" style="0" customWidth="1"/>
    <col min="12" max="12" width="6.00390625" style="0" customWidth="1"/>
    <col min="13" max="13" width="6.25390625" style="0" customWidth="1"/>
    <col min="14" max="14" width="5.625" style="0" customWidth="1"/>
    <col min="15" max="15" width="5.375" style="0" customWidth="1"/>
    <col min="16" max="16" width="5.25390625" style="0" customWidth="1"/>
    <col min="17" max="17" width="7.00390625" style="0" customWidth="1"/>
    <col min="18" max="18" width="7.125" style="0" customWidth="1"/>
    <col min="19" max="19" width="8.875" style="0" customWidth="1"/>
  </cols>
  <sheetData>
    <row r="1" spans="1:18" s="3" customFormat="1" ht="12.75">
      <c r="A1" s="571" t="s">
        <v>558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.75">
      <c r="A2" s="678" t="s">
        <v>559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t="s">
        <v>442</v>
      </c>
    </row>
    <row r="3" spans="1:19" ht="25.5" customHeight="1">
      <c r="A3" s="667" t="s">
        <v>163</v>
      </c>
      <c r="B3" s="667"/>
      <c r="C3" s="667"/>
      <c r="D3" s="667"/>
      <c r="E3" s="679" t="s">
        <v>164</v>
      </c>
      <c r="F3" s="680"/>
      <c r="G3" s="680"/>
      <c r="H3" s="681" t="s">
        <v>64</v>
      </c>
      <c r="I3" s="680"/>
      <c r="J3" s="682"/>
      <c r="K3" s="83"/>
      <c r="L3" s="93"/>
      <c r="M3" s="79"/>
      <c r="N3" s="683"/>
      <c r="O3" s="684"/>
      <c r="P3" s="685"/>
      <c r="Q3" s="681" t="s">
        <v>165</v>
      </c>
      <c r="R3" s="686"/>
      <c r="S3" s="687"/>
    </row>
    <row r="4" spans="1:19" ht="22.5" customHeight="1">
      <c r="A4" s="667"/>
      <c r="B4" s="667"/>
      <c r="C4" s="667"/>
      <c r="D4" s="667"/>
      <c r="E4" s="77" t="s">
        <v>255</v>
      </c>
      <c r="F4" s="199" t="s">
        <v>254</v>
      </c>
      <c r="G4" s="200" t="s">
        <v>251</v>
      </c>
      <c r="H4" s="201" t="s">
        <v>255</v>
      </c>
      <c r="I4" s="199" t="s">
        <v>254</v>
      </c>
      <c r="J4" s="202" t="s">
        <v>251</v>
      </c>
      <c r="K4" s="203" t="s">
        <v>255</v>
      </c>
      <c r="L4" s="199" t="s">
        <v>254</v>
      </c>
      <c r="M4" s="200" t="s">
        <v>251</v>
      </c>
      <c r="N4" s="201" t="s">
        <v>255</v>
      </c>
      <c r="O4" s="199" t="s">
        <v>254</v>
      </c>
      <c r="P4" s="202" t="s">
        <v>251</v>
      </c>
      <c r="Q4" s="205" t="s">
        <v>255</v>
      </c>
      <c r="R4" s="204" t="s">
        <v>254</v>
      </c>
      <c r="S4" s="204" t="s">
        <v>251</v>
      </c>
    </row>
    <row r="5" spans="1:19" ht="12.75">
      <c r="A5" s="659" t="s">
        <v>166</v>
      </c>
      <c r="B5" s="659"/>
      <c r="C5" s="659"/>
      <c r="D5" s="659"/>
      <c r="E5" s="214">
        <v>26507</v>
      </c>
      <c r="F5" s="11">
        <v>26507</v>
      </c>
      <c r="G5" s="80">
        <v>26507</v>
      </c>
      <c r="H5" s="87"/>
      <c r="I5" s="11"/>
      <c r="J5" s="88"/>
      <c r="K5" s="84"/>
      <c r="L5" s="11"/>
      <c r="M5" s="80"/>
      <c r="N5" s="87"/>
      <c r="O5" s="11"/>
      <c r="P5" s="88"/>
      <c r="Q5" s="84">
        <v>26507</v>
      </c>
      <c r="R5" s="6">
        <v>26507</v>
      </c>
      <c r="S5" s="6">
        <v>26507</v>
      </c>
    </row>
    <row r="6" spans="1:19" ht="12.75">
      <c r="A6" s="668" t="s">
        <v>167</v>
      </c>
      <c r="B6" s="668"/>
      <c r="C6" s="668"/>
      <c r="D6" s="668"/>
      <c r="E6" s="23">
        <v>21160</v>
      </c>
      <c r="F6" s="6">
        <v>17623</v>
      </c>
      <c r="G6" s="81">
        <v>17623</v>
      </c>
      <c r="H6" s="89"/>
      <c r="I6" s="6"/>
      <c r="J6" s="90"/>
      <c r="K6" s="85"/>
      <c r="L6" s="6"/>
      <c r="M6" s="81"/>
      <c r="N6" s="89"/>
      <c r="O6" s="6"/>
      <c r="P6" s="90"/>
      <c r="Q6" s="84">
        <v>21160</v>
      </c>
      <c r="R6" s="6">
        <v>17623</v>
      </c>
      <c r="S6" s="6">
        <v>17623</v>
      </c>
    </row>
    <row r="7" spans="1:19" ht="23.25" customHeight="1">
      <c r="A7" s="662" t="s">
        <v>168</v>
      </c>
      <c r="B7" s="662"/>
      <c r="C7" s="662"/>
      <c r="D7" s="662"/>
      <c r="E7" s="215">
        <v>6762</v>
      </c>
      <c r="F7" s="6">
        <v>33391</v>
      </c>
      <c r="G7" s="81">
        <v>33391</v>
      </c>
      <c r="H7" s="89"/>
      <c r="I7" s="6"/>
      <c r="J7" s="90"/>
      <c r="K7" s="85"/>
      <c r="L7" s="6"/>
      <c r="M7" s="81"/>
      <c r="N7" s="89"/>
      <c r="O7" s="6"/>
      <c r="P7" s="90"/>
      <c r="Q7" s="84">
        <v>6762</v>
      </c>
      <c r="R7" s="6">
        <v>33391</v>
      </c>
      <c r="S7" s="6">
        <v>33391</v>
      </c>
    </row>
    <row r="8" spans="1:19" ht="12.75">
      <c r="A8" s="668" t="s">
        <v>169</v>
      </c>
      <c r="B8" s="668"/>
      <c r="C8" s="668"/>
      <c r="D8" s="668"/>
      <c r="E8" s="23">
        <v>1408</v>
      </c>
      <c r="F8" s="6">
        <v>1408</v>
      </c>
      <c r="G8" s="81">
        <v>1408</v>
      </c>
      <c r="H8" s="89"/>
      <c r="I8" s="6"/>
      <c r="J8" s="90"/>
      <c r="K8" s="85"/>
      <c r="L8" s="6"/>
      <c r="M8" s="81"/>
      <c r="N8" s="89"/>
      <c r="O8" s="6"/>
      <c r="P8" s="90"/>
      <c r="Q8" s="84">
        <v>1408</v>
      </c>
      <c r="R8" s="6">
        <v>1408</v>
      </c>
      <c r="S8" s="6">
        <v>1408</v>
      </c>
    </row>
    <row r="9" spans="1:19" ht="12.75">
      <c r="A9" s="668" t="s">
        <v>170</v>
      </c>
      <c r="B9" s="668"/>
      <c r="C9" s="668"/>
      <c r="D9" s="668"/>
      <c r="E9" s="23">
        <v>21</v>
      </c>
      <c r="F9" s="6">
        <v>6927</v>
      </c>
      <c r="G9" s="81">
        <v>6927</v>
      </c>
      <c r="H9" s="89"/>
      <c r="I9" s="6"/>
      <c r="J9" s="90"/>
      <c r="K9" s="85"/>
      <c r="L9" s="6"/>
      <c r="M9" s="81"/>
      <c r="N9" s="89"/>
      <c r="O9" s="6"/>
      <c r="P9" s="90"/>
      <c r="Q9" s="84">
        <v>21</v>
      </c>
      <c r="R9" s="6">
        <v>6927</v>
      </c>
      <c r="S9" s="6">
        <v>6927</v>
      </c>
    </row>
    <row r="10" spans="1:19" ht="12.75">
      <c r="A10" s="668" t="s">
        <v>171</v>
      </c>
      <c r="B10" s="668"/>
      <c r="C10" s="668"/>
      <c r="D10" s="668"/>
      <c r="E10" s="23">
        <v>18599</v>
      </c>
      <c r="F10" s="6">
        <v>68154</v>
      </c>
      <c r="G10" s="81">
        <v>68154</v>
      </c>
      <c r="H10" s="89"/>
      <c r="I10" s="6"/>
      <c r="J10" s="90"/>
      <c r="K10" s="85"/>
      <c r="L10" s="6"/>
      <c r="M10" s="81"/>
      <c r="N10" s="89"/>
      <c r="O10" s="6"/>
      <c r="P10" s="90"/>
      <c r="Q10" s="84">
        <v>18599</v>
      </c>
      <c r="R10" s="6">
        <v>68154</v>
      </c>
      <c r="S10" s="6">
        <v>68154</v>
      </c>
    </row>
    <row r="11" spans="1:19" ht="12.75">
      <c r="A11" s="73" t="s">
        <v>256</v>
      </c>
      <c r="B11" s="73"/>
      <c r="C11" s="73"/>
      <c r="D11" s="73"/>
      <c r="E11" s="23"/>
      <c r="F11" s="6"/>
      <c r="G11" s="81"/>
      <c r="H11" s="89"/>
      <c r="I11" s="6"/>
      <c r="J11" s="90"/>
      <c r="K11" s="85"/>
      <c r="L11" s="6"/>
      <c r="M11" s="81"/>
      <c r="N11" s="89"/>
      <c r="O11" s="6"/>
      <c r="P11" s="90"/>
      <c r="Q11" s="84"/>
      <c r="R11" s="6"/>
      <c r="S11" s="6"/>
    </row>
    <row r="12" spans="1:19" ht="23.25" customHeight="1">
      <c r="A12" s="662" t="s">
        <v>172</v>
      </c>
      <c r="B12" s="662"/>
      <c r="C12" s="662"/>
      <c r="D12" s="662"/>
      <c r="E12" s="215"/>
      <c r="F12" s="6"/>
      <c r="G12" s="81"/>
      <c r="H12" s="89"/>
      <c r="I12" s="6"/>
      <c r="J12" s="90"/>
      <c r="K12" s="85"/>
      <c r="L12" s="6"/>
      <c r="M12" s="81"/>
      <c r="N12" s="89"/>
      <c r="O12" s="6"/>
      <c r="P12" s="90"/>
      <c r="Q12" s="84"/>
      <c r="R12" s="6"/>
      <c r="S12" s="6"/>
    </row>
    <row r="13" spans="1:19" ht="23.25" customHeight="1">
      <c r="A13" s="662" t="s">
        <v>173</v>
      </c>
      <c r="B13" s="662"/>
      <c r="C13" s="662"/>
      <c r="D13" s="662"/>
      <c r="E13" s="215"/>
      <c r="F13" s="6"/>
      <c r="G13" s="81"/>
      <c r="H13" s="89"/>
      <c r="I13" s="6"/>
      <c r="J13" s="90"/>
      <c r="K13" s="85"/>
      <c r="L13" s="6"/>
      <c r="M13" s="81"/>
      <c r="N13" s="89"/>
      <c r="O13" s="6"/>
      <c r="P13" s="90"/>
      <c r="Q13" s="84"/>
      <c r="R13" s="6"/>
      <c r="S13" s="6"/>
    </row>
    <row r="14" spans="1:19" ht="23.25" customHeight="1">
      <c r="A14" s="662" t="s">
        <v>174</v>
      </c>
      <c r="B14" s="662"/>
      <c r="C14" s="662"/>
      <c r="D14" s="662"/>
      <c r="E14" s="215"/>
      <c r="F14" s="6"/>
      <c r="G14" s="81"/>
      <c r="H14" s="89"/>
      <c r="I14" s="6"/>
      <c r="J14" s="90"/>
      <c r="K14" s="85"/>
      <c r="L14" s="6"/>
      <c r="M14" s="81"/>
      <c r="N14" s="89"/>
      <c r="O14" s="6"/>
      <c r="P14" s="90"/>
      <c r="Q14" s="84"/>
      <c r="R14" s="6"/>
      <c r="S14" s="6"/>
    </row>
    <row r="15" spans="1:19" ht="20.25" customHeight="1">
      <c r="A15" s="662" t="s">
        <v>175</v>
      </c>
      <c r="B15" s="662"/>
      <c r="C15" s="662"/>
      <c r="D15" s="662"/>
      <c r="E15" s="215">
        <v>52360</v>
      </c>
      <c r="F15" s="6">
        <v>87110</v>
      </c>
      <c r="G15" s="81">
        <v>67822</v>
      </c>
      <c r="H15" s="89"/>
      <c r="I15" s="6"/>
      <c r="J15" s="90"/>
      <c r="K15" s="85"/>
      <c r="L15" s="6"/>
      <c r="M15" s="81"/>
      <c r="N15" s="89"/>
      <c r="O15" s="6"/>
      <c r="P15" s="90"/>
      <c r="Q15" s="84">
        <v>52360</v>
      </c>
      <c r="R15" s="6">
        <v>87110</v>
      </c>
      <c r="S15" s="6">
        <v>67822</v>
      </c>
    </row>
    <row r="16" spans="1:19" s="12" customFormat="1" ht="21" customHeight="1">
      <c r="A16" s="672" t="s">
        <v>176</v>
      </c>
      <c r="B16" s="672"/>
      <c r="C16" s="672"/>
      <c r="D16" s="672"/>
      <c r="E16" s="9">
        <f>SUM(E5:E15)</f>
        <v>126817</v>
      </c>
      <c r="F16" s="7">
        <f>SUM(F5:F15)</f>
        <v>241120</v>
      </c>
      <c r="G16" s="82">
        <f>SUM(G5:G15)</f>
        <v>221832</v>
      </c>
      <c r="H16" s="91"/>
      <c r="I16" s="7"/>
      <c r="J16" s="92"/>
      <c r="K16" s="86"/>
      <c r="L16" s="7"/>
      <c r="M16" s="82"/>
      <c r="N16" s="91"/>
      <c r="O16" s="7"/>
      <c r="P16" s="92"/>
      <c r="Q16" s="191">
        <f>SUM(Q5:Q15)</f>
        <v>126817</v>
      </c>
      <c r="R16" s="78">
        <f>SUM(R5:R15)</f>
        <v>241120</v>
      </c>
      <c r="S16" s="78">
        <f>SUM(S5:S15)</f>
        <v>221832</v>
      </c>
    </row>
    <row r="17" spans="1:19" s="12" customFormat="1" ht="12.75" customHeight="1">
      <c r="A17" s="672"/>
      <c r="B17" s="672"/>
      <c r="C17" s="672"/>
      <c r="D17" s="672"/>
      <c r="E17" s="9"/>
      <c r="F17" s="7"/>
      <c r="G17" s="82"/>
      <c r="H17" s="91"/>
      <c r="I17" s="7"/>
      <c r="J17" s="92"/>
      <c r="K17" s="86"/>
      <c r="L17" s="7"/>
      <c r="M17" s="82"/>
      <c r="N17" s="91"/>
      <c r="O17" s="7"/>
      <c r="P17" s="92"/>
      <c r="Q17" s="84"/>
      <c r="R17" s="6"/>
      <c r="S17" s="6"/>
    </row>
    <row r="18" spans="1:19" s="12" customFormat="1" ht="12.75" customHeight="1">
      <c r="A18" s="662" t="s">
        <v>177</v>
      </c>
      <c r="B18" s="662"/>
      <c r="C18" s="662"/>
      <c r="D18" s="662"/>
      <c r="E18" s="215">
        <v>5032</v>
      </c>
      <c r="F18" s="6">
        <v>4371</v>
      </c>
      <c r="G18" s="81">
        <v>4371</v>
      </c>
      <c r="H18" s="89"/>
      <c r="I18" s="7"/>
      <c r="J18" s="92"/>
      <c r="K18" s="86"/>
      <c r="L18" s="7"/>
      <c r="M18" s="82"/>
      <c r="N18" s="91"/>
      <c r="O18" s="7"/>
      <c r="P18" s="92"/>
      <c r="Q18" s="84">
        <v>5032</v>
      </c>
      <c r="R18" s="6">
        <v>4371</v>
      </c>
      <c r="S18" s="6">
        <v>4371</v>
      </c>
    </row>
    <row r="19" spans="1:19" s="12" customFormat="1" ht="12.75" customHeight="1">
      <c r="A19" s="662" t="s">
        <v>178</v>
      </c>
      <c r="B19" s="662"/>
      <c r="C19" s="662"/>
      <c r="D19" s="662"/>
      <c r="E19" s="215">
        <v>599</v>
      </c>
      <c r="F19" s="6">
        <v>3727</v>
      </c>
      <c r="G19" s="81">
        <v>3128</v>
      </c>
      <c r="H19" s="89"/>
      <c r="I19" s="7"/>
      <c r="J19" s="92"/>
      <c r="K19" s="86"/>
      <c r="L19" s="7"/>
      <c r="M19" s="82"/>
      <c r="N19" s="91"/>
      <c r="O19" s="7"/>
      <c r="P19" s="92"/>
      <c r="Q19" s="84">
        <v>599</v>
      </c>
      <c r="R19" s="6">
        <v>3727</v>
      </c>
      <c r="S19" s="6">
        <v>3128</v>
      </c>
    </row>
    <row r="20" spans="1:19" s="12" customFormat="1" ht="12.75" customHeight="1">
      <c r="A20" s="662" t="s">
        <v>179</v>
      </c>
      <c r="B20" s="662"/>
      <c r="C20" s="662"/>
      <c r="D20" s="662"/>
      <c r="E20" s="215">
        <v>1348</v>
      </c>
      <c r="F20" s="6">
        <v>2696</v>
      </c>
      <c r="G20" s="81">
        <v>2944</v>
      </c>
      <c r="H20" s="89"/>
      <c r="I20" s="7"/>
      <c r="J20" s="92"/>
      <c r="K20" s="86"/>
      <c r="L20" s="7"/>
      <c r="M20" s="82"/>
      <c r="N20" s="91"/>
      <c r="O20" s="7"/>
      <c r="P20" s="92"/>
      <c r="Q20" s="84">
        <v>1348</v>
      </c>
      <c r="R20" s="6">
        <v>2696</v>
      </c>
      <c r="S20" s="6">
        <v>2944</v>
      </c>
    </row>
    <row r="21" spans="1:19" s="12" customFormat="1" ht="12.75" customHeight="1">
      <c r="A21" s="662" t="s">
        <v>180</v>
      </c>
      <c r="B21" s="662"/>
      <c r="C21" s="662"/>
      <c r="D21" s="662"/>
      <c r="E21" s="215"/>
      <c r="F21" s="6"/>
      <c r="G21" s="81"/>
      <c r="H21" s="89"/>
      <c r="I21" s="7"/>
      <c r="J21" s="92"/>
      <c r="K21" s="86"/>
      <c r="L21" s="7"/>
      <c r="M21" s="82"/>
      <c r="N21" s="91"/>
      <c r="O21" s="7"/>
      <c r="P21" s="92"/>
      <c r="Q21" s="84"/>
      <c r="R21" s="6"/>
      <c r="S21" s="6"/>
    </row>
    <row r="22" spans="1:19" ht="12.75" customHeight="1">
      <c r="A22" s="660" t="s">
        <v>181</v>
      </c>
      <c r="B22" s="660"/>
      <c r="C22" s="660"/>
      <c r="D22" s="660"/>
      <c r="E22" s="23">
        <v>230</v>
      </c>
      <c r="F22" s="6">
        <v>323</v>
      </c>
      <c r="G22" s="81">
        <v>264</v>
      </c>
      <c r="H22" s="89"/>
      <c r="I22" s="6"/>
      <c r="J22" s="90"/>
      <c r="K22" s="85"/>
      <c r="L22" s="6"/>
      <c r="M22" s="81"/>
      <c r="N22" s="89"/>
      <c r="O22" s="6"/>
      <c r="P22" s="90"/>
      <c r="Q22" s="84">
        <v>230</v>
      </c>
      <c r="R22" s="6">
        <v>323</v>
      </c>
      <c r="S22" s="6">
        <v>264</v>
      </c>
    </row>
    <row r="23" spans="1:19" s="12" customFormat="1" ht="12.75">
      <c r="A23" s="651" t="s">
        <v>182</v>
      </c>
      <c r="B23" s="651"/>
      <c r="C23" s="651"/>
      <c r="D23" s="651"/>
      <c r="E23" s="216">
        <f>SUM(E18:E22)</f>
        <v>7209</v>
      </c>
      <c r="F23" s="7">
        <f>SUM(F18:F22)</f>
        <v>11117</v>
      </c>
      <c r="G23" s="7">
        <f>SUM(G18:G22)</f>
        <v>10707</v>
      </c>
      <c r="H23" s="91"/>
      <c r="I23" s="7"/>
      <c r="J23" s="92"/>
      <c r="K23" s="86"/>
      <c r="L23" s="7"/>
      <c r="M23" s="82"/>
      <c r="N23" s="91"/>
      <c r="O23" s="7"/>
      <c r="P23" s="92"/>
      <c r="Q23" s="191">
        <f>SUM(Q18:Q22)</f>
        <v>7209</v>
      </c>
      <c r="R23" s="78">
        <f>SUM(R18:R22)</f>
        <v>11117</v>
      </c>
      <c r="S23" s="78">
        <f>SUM(S18:S22)</f>
        <v>10707</v>
      </c>
    </row>
    <row r="24" spans="1:19" ht="12.75">
      <c r="A24" s="670"/>
      <c r="B24" s="670"/>
      <c r="C24" s="670"/>
      <c r="D24" s="670"/>
      <c r="E24" s="217"/>
      <c r="F24" s="7"/>
      <c r="G24" s="82"/>
      <c r="H24" s="91"/>
      <c r="I24" s="6"/>
      <c r="J24" s="90"/>
      <c r="K24" s="85"/>
      <c r="L24" s="6"/>
      <c r="M24" s="81"/>
      <c r="N24" s="89"/>
      <c r="O24" s="6"/>
      <c r="P24" s="90"/>
      <c r="Q24" s="84"/>
      <c r="R24" s="6"/>
      <c r="S24" s="6"/>
    </row>
    <row r="25" spans="1:19" ht="12.75">
      <c r="A25" s="676" t="s">
        <v>183</v>
      </c>
      <c r="B25" s="676"/>
      <c r="C25" s="676"/>
      <c r="D25" s="676"/>
      <c r="E25" s="218"/>
      <c r="F25" s="6"/>
      <c r="G25" s="81">
        <v>4</v>
      </c>
      <c r="H25" s="89"/>
      <c r="I25" s="6"/>
      <c r="J25" s="90"/>
      <c r="K25" s="85"/>
      <c r="L25" s="6"/>
      <c r="M25" s="81"/>
      <c r="N25" s="89"/>
      <c r="O25" s="6"/>
      <c r="P25" s="90"/>
      <c r="Q25" s="84"/>
      <c r="R25" s="6"/>
      <c r="S25" s="6">
        <v>4</v>
      </c>
    </row>
    <row r="26" spans="1:19" ht="12.75" customHeight="1">
      <c r="A26" s="662" t="s">
        <v>184</v>
      </c>
      <c r="B26" s="662"/>
      <c r="C26" s="662"/>
      <c r="D26" s="662"/>
      <c r="E26" s="215"/>
      <c r="F26" s="6">
        <v>1694</v>
      </c>
      <c r="G26" s="81">
        <v>404</v>
      </c>
      <c r="H26" s="89"/>
      <c r="I26" s="6">
        <v>600</v>
      </c>
      <c r="J26" s="90">
        <v>508</v>
      </c>
      <c r="K26" s="85"/>
      <c r="L26" s="6"/>
      <c r="M26" s="81"/>
      <c r="N26" s="89"/>
      <c r="O26" s="6"/>
      <c r="P26" s="90"/>
      <c r="Q26" s="84"/>
      <c r="R26" s="6">
        <v>2294</v>
      </c>
      <c r="S26" s="6">
        <v>912</v>
      </c>
    </row>
    <row r="27" spans="1:19" ht="12.75">
      <c r="A27" s="668" t="s">
        <v>185</v>
      </c>
      <c r="B27" s="668"/>
      <c r="C27" s="668"/>
      <c r="D27" s="668"/>
      <c r="E27" s="23"/>
      <c r="F27" s="7"/>
      <c r="G27" s="82"/>
      <c r="H27" s="91"/>
      <c r="I27" s="6"/>
      <c r="J27" s="90"/>
      <c r="K27" s="85"/>
      <c r="L27" s="6"/>
      <c r="M27" s="81"/>
      <c r="N27" s="89"/>
      <c r="O27" s="6"/>
      <c r="P27" s="90"/>
      <c r="Q27" s="84"/>
      <c r="R27" s="6"/>
      <c r="S27" s="6"/>
    </row>
    <row r="28" spans="1:19" ht="12.75">
      <c r="A28" s="676" t="s">
        <v>186</v>
      </c>
      <c r="B28" s="676"/>
      <c r="C28" s="676"/>
      <c r="D28" s="676"/>
      <c r="E28" s="218"/>
      <c r="F28" s="6"/>
      <c r="G28" s="81"/>
      <c r="H28" s="89"/>
      <c r="I28" s="6"/>
      <c r="J28" s="90"/>
      <c r="K28" s="85"/>
      <c r="L28" s="6"/>
      <c r="M28" s="81"/>
      <c r="N28" s="89"/>
      <c r="O28" s="6"/>
      <c r="P28" s="90"/>
      <c r="Q28" s="84"/>
      <c r="R28" s="6"/>
      <c r="S28" s="6"/>
    </row>
    <row r="29" spans="1:19" ht="12.75" customHeight="1">
      <c r="A29" s="676" t="s">
        <v>187</v>
      </c>
      <c r="B29" s="676"/>
      <c r="C29" s="676"/>
      <c r="D29" s="676"/>
      <c r="E29" s="218"/>
      <c r="F29" s="6"/>
      <c r="G29" s="81"/>
      <c r="H29" s="89"/>
      <c r="I29" s="6"/>
      <c r="J29" s="90"/>
      <c r="K29" s="85"/>
      <c r="L29" s="6"/>
      <c r="M29" s="81"/>
      <c r="N29" s="89"/>
      <c r="O29" s="6"/>
      <c r="P29" s="90"/>
      <c r="Q29" s="84"/>
      <c r="R29" s="6"/>
      <c r="S29" s="6"/>
    </row>
    <row r="30" spans="1:19" ht="12.75" customHeight="1">
      <c r="A30" s="668" t="s">
        <v>188</v>
      </c>
      <c r="B30" s="668"/>
      <c r="C30" s="668"/>
      <c r="D30" s="668"/>
      <c r="E30" s="23"/>
      <c r="F30" s="6">
        <v>362</v>
      </c>
      <c r="G30" s="81">
        <v>14</v>
      </c>
      <c r="H30" s="89">
        <v>5512</v>
      </c>
      <c r="I30" s="6">
        <v>4920</v>
      </c>
      <c r="J30" s="90">
        <v>2899</v>
      </c>
      <c r="K30" s="85"/>
      <c r="L30" s="6"/>
      <c r="M30" s="81"/>
      <c r="N30" s="89"/>
      <c r="O30" s="6"/>
      <c r="P30" s="90"/>
      <c r="Q30" s="84">
        <v>5512</v>
      </c>
      <c r="R30" s="6">
        <v>5282</v>
      </c>
      <c r="S30" s="6">
        <v>2913</v>
      </c>
    </row>
    <row r="31" spans="1:19" ht="12.75" customHeight="1">
      <c r="A31" s="668" t="s">
        <v>189</v>
      </c>
      <c r="B31" s="668"/>
      <c r="C31" s="668"/>
      <c r="D31" s="668"/>
      <c r="E31" s="23"/>
      <c r="F31" s="6"/>
      <c r="G31" s="81"/>
      <c r="H31" s="89">
        <v>1488</v>
      </c>
      <c r="I31" s="6">
        <v>1480</v>
      </c>
      <c r="J31" s="90">
        <v>920</v>
      </c>
      <c r="K31" s="85"/>
      <c r="L31" s="6"/>
      <c r="M31" s="81"/>
      <c r="N31" s="89"/>
      <c r="O31" s="6"/>
      <c r="P31" s="90"/>
      <c r="Q31" s="84">
        <v>1488</v>
      </c>
      <c r="R31" s="6">
        <v>1480</v>
      </c>
      <c r="S31" s="6">
        <v>920</v>
      </c>
    </row>
    <row r="32" spans="1:19" ht="12.75" customHeight="1">
      <c r="A32" s="668" t="s">
        <v>190</v>
      </c>
      <c r="B32" s="668"/>
      <c r="C32" s="668"/>
      <c r="D32" s="668"/>
      <c r="E32" s="23"/>
      <c r="F32" s="6"/>
      <c r="G32" s="81">
        <v>267</v>
      </c>
      <c r="H32" s="89"/>
      <c r="I32" s="6"/>
      <c r="J32" s="90"/>
      <c r="K32" s="85"/>
      <c r="L32" s="6"/>
      <c r="M32" s="81"/>
      <c r="N32" s="89"/>
      <c r="O32" s="6"/>
      <c r="P32" s="90"/>
      <c r="Q32" s="84"/>
      <c r="R32" s="6"/>
      <c r="S32" s="6">
        <v>267</v>
      </c>
    </row>
    <row r="33" spans="1:19" ht="12.75" customHeight="1">
      <c r="A33" s="668" t="s">
        <v>191</v>
      </c>
      <c r="B33" s="668"/>
      <c r="C33" s="668"/>
      <c r="D33" s="668"/>
      <c r="E33" s="23"/>
      <c r="F33" s="7"/>
      <c r="G33" s="82"/>
      <c r="H33" s="91"/>
      <c r="I33" s="6"/>
      <c r="J33" s="90"/>
      <c r="K33" s="85"/>
      <c r="L33" s="6"/>
      <c r="M33" s="81"/>
      <c r="N33" s="89"/>
      <c r="O33" s="6"/>
      <c r="P33" s="90"/>
      <c r="Q33" s="84"/>
      <c r="R33" s="6"/>
      <c r="S33" s="6"/>
    </row>
    <row r="34" spans="1:19" ht="12.75">
      <c r="A34" s="668" t="s">
        <v>192</v>
      </c>
      <c r="B34" s="668"/>
      <c r="C34" s="668"/>
      <c r="D34" s="668"/>
      <c r="E34" s="23"/>
      <c r="F34" s="7"/>
      <c r="G34" s="82">
        <v>47</v>
      </c>
      <c r="H34" s="91"/>
      <c r="I34" s="6"/>
      <c r="J34" s="90"/>
      <c r="K34" s="85"/>
      <c r="L34" s="6"/>
      <c r="M34" s="81"/>
      <c r="N34" s="89"/>
      <c r="O34" s="6"/>
      <c r="P34" s="90"/>
      <c r="Q34" s="84"/>
      <c r="R34" s="6"/>
      <c r="S34" s="6">
        <v>47</v>
      </c>
    </row>
    <row r="35" spans="1:19" s="12" customFormat="1" ht="12.75">
      <c r="A35" s="670" t="s">
        <v>193</v>
      </c>
      <c r="B35" s="670"/>
      <c r="C35" s="670"/>
      <c r="D35" s="670"/>
      <c r="E35" s="217">
        <v>0</v>
      </c>
      <c r="F35" s="7">
        <f>SUM(F25:F34)</f>
        <v>2056</v>
      </c>
      <c r="G35" s="82">
        <f>SUM(G25:G34)</f>
        <v>736</v>
      </c>
      <c r="H35" s="91">
        <f>SUM(H30:H34)</f>
        <v>7000</v>
      </c>
      <c r="I35" s="7">
        <f>SUM(I26:I34)</f>
        <v>7000</v>
      </c>
      <c r="J35" s="92">
        <f>SUM(J26:J34)</f>
        <v>4327</v>
      </c>
      <c r="K35" s="86"/>
      <c r="L35" s="7"/>
      <c r="M35" s="82"/>
      <c r="N35" s="91"/>
      <c r="O35" s="7"/>
      <c r="P35" s="92"/>
      <c r="Q35" s="191">
        <f>SUM(Q30:Q34)</f>
        <v>7000</v>
      </c>
      <c r="R35" s="78">
        <f>SUM(R26:R34)</f>
        <v>9056</v>
      </c>
      <c r="S35" s="78">
        <f>SUM(S25:S34)</f>
        <v>5063</v>
      </c>
    </row>
    <row r="36" spans="1:19" ht="12.75">
      <c r="A36" s="652"/>
      <c r="B36" s="652"/>
      <c r="C36" s="652"/>
      <c r="D36" s="652"/>
      <c r="E36" s="219"/>
      <c r="F36" s="6"/>
      <c r="G36" s="81"/>
      <c r="H36" s="89"/>
      <c r="I36" s="6"/>
      <c r="J36" s="90"/>
      <c r="K36" s="85"/>
      <c r="L36" s="6"/>
      <c r="M36" s="81"/>
      <c r="N36" s="89"/>
      <c r="O36" s="6"/>
      <c r="P36" s="90"/>
      <c r="Q36" s="84"/>
      <c r="R36" s="6"/>
      <c r="S36" s="6"/>
    </row>
    <row r="37" spans="1:19" ht="23.25" customHeight="1">
      <c r="A37" s="662" t="s">
        <v>194</v>
      </c>
      <c r="B37" s="662"/>
      <c r="C37" s="662"/>
      <c r="D37" s="662"/>
      <c r="E37" s="215"/>
      <c r="F37" s="6"/>
      <c r="G37" s="81"/>
      <c r="H37" s="89"/>
      <c r="I37" s="6"/>
      <c r="J37" s="90"/>
      <c r="K37" s="85"/>
      <c r="L37" s="6"/>
      <c r="M37" s="81"/>
      <c r="N37" s="89"/>
      <c r="O37" s="6"/>
      <c r="P37" s="90"/>
      <c r="Q37" s="84"/>
      <c r="R37" s="6"/>
      <c r="S37" s="6"/>
    </row>
    <row r="38" spans="1:19" ht="23.25" customHeight="1">
      <c r="A38" s="662" t="s">
        <v>195</v>
      </c>
      <c r="B38" s="662"/>
      <c r="C38" s="662"/>
      <c r="D38" s="662"/>
      <c r="E38" s="215"/>
      <c r="F38" s="6"/>
      <c r="G38" s="81"/>
      <c r="H38" s="89"/>
      <c r="I38" s="6"/>
      <c r="J38" s="90"/>
      <c r="K38" s="85"/>
      <c r="L38" s="6"/>
      <c r="M38" s="81"/>
      <c r="N38" s="89"/>
      <c r="O38" s="6"/>
      <c r="P38" s="90"/>
      <c r="Q38" s="84"/>
      <c r="R38" s="6"/>
      <c r="S38" s="6"/>
    </row>
    <row r="39" spans="1:19" ht="12.75">
      <c r="A39" s="668" t="s">
        <v>196</v>
      </c>
      <c r="B39" s="668"/>
      <c r="C39" s="668"/>
      <c r="D39" s="668"/>
      <c r="E39" s="23"/>
      <c r="F39" s="6"/>
      <c r="G39" s="81">
        <v>40</v>
      </c>
      <c r="H39" s="89"/>
      <c r="I39" s="6">
        <v>200</v>
      </c>
      <c r="J39" s="90">
        <v>200</v>
      </c>
      <c r="K39" s="85"/>
      <c r="L39" s="6"/>
      <c r="M39" s="81"/>
      <c r="N39" s="89"/>
      <c r="O39" s="6"/>
      <c r="P39" s="90"/>
      <c r="Q39" s="84"/>
      <c r="R39" s="6">
        <v>200</v>
      </c>
      <c r="S39" s="6">
        <v>240</v>
      </c>
    </row>
    <row r="40" spans="1:19" s="12" customFormat="1" ht="12.75">
      <c r="A40" s="670" t="s">
        <v>197</v>
      </c>
      <c r="B40" s="670"/>
      <c r="C40" s="670"/>
      <c r="D40" s="670"/>
      <c r="E40" s="217"/>
      <c r="F40" s="7"/>
      <c r="G40" s="7">
        <v>40</v>
      </c>
      <c r="H40" s="91"/>
      <c r="I40" s="7">
        <v>200</v>
      </c>
      <c r="J40" s="82">
        <v>200</v>
      </c>
      <c r="K40" s="91"/>
      <c r="L40" s="7"/>
      <c r="M40" s="92"/>
      <c r="N40" s="86"/>
      <c r="O40" s="7"/>
      <c r="P40" s="92"/>
      <c r="Q40" s="84"/>
      <c r="R40" s="6">
        <v>200</v>
      </c>
      <c r="S40" s="6">
        <v>240</v>
      </c>
    </row>
    <row r="41" spans="1:19" ht="12.75">
      <c r="A41" s="668"/>
      <c r="B41" s="668"/>
      <c r="C41" s="668"/>
      <c r="D41" s="668"/>
      <c r="E41" s="23"/>
      <c r="F41" s="6"/>
      <c r="G41" s="81"/>
      <c r="H41" s="89"/>
      <c r="I41" s="6"/>
      <c r="J41" s="90"/>
      <c r="K41" s="85"/>
      <c r="L41" s="6"/>
      <c r="M41" s="81"/>
      <c r="N41" s="89"/>
      <c r="O41" s="6"/>
      <c r="P41" s="90"/>
      <c r="Q41" s="84"/>
      <c r="R41" s="6"/>
      <c r="S41" s="6"/>
    </row>
    <row r="42" spans="1:19" s="12" customFormat="1" ht="12.75">
      <c r="A42" s="670" t="s">
        <v>198</v>
      </c>
      <c r="B42" s="670"/>
      <c r="C42" s="670"/>
      <c r="D42" s="670"/>
      <c r="E42" s="217">
        <v>134026</v>
      </c>
      <c r="F42" s="7">
        <v>254293</v>
      </c>
      <c r="G42" s="82">
        <v>233315</v>
      </c>
      <c r="H42" s="91">
        <v>7000</v>
      </c>
      <c r="I42" s="7">
        <v>7200</v>
      </c>
      <c r="J42" s="92">
        <v>4527</v>
      </c>
      <c r="K42" s="86"/>
      <c r="L42" s="7"/>
      <c r="M42" s="82"/>
      <c r="N42" s="91"/>
      <c r="O42" s="7"/>
      <c r="P42" s="92"/>
      <c r="Q42" s="191">
        <v>141026</v>
      </c>
      <c r="R42" s="78">
        <v>261493</v>
      </c>
      <c r="S42" s="78">
        <v>237842</v>
      </c>
    </row>
    <row r="43" spans="1:19" ht="12.75">
      <c r="A43" s="668"/>
      <c r="B43" s="668"/>
      <c r="C43" s="668"/>
      <c r="D43" s="668"/>
      <c r="E43" s="23"/>
      <c r="F43" s="6"/>
      <c r="G43" s="81"/>
      <c r="H43" s="89"/>
      <c r="I43" s="6"/>
      <c r="J43" s="90"/>
      <c r="K43" s="85"/>
      <c r="L43" s="6"/>
      <c r="M43" s="81"/>
      <c r="N43" s="89"/>
      <c r="O43" s="6"/>
      <c r="P43" s="90"/>
      <c r="Q43" s="84"/>
      <c r="R43" s="6"/>
      <c r="S43" s="6"/>
    </row>
    <row r="44" spans="1:19" ht="12.75">
      <c r="A44" s="668" t="s">
        <v>199</v>
      </c>
      <c r="B44" s="668"/>
      <c r="C44" s="668"/>
      <c r="D44" s="668"/>
      <c r="E44" s="23"/>
      <c r="F44" s="6"/>
      <c r="G44" s="81"/>
      <c r="H44" s="89"/>
      <c r="I44" s="6"/>
      <c r="J44" s="90"/>
      <c r="K44" s="85"/>
      <c r="L44" s="6"/>
      <c r="M44" s="81"/>
      <c r="N44" s="89"/>
      <c r="O44" s="6"/>
      <c r="P44" s="90"/>
      <c r="Q44" s="84"/>
      <c r="R44" s="6"/>
      <c r="S44" s="6"/>
    </row>
    <row r="45" spans="1:19" ht="12.75">
      <c r="A45" s="668" t="s">
        <v>200</v>
      </c>
      <c r="B45" s="668"/>
      <c r="C45" s="668"/>
      <c r="D45" s="668"/>
      <c r="E45" s="23"/>
      <c r="F45" s="6"/>
      <c r="G45" s="81"/>
      <c r="H45" s="89"/>
      <c r="I45" s="6"/>
      <c r="J45" s="90"/>
      <c r="K45" s="85"/>
      <c r="L45" s="6"/>
      <c r="M45" s="81"/>
      <c r="N45" s="89"/>
      <c r="O45" s="6"/>
      <c r="P45" s="90"/>
      <c r="Q45" s="84"/>
      <c r="R45" s="6"/>
      <c r="S45" s="6"/>
    </row>
    <row r="46" spans="1:19" ht="12.75">
      <c r="A46" s="668" t="s">
        <v>201</v>
      </c>
      <c r="B46" s="668"/>
      <c r="C46" s="668"/>
      <c r="D46" s="668"/>
      <c r="E46" s="23"/>
      <c r="F46" s="6">
        <v>10769</v>
      </c>
      <c r="G46" s="81">
        <v>10769</v>
      </c>
      <c r="H46" s="89"/>
      <c r="I46" s="6">
        <v>786</v>
      </c>
      <c r="J46" s="90">
        <v>786</v>
      </c>
      <c r="K46" s="85"/>
      <c r="L46" s="6"/>
      <c r="M46" s="81"/>
      <c r="N46" s="89"/>
      <c r="O46" s="6"/>
      <c r="P46" s="90"/>
      <c r="Q46" s="84"/>
      <c r="R46" s="6">
        <v>11555</v>
      </c>
      <c r="S46" s="6">
        <v>11555</v>
      </c>
    </row>
    <row r="47" spans="1:19" ht="12.75">
      <c r="A47" s="668" t="s">
        <v>202</v>
      </c>
      <c r="B47" s="668"/>
      <c r="C47" s="668"/>
      <c r="D47" s="668"/>
      <c r="E47" s="23"/>
      <c r="F47" s="6"/>
      <c r="G47" s="81">
        <v>180</v>
      </c>
      <c r="H47" s="89"/>
      <c r="I47" s="6"/>
      <c r="J47" s="90"/>
      <c r="K47" s="85"/>
      <c r="L47" s="6"/>
      <c r="M47" s="81"/>
      <c r="N47" s="89"/>
      <c r="O47" s="6"/>
      <c r="P47" s="90"/>
      <c r="Q47" s="84"/>
      <c r="R47" s="6"/>
      <c r="S47" s="6">
        <v>180</v>
      </c>
    </row>
    <row r="48" spans="1:19" ht="12.75">
      <c r="A48" s="668" t="s">
        <v>203</v>
      </c>
      <c r="B48" s="668"/>
      <c r="C48" s="668"/>
      <c r="D48" s="668"/>
      <c r="E48" s="23"/>
      <c r="F48" s="6"/>
      <c r="G48" s="81"/>
      <c r="H48" s="89"/>
      <c r="I48" s="6"/>
      <c r="J48" s="90"/>
      <c r="K48" s="85"/>
      <c r="L48" s="6"/>
      <c r="M48" s="81"/>
      <c r="N48" s="89"/>
      <c r="O48" s="6"/>
      <c r="P48" s="90"/>
      <c r="Q48" s="84"/>
      <c r="R48" s="6"/>
      <c r="S48" s="6"/>
    </row>
    <row r="49" spans="1:19" ht="12.75">
      <c r="A49" s="668" t="s">
        <v>204</v>
      </c>
      <c r="B49" s="668"/>
      <c r="C49" s="668"/>
      <c r="D49" s="668"/>
      <c r="E49" s="23"/>
      <c r="F49" s="6"/>
      <c r="G49" s="81"/>
      <c r="H49" s="89">
        <v>36439</v>
      </c>
      <c r="I49" s="6">
        <v>36439</v>
      </c>
      <c r="J49" s="90">
        <v>35823</v>
      </c>
      <c r="K49" s="85"/>
      <c r="L49" s="6"/>
      <c r="M49" s="81"/>
      <c r="N49" s="89"/>
      <c r="O49" s="6"/>
      <c r="P49" s="90"/>
      <c r="Q49" s="84">
        <v>36439</v>
      </c>
      <c r="R49" s="6">
        <v>36439</v>
      </c>
      <c r="S49" s="6">
        <v>35823</v>
      </c>
    </row>
    <row r="50" spans="1:19" ht="12.75">
      <c r="A50" s="668" t="s">
        <v>205</v>
      </c>
      <c r="B50" s="668"/>
      <c r="C50" s="668"/>
      <c r="D50" s="668"/>
      <c r="E50" s="23"/>
      <c r="F50" s="6"/>
      <c r="G50" s="81"/>
      <c r="H50" s="89"/>
      <c r="I50" s="6"/>
      <c r="J50" s="90"/>
      <c r="K50" s="85"/>
      <c r="L50" s="6"/>
      <c r="M50" s="81"/>
      <c r="N50" s="89"/>
      <c r="O50" s="6"/>
      <c r="P50" s="90"/>
      <c r="Q50" s="84"/>
      <c r="R50" s="6"/>
      <c r="S50" s="6"/>
    </row>
    <row r="51" spans="1:19" ht="12.75">
      <c r="A51" s="670" t="s">
        <v>206</v>
      </c>
      <c r="B51" s="670"/>
      <c r="C51" s="670"/>
      <c r="D51" s="670"/>
      <c r="E51" s="217"/>
      <c r="F51" s="7">
        <f>SUM(F46:F50)</f>
        <v>10769</v>
      </c>
      <c r="G51" s="82">
        <f>SUM(G46:G50)</f>
        <v>10949</v>
      </c>
      <c r="H51" s="91">
        <f>SUM(H49:H50)</f>
        <v>36439</v>
      </c>
      <c r="I51" s="7">
        <f>SUM(I49:I50)</f>
        <v>36439</v>
      </c>
      <c r="J51" s="92">
        <f>SUM(J49:J50)</f>
        <v>35823</v>
      </c>
      <c r="K51" s="86"/>
      <c r="L51" s="7"/>
      <c r="M51" s="82"/>
      <c r="N51" s="91"/>
      <c r="O51" s="7"/>
      <c r="P51" s="92"/>
      <c r="Q51" s="191">
        <v>36439</v>
      </c>
      <c r="R51" s="78">
        <f>SUM(R46:R50)</f>
        <v>47994</v>
      </c>
      <c r="S51" s="78">
        <f>SUM(S46:S50)</f>
        <v>47558</v>
      </c>
    </row>
    <row r="52" spans="1:19" ht="12.75">
      <c r="A52" s="668"/>
      <c r="B52" s="668"/>
      <c r="C52" s="668"/>
      <c r="D52" s="668"/>
      <c r="E52" s="23"/>
      <c r="F52" s="6"/>
      <c r="G52" s="81"/>
      <c r="H52" s="89"/>
      <c r="I52" s="6"/>
      <c r="J52" s="90"/>
      <c r="K52" s="85"/>
      <c r="L52" s="6"/>
      <c r="M52" s="81"/>
      <c r="N52" s="89"/>
      <c r="O52" s="6"/>
      <c r="P52" s="90"/>
      <c r="Q52" s="84"/>
      <c r="R52" s="6"/>
      <c r="S52" s="6"/>
    </row>
    <row r="53" spans="1:19" ht="12.75">
      <c r="A53" s="670" t="s">
        <v>207</v>
      </c>
      <c r="B53" s="670"/>
      <c r="C53" s="670"/>
      <c r="D53" s="670"/>
      <c r="E53" s="217">
        <v>134026</v>
      </c>
      <c r="F53" s="7">
        <v>265062</v>
      </c>
      <c r="G53" s="82">
        <v>244264</v>
      </c>
      <c r="H53" s="91">
        <v>43439</v>
      </c>
      <c r="I53" s="7">
        <v>43639</v>
      </c>
      <c r="J53" s="92">
        <v>40350</v>
      </c>
      <c r="K53" s="86"/>
      <c r="L53" s="7"/>
      <c r="M53" s="82"/>
      <c r="N53" s="91"/>
      <c r="O53" s="7"/>
      <c r="P53" s="92"/>
      <c r="Q53" s="191">
        <v>177465</v>
      </c>
      <c r="R53" s="78">
        <v>309487</v>
      </c>
      <c r="S53" s="78">
        <v>285400</v>
      </c>
    </row>
    <row r="54" spans="1:19" ht="12.75">
      <c r="A54" s="668" t="s">
        <v>204</v>
      </c>
      <c r="B54" s="668"/>
      <c r="C54" s="668"/>
      <c r="D54" s="668"/>
      <c r="E54" s="23"/>
      <c r="F54" s="6"/>
      <c r="G54" s="81"/>
      <c r="H54" s="89">
        <v>36439</v>
      </c>
      <c r="I54" s="6">
        <v>36439</v>
      </c>
      <c r="J54" s="90">
        <v>35823</v>
      </c>
      <c r="K54" s="85"/>
      <c r="L54" s="6"/>
      <c r="M54" s="81"/>
      <c r="N54" s="89"/>
      <c r="O54" s="6"/>
      <c r="P54" s="90"/>
      <c r="Q54" s="84">
        <v>36439</v>
      </c>
      <c r="R54" s="6">
        <v>36439</v>
      </c>
      <c r="S54" s="6">
        <v>35823</v>
      </c>
    </row>
  </sheetData>
  <sheetProtection selectLockedCells="1" selectUnlockedCells="1"/>
  <mergeCells count="55">
    <mergeCell ref="A45:D45"/>
    <mergeCell ref="A46:D46"/>
    <mergeCell ref="A47:D47"/>
    <mergeCell ref="A54:D54"/>
    <mergeCell ref="A50:D50"/>
    <mergeCell ref="A51:D51"/>
    <mergeCell ref="A52:D52"/>
    <mergeCell ref="A53:D53"/>
    <mergeCell ref="A49:D49"/>
    <mergeCell ref="A48:D48"/>
    <mergeCell ref="A43:D43"/>
    <mergeCell ref="A36:D36"/>
    <mergeCell ref="A37:D37"/>
    <mergeCell ref="A38:D38"/>
    <mergeCell ref="A39:D39"/>
    <mergeCell ref="A44:D44"/>
    <mergeCell ref="A30:D30"/>
    <mergeCell ref="A31:D31"/>
    <mergeCell ref="A32:D32"/>
    <mergeCell ref="A33:D33"/>
    <mergeCell ref="A34:D34"/>
    <mergeCell ref="A35:D35"/>
    <mergeCell ref="A40:D40"/>
    <mergeCell ref="A41:D41"/>
    <mergeCell ref="A42:D42"/>
    <mergeCell ref="A24:D24"/>
    <mergeCell ref="A25:D25"/>
    <mergeCell ref="A26:D26"/>
    <mergeCell ref="A27:D27"/>
    <mergeCell ref="A14:D14"/>
    <mergeCell ref="A15:D15"/>
    <mergeCell ref="A28:D28"/>
    <mergeCell ref="A29:D29"/>
    <mergeCell ref="A18:D18"/>
    <mergeCell ref="A19:D19"/>
    <mergeCell ref="A20:D20"/>
    <mergeCell ref="A21:D21"/>
    <mergeCell ref="A22:D22"/>
    <mergeCell ref="A23:D23"/>
    <mergeCell ref="A16:D16"/>
    <mergeCell ref="A17:D17"/>
    <mergeCell ref="A5:D5"/>
    <mergeCell ref="A6:D6"/>
    <mergeCell ref="A7:D7"/>
    <mergeCell ref="A8:D8"/>
    <mergeCell ref="A9:D9"/>
    <mergeCell ref="A10:D10"/>
    <mergeCell ref="A12:D12"/>
    <mergeCell ref="A13:D13"/>
    <mergeCell ref="A2:R2"/>
    <mergeCell ref="A3:D4"/>
    <mergeCell ref="E3:G3"/>
    <mergeCell ref="H3:J3"/>
    <mergeCell ref="N3:P3"/>
    <mergeCell ref="Q3:S3"/>
  </mergeCells>
  <printOptions horizontalCentered="1"/>
  <pageMargins left="0.16" right="0.28" top="0.26" bottom="0.6" header="0.66" footer="0.6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F36" sqref="F36"/>
    </sheetView>
  </sheetViews>
  <sheetFormatPr defaultColWidth="9.00390625" defaultRowHeight="12.75"/>
  <cols>
    <col min="1" max="2" width="9.25390625" style="0" customWidth="1"/>
    <col min="4" max="4" width="9.625" style="0" customWidth="1"/>
    <col min="5" max="5" width="8.125" style="0" customWidth="1"/>
    <col min="6" max="6" width="7.75390625" style="0" customWidth="1"/>
    <col min="7" max="7" width="7.625" style="0" customWidth="1"/>
    <col min="8" max="8" width="7.125" style="0" customWidth="1"/>
    <col min="9" max="9" width="6.625" style="0" customWidth="1"/>
    <col min="10" max="10" width="7.625" style="0" customWidth="1"/>
    <col min="11" max="11" width="7.75390625" style="0" customWidth="1"/>
    <col min="12" max="12" width="7.375" style="0" customWidth="1"/>
    <col min="13" max="14" width="7.25390625" style="0" customWidth="1"/>
    <col min="15" max="15" width="5.875" style="0" customWidth="1"/>
    <col min="16" max="16" width="4.125" style="0" customWidth="1"/>
    <col min="17" max="17" width="8.25390625" style="0" customWidth="1"/>
    <col min="18" max="18" width="6.625" style="0" customWidth="1"/>
    <col min="19" max="19" width="6.25390625" style="0" customWidth="1"/>
  </cols>
  <sheetData>
    <row r="1" spans="1:18" ht="12.75">
      <c r="A1" s="571" t="s">
        <v>561</v>
      </c>
      <c r="B1" s="2"/>
      <c r="C1" s="2"/>
      <c r="D1" s="2"/>
      <c r="E1" s="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678" t="s">
        <v>560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</row>
    <row r="3" spans="1:19" ht="12.75" customHeight="1">
      <c r="A3" s="667" t="s">
        <v>163</v>
      </c>
      <c r="B3" s="667"/>
      <c r="C3" s="667"/>
      <c r="D3" s="667"/>
      <c r="E3" s="679" t="s">
        <v>164</v>
      </c>
      <c r="F3" s="680"/>
      <c r="G3" s="680"/>
      <c r="H3" s="681" t="s">
        <v>64</v>
      </c>
      <c r="I3" s="680"/>
      <c r="J3" s="682"/>
      <c r="K3" s="83"/>
      <c r="L3" s="93"/>
      <c r="M3" s="79"/>
      <c r="N3" s="683"/>
      <c r="O3" s="684"/>
      <c r="P3" s="685"/>
      <c r="Q3" s="653" t="s">
        <v>165</v>
      </c>
      <c r="R3" s="654"/>
      <c r="S3" s="655"/>
    </row>
    <row r="4" spans="1:19" ht="21" customHeight="1">
      <c r="A4" s="667"/>
      <c r="B4" s="667"/>
      <c r="C4" s="667"/>
      <c r="D4" s="667"/>
      <c r="E4" s="199" t="s">
        <v>255</v>
      </c>
      <c r="F4" s="199" t="s">
        <v>254</v>
      </c>
      <c r="G4" s="200" t="s">
        <v>251</v>
      </c>
      <c r="H4" s="201" t="s">
        <v>255</v>
      </c>
      <c r="I4" s="199" t="s">
        <v>254</v>
      </c>
      <c r="J4" s="202" t="s">
        <v>251</v>
      </c>
      <c r="K4" s="203" t="s">
        <v>255</v>
      </c>
      <c r="L4" s="199" t="s">
        <v>254</v>
      </c>
      <c r="M4" s="200" t="s">
        <v>251</v>
      </c>
      <c r="N4" s="201" t="s">
        <v>255</v>
      </c>
      <c r="O4" s="199" t="s">
        <v>254</v>
      </c>
      <c r="P4" s="202" t="s">
        <v>251</v>
      </c>
      <c r="Q4" s="201" t="s">
        <v>255</v>
      </c>
      <c r="R4" s="199" t="s">
        <v>254</v>
      </c>
      <c r="S4" s="202" t="s">
        <v>251</v>
      </c>
    </row>
    <row r="5" spans="1:19" ht="12.75">
      <c r="A5" s="676" t="s">
        <v>208</v>
      </c>
      <c r="B5" s="676"/>
      <c r="C5" s="676"/>
      <c r="D5" s="676"/>
      <c r="E5" s="75"/>
      <c r="F5" s="15">
        <v>18816</v>
      </c>
      <c r="G5" s="160">
        <v>18816</v>
      </c>
      <c r="H5" s="170"/>
      <c r="I5" s="16"/>
      <c r="J5" s="155"/>
      <c r="K5" s="150"/>
      <c r="L5" s="16"/>
      <c r="M5" s="29"/>
      <c r="N5" s="158"/>
      <c r="O5" s="16"/>
      <c r="P5" s="155"/>
      <c r="Q5" s="158">
        <f>E5+H5+K5+N5</f>
        <v>0</v>
      </c>
      <c r="R5" s="16">
        <f>F5+I5+L5+O5</f>
        <v>18816</v>
      </c>
      <c r="S5" s="155">
        <f>G5+J5+M5+P5</f>
        <v>18816</v>
      </c>
    </row>
    <row r="6" spans="1:19" ht="23.25" customHeight="1">
      <c r="A6" s="656" t="s">
        <v>209</v>
      </c>
      <c r="B6" s="656"/>
      <c r="C6" s="656"/>
      <c r="D6" s="656"/>
      <c r="E6" s="69"/>
      <c r="F6" s="17"/>
      <c r="G6" s="161"/>
      <c r="H6" s="171"/>
      <c r="I6" s="18"/>
      <c r="J6" s="172"/>
      <c r="K6" s="166"/>
      <c r="L6" s="18"/>
      <c r="M6" s="162"/>
      <c r="N6" s="174"/>
      <c r="O6" s="18"/>
      <c r="P6" s="172"/>
      <c r="Q6" s="158">
        <f aca="true" t="shared" si="0" ref="Q6:Q35">E6+H6+K6+N6</f>
        <v>0</v>
      </c>
      <c r="R6" s="16">
        <f aca="true" t="shared" si="1" ref="R6:R35">F6+I6+L6+O6</f>
        <v>0</v>
      </c>
      <c r="S6" s="155">
        <f aca="true" t="shared" si="2" ref="S6:S35">G6+J6+M6+P6</f>
        <v>0</v>
      </c>
    </row>
    <row r="7" spans="1:19" ht="23.25" customHeight="1">
      <c r="A7" s="658" t="s">
        <v>210</v>
      </c>
      <c r="B7" s="658"/>
      <c r="C7" s="658"/>
      <c r="D7" s="658"/>
      <c r="E7" s="70"/>
      <c r="F7" s="17"/>
      <c r="G7" s="161"/>
      <c r="H7" s="171"/>
      <c r="I7" s="18"/>
      <c r="J7" s="172"/>
      <c r="K7" s="166"/>
      <c r="L7" s="18"/>
      <c r="M7" s="162"/>
      <c r="N7" s="174"/>
      <c r="O7" s="18"/>
      <c r="P7" s="172"/>
      <c r="Q7" s="158">
        <f t="shared" si="0"/>
        <v>0</v>
      </c>
      <c r="R7" s="16">
        <f t="shared" si="1"/>
        <v>0</v>
      </c>
      <c r="S7" s="155">
        <f t="shared" si="2"/>
        <v>0</v>
      </c>
    </row>
    <row r="8" spans="1:19" ht="23.25" customHeight="1">
      <c r="A8" s="658" t="s">
        <v>211</v>
      </c>
      <c r="B8" s="658"/>
      <c r="C8" s="658"/>
      <c r="D8" s="658"/>
      <c r="E8" s="70"/>
      <c r="F8" s="17"/>
      <c r="G8" s="161"/>
      <c r="H8" s="171"/>
      <c r="I8" s="18"/>
      <c r="J8" s="172"/>
      <c r="K8" s="166"/>
      <c r="L8" s="18"/>
      <c r="M8" s="162"/>
      <c r="N8" s="174"/>
      <c r="O8" s="18"/>
      <c r="P8" s="172"/>
      <c r="Q8" s="158">
        <f t="shared" si="0"/>
        <v>0</v>
      </c>
      <c r="R8" s="16">
        <f t="shared" si="1"/>
        <v>0</v>
      </c>
      <c r="S8" s="155">
        <f t="shared" si="2"/>
        <v>0</v>
      </c>
    </row>
    <row r="9" spans="1:19" ht="23.25" customHeight="1">
      <c r="A9" s="658" t="s">
        <v>212</v>
      </c>
      <c r="B9" s="658"/>
      <c r="C9" s="658"/>
      <c r="D9" s="658"/>
      <c r="E9" s="70"/>
      <c r="F9" s="17"/>
      <c r="G9" s="161"/>
      <c r="H9" s="171"/>
      <c r="I9" s="18"/>
      <c r="J9" s="172"/>
      <c r="K9" s="166"/>
      <c r="L9" s="18"/>
      <c r="M9" s="162"/>
      <c r="N9" s="174"/>
      <c r="O9" s="18"/>
      <c r="P9" s="172"/>
      <c r="Q9" s="158">
        <f t="shared" si="0"/>
        <v>0</v>
      </c>
      <c r="R9" s="16">
        <f t="shared" si="1"/>
        <v>0</v>
      </c>
      <c r="S9" s="155">
        <f t="shared" si="2"/>
        <v>0</v>
      </c>
    </row>
    <row r="10" spans="1:19" ht="23.25" customHeight="1">
      <c r="A10" s="657" t="s">
        <v>213</v>
      </c>
      <c r="B10" s="657"/>
      <c r="C10" s="657"/>
      <c r="D10" s="657"/>
      <c r="E10" s="71">
        <v>0</v>
      </c>
      <c r="F10" s="222">
        <f>SUM(F5:F9)</f>
        <v>18816</v>
      </c>
      <c r="G10" s="223">
        <f>SUM(G5:G9)</f>
        <v>18816</v>
      </c>
      <c r="H10" s="161"/>
      <c r="I10" s="17">
        <f>SUM(I5:I9)</f>
        <v>0</v>
      </c>
      <c r="J10" s="173"/>
      <c r="K10" s="167"/>
      <c r="L10" s="17">
        <f>SUM(L5:L9)</f>
        <v>0</v>
      </c>
      <c r="M10" s="161"/>
      <c r="N10" s="171"/>
      <c r="O10" s="17">
        <f>SUM(O5:O9)</f>
        <v>0</v>
      </c>
      <c r="P10" s="173"/>
      <c r="Q10" s="158">
        <f t="shared" si="0"/>
        <v>0</v>
      </c>
      <c r="R10" s="16">
        <f t="shared" si="1"/>
        <v>18816</v>
      </c>
      <c r="S10" s="155">
        <f t="shared" si="2"/>
        <v>18816</v>
      </c>
    </row>
    <row r="11" spans="1:19" ht="12.75" customHeight="1">
      <c r="A11" s="221" t="s">
        <v>261</v>
      </c>
      <c r="B11" s="3"/>
      <c r="C11" s="3"/>
      <c r="D11" s="3"/>
      <c r="E11" s="70"/>
      <c r="F11" s="225"/>
      <c r="G11" s="224"/>
      <c r="H11" s="171"/>
      <c r="I11" s="18"/>
      <c r="J11" s="172"/>
      <c r="K11" s="166"/>
      <c r="L11" s="18"/>
      <c r="M11" s="162"/>
      <c r="N11" s="174"/>
      <c r="O11" s="18"/>
      <c r="P11" s="172"/>
      <c r="Q11" s="158">
        <f t="shared" si="0"/>
        <v>0</v>
      </c>
      <c r="R11" s="226">
        <f t="shared" si="1"/>
        <v>0</v>
      </c>
      <c r="S11" s="227">
        <f t="shared" si="2"/>
        <v>0</v>
      </c>
    </row>
    <row r="12" spans="1:19" ht="12.75" customHeight="1">
      <c r="A12" s="658" t="s">
        <v>214</v>
      </c>
      <c r="B12" s="658"/>
      <c r="C12" s="658"/>
      <c r="D12" s="658"/>
      <c r="E12" s="70"/>
      <c r="F12" s="17"/>
      <c r="G12" s="161"/>
      <c r="H12" s="171"/>
      <c r="I12" s="18"/>
      <c r="J12" s="172"/>
      <c r="K12" s="166"/>
      <c r="L12" s="18"/>
      <c r="M12" s="162"/>
      <c r="N12" s="174"/>
      <c r="O12" s="18"/>
      <c r="P12" s="172"/>
      <c r="Q12" s="158"/>
      <c r="R12" s="16"/>
      <c r="S12" s="155"/>
    </row>
    <row r="13" spans="1:19" ht="12.75" customHeight="1">
      <c r="A13" s="658" t="s">
        <v>215</v>
      </c>
      <c r="B13" s="658"/>
      <c r="C13" s="658"/>
      <c r="D13" s="658"/>
      <c r="E13" s="70"/>
      <c r="F13" s="17"/>
      <c r="G13" s="161"/>
      <c r="H13" s="171"/>
      <c r="I13" s="18"/>
      <c r="J13" s="172"/>
      <c r="K13" s="166"/>
      <c r="L13" s="18"/>
      <c r="M13" s="162"/>
      <c r="N13" s="174"/>
      <c r="O13" s="18"/>
      <c r="P13" s="172"/>
      <c r="Q13" s="158">
        <f t="shared" si="0"/>
        <v>0</v>
      </c>
      <c r="R13" s="16">
        <f t="shared" si="1"/>
        <v>0</v>
      </c>
      <c r="S13" s="155">
        <f t="shared" si="2"/>
        <v>0</v>
      </c>
    </row>
    <row r="14" spans="1:19" ht="12.75">
      <c r="A14" s="668" t="s">
        <v>216</v>
      </c>
      <c r="B14" s="668"/>
      <c r="C14" s="668"/>
      <c r="D14" s="668"/>
      <c r="E14" s="73"/>
      <c r="F14" s="18"/>
      <c r="G14" s="162"/>
      <c r="H14" s="174"/>
      <c r="I14" s="18"/>
      <c r="J14" s="172"/>
      <c r="K14" s="166"/>
      <c r="L14" s="18"/>
      <c r="M14" s="162"/>
      <c r="N14" s="174"/>
      <c r="O14" s="18"/>
      <c r="P14" s="172"/>
      <c r="Q14" s="158">
        <f t="shared" si="0"/>
        <v>0</v>
      </c>
      <c r="R14" s="16">
        <f t="shared" si="1"/>
        <v>0</v>
      </c>
      <c r="S14" s="155">
        <f t="shared" si="2"/>
        <v>0</v>
      </c>
    </row>
    <row r="15" spans="1:19" ht="12.75">
      <c r="A15" s="668" t="s">
        <v>217</v>
      </c>
      <c r="B15" s="668"/>
      <c r="C15" s="668"/>
      <c r="D15" s="668"/>
      <c r="E15" s="73"/>
      <c r="F15" s="19"/>
      <c r="G15" s="163"/>
      <c r="H15" s="175"/>
      <c r="I15" s="18"/>
      <c r="J15" s="172"/>
      <c r="K15" s="166"/>
      <c r="L15" s="18"/>
      <c r="M15" s="162"/>
      <c r="N15" s="174"/>
      <c r="O15" s="18"/>
      <c r="P15" s="172"/>
      <c r="Q15" s="158">
        <f t="shared" si="0"/>
        <v>0</v>
      </c>
      <c r="R15" s="16">
        <f t="shared" si="1"/>
        <v>0</v>
      </c>
      <c r="S15" s="155">
        <f t="shared" si="2"/>
        <v>0</v>
      </c>
    </row>
    <row r="16" spans="1:19" ht="12.75">
      <c r="A16" s="668" t="s">
        <v>218</v>
      </c>
      <c r="B16" s="668"/>
      <c r="C16" s="668"/>
      <c r="D16" s="668"/>
      <c r="E16" s="73"/>
      <c r="F16" s="19"/>
      <c r="G16" s="163"/>
      <c r="H16" s="175"/>
      <c r="I16" s="18"/>
      <c r="J16" s="172"/>
      <c r="K16" s="166"/>
      <c r="L16" s="18"/>
      <c r="M16" s="162"/>
      <c r="N16" s="174"/>
      <c r="O16" s="18"/>
      <c r="P16" s="172"/>
      <c r="Q16" s="158">
        <f t="shared" si="0"/>
        <v>0</v>
      </c>
      <c r="R16" s="16">
        <f t="shared" si="1"/>
        <v>0</v>
      </c>
      <c r="S16" s="155">
        <f t="shared" si="2"/>
        <v>0</v>
      </c>
    </row>
    <row r="17" spans="1:19" ht="12.75">
      <c r="A17" s="638"/>
      <c r="B17" s="638"/>
      <c r="C17" s="638"/>
      <c r="D17" s="638"/>
      <c r="E17" s="66"/>
      <c r="F17" s="19"/>
      <c r="G17" s="163"/>
      <c r="H17" s="175"/>
      <c r="I17" s="18"/>
      <c r="J17" s="172"/>
      <c r="K17" s="166"/>
      <c r="L17" s="18"/>
      <c r="M17" s="162"/>
      <c r="N17" s="174"/>
      <c r="O17" s="18"/>
      <c r="P17" s="172"/>
      <c r="Q17" s="158">
        <f t="shared" si="0"/>
        <v>0</v>
      </c>
      <c r="R17" s="16">
        <f t="shared" si="1"/>
        <v>0</v>
      </c>
      <c r="S17" s="155">
        <f t="shared" si="2"/>
        <v>0</v>
      </c>
    </row>
    <row r="18" spans="1:19" ht="12.75" customHeight="1">
      <c r="A18" s="651" t="s">
        <v>219</v>
      </c>
      <c r="B18" s="651"/>
      <c r="C18" s="651"/>
      <c r="D18" s="651"/>
      <c r="E18" s="67"/>
      <c r="F18" s="19"/>
      <c r="G18" s="163"/>
      <c r="H18" s="175"/>
      <c r="I18" s="19">
        <f>SUM(I11:I16)</f>
        <v>0</v>
      </c>
      <c r="J18" s="176"/>
      <c r="K18" s="168"/>
      <c r="L18" s="19">
        <f>SUM(L11:L16)</f>
        <v>0</v>
      </c>
      <c r="M18" s="163"/>
      <c r="N18" s="175"/>
      <c r="O18" s="19">
        <f>SUM(O11:O16)</f>
        <v>0</v>
      </c>
      <c r="P18" s="176"/>
      <c r="Q18" s="158">
        <f t="shared" si="0"/>
        <v>0</v>
      </c>
      <c r="R18" s="16">
        <f t="shared" si="1"/>
        <v>0</v>
      </c>
      <c r="S18" s="155">
        <f t="shared" si="2"/>
        <v>0</v>
      </c>
    </row>
    <row r="19" spans="1:19" ht="23.25" customHeight="1">
      <c r="A19" s="656" t="s">
        <v>220</v>
      </c>
      <c r="B19" s="656"/>
      <c r="C19" s="656"/>
      <c r="D19" s="656"/>
      <c r="E19" s="69"/>
      <c r="F19" s="20"/>
      <c r="G19" s="164"/>
      <c r="H19" s="177"/>
      <c r="I19" s="21"/>
      <c r="J19" s="178"/>
      <c r="K19" s="169"/>
      <c r="L19" s="21"/>
      <c r="M19" s="165"/>
      <c r="N19" s="179"/>
      <c r="O19" s="21"/>
      <c r="P19" s="178"/>
      <c r="Q19" s="158">
        <f t="shared" si="0"/>
        <v>0</v>
      </c>
      <c r="R19" s="16">
        <f t="shared" si="1"/>
        <v>0</v>
      </c>
      <c r="S19" s="155">
        <f t="shared" si="2"/>
        <v>0</v>
      </c>
    </row>
    <row r="20" spans="1:19" ht="23.25" customHeight="1">
      <c r="A20" s="658" t="s">
        <v>221</v>
      </c>
      <c r="B20" s="658"/>
      <c r="C20" s="658"/>
      <c r="D20" s="658"/>
      <c r="E20" s="70"/>
      <c r="F20" s="18"/>
      <c r="G20" s="162"/>
      <c r="H20" s="174"/>
      <c r="I20" s="18"/>
      <c r="J20" s="172"/>
      <c r="K20" s="166"/>
      <c r="L20" s="18"/>
      <c r="M20" s="162"/>
      <c r="N20" s="174"/>
      <c r="O20" s="18"/>
      <c r="P20" s="172"/>
      <c r="Q20" s="158">
        <f t="shared" si="0"/>
        <v>0</v>
      </c>
      <c r="R20" s="16">
        <f t="shared" si="1"/>
        <v>0</v>
      </c>
      <c r="S20" s="155">
        <f t="shared" si="2"/>
        <v>0</v>
      </c>
    </row>
    <row r="21" spans="1:19" ht="12.75">
      <c r="A21" s="676" t="s">
        <v>222</v>
      </c>
      <c r="B21" s="676"/>
      <c r="C21" s="676"/>
      <c r="D21" s="676"/>
      <c r="E21" s="75"/>
      <c r="F21" s="18"/>
      <c r="G21" s="162"/>
      <c r="H21" s="174"/>
      <c r="I21" s="18"/>
      <c r="J21" s="172"/>
      <c r="K21" s="166"/>
      <c r="L21" s="18"/>
      <c r="M21" s="162"/>
      <c r="N21" s="174"/>
      <c r="O21" s="18"/>
      <c r="P21" s="172"/>
      <c r="Q21" s="158">
        <f t="shared" si="0"/>
        <v>0</v>
      </c>
      <c r="R21" s="16">
        <f t="shared" si="1"/>
        <v>0</v>
      </c>
      <c r="S21" s="155">
        <f t="shared" si="2"/>
        <v>0</v>
      </c>
    </row>
    <row r="22" spans="1:19" ht="12.75">
      <c r="A22" s="673" t="s">
        <v>148</v>
      </c>
      <c r="B22" s="673"/>
      <c r="C22" s="673"/>
      <c r="D22" s="673"/>
      <c r="E22" s="76"/>
      <c r="F22" s="18"/>
      <c r="G22" s="162"/>
      <c r="H22" s="174"/>
      <c r="I22" s="18">
        <f>SUM(I19:I21)</f>
        <v>0</v>
      </c>
      <c r="J22" s="172"/>
      <c r="K22" s="166"/>
      <c r="L22" s="18">
        <f>SUM(L19:L21)</f>
        <v>0</v>
      </c>
      <c r="M22" s="162"/>
      <c r="N22" s="174"/>
      <c r="O22" s="18">
        <f>SUM(O19:O21)</f>
        <v>0</v>
      </c>
      <c r="P22" s="172"/>
      <c r="Q22" s="158">
        <f t="shared" si="0"/>
        <v>0</v>
      </c>
      <c r="R22" s="16">
        <f t="shared" si="1"/>
        <v>0</v>
      </c>
      <c r="S22" s="155">
        <f t="shared" si="2"/>
        <v>0</v>
      </c>
    </row>
    <row r="23" spans="1:19" ht="12.75">
      <c r="A23" s="668"/>
      <c r="B23" s="668"/>
      <c r="C23" s="668"/>
      <c r="D23" s="668"/>
      <c r="E23" s="73"/>
      <c r="F23" s="18"/>
      <c r="G23" s="162"/>
      <c r="H23" s="174"/>
      <c r="I23" s="18"/>
      <c r="J23" s="172"/>
      <c r="K23" s="166"/>
      <c r="L23" s="18"/>
      <c r="M23" s="162"/>
      <c r="N23" s="174"/>
      <c r="O23" s="18"/>
      <c r="P23" s="172"/>
      <c r="Q23" s="158">
        <f t="shared" si="0"/>
        <v>0</v>
      </c>
      <c r="R23" s="16">
        <f t="shared" si="1"/>
        <v>0</v>
      </c>
      <c r="S23" s="155">
        <f t="shared" si="2"/>
        <v>0</v>
      </c>
    </row>
    <row r="24" spans="1:19" ht="23.25" customHeight="1">
      <c r="A24" s="672" t="s">
        <v>223</v>
      </c>
      <c r="B24" s="672"/>
      <c r="C24" s="672"/>
      <c r="D24" s="672"/>
      <c r="E24" s="185"/>
      <c r="F24" s="21">
        <v>18816</v>
      </c>
      <c r="G24" s="21">
        <v>18816</v>
      </c>
      <c r="H24" s="179"/>
      <c r="I24" s="21">
        <f>I10+I22</f>
        <v>0</v>
      </c>
      <c r="J24" s="178"/>
      <c r="K24" s="169"/>
      <c r="L24" s="21">
        <f>L10+L22</f>
        <v>0</v>
      </c>
      <c r="M24" s="165"/>
      <c r="N24" s="179"/>
      <c r="O24" s="21">
        <f>O10+O22</f>
        <v>0</v>
      </c>
      <c r="P24" s="178"/>
      <c r="Q24" s="158">
        <f t="shared" si="0"/>
        <v>0</v>
      </c>
      <c r="R24" s="16">
        <f t="shared" si="1"/>
        <v>18816</v>
      </c>
      <c r="S24" s="155">
        <f t="shared" si="2"/>
        <v>18816</v>
      </c>
    </row>
    <row r="25" spans="1:19" ht="12.75">
      <c r="A25" s="668"/>
      <c r="B25" s="668"/>
      <c r="C25" s="668"/>
      <c r="D25" s="668"/>
      <c r="E25" s="73"/>
      <c r="F25" s="18"/>
      <c r="G25" s="162"/>
      <c r="H25" s="174"/>
      <c r="I25" s="18"/>
      <c r="J25" s="172"/>
      <c r="K25" s="166"/>
      <c r="L25" s="18"/>
      <c r="M25" s="162"/>
      <c r="N25" s="174"/>
      <c r="O25" s="18"/>
      <c r="P25" s="172"/>
      <c r="Q25" s="158">
        <f t="shared" si="0"/>
        <v>0</v>
      </c>
      <c r="R25" s="16">
        <f t="shared" si="1"/>
        <v>0</v>
      </c>
      <c r="S25" s="155">
        <f t="shared" si="2"/>
        <v>0</v>
      </c>
    </row>
    <row r="26" spans="1:19" ht="12.75" customHeight="1">
      <c r="A26" s="668" t="s">
        <v>199</v>
      </c>
      <c r="B26" s="668"/>
      <c r="C26" s="668"/>
      <c r="D26" s="668"/>
      <c r="E26" s="73"/>
      <c r="F26" s="18"/>
      <c r="G26" s="162"/>
      <c r="H26" s="174"/>
      <c r="I26" s="18"/>
      <c r="J26" s="172"/>
      <c r="K26" s="166"/>
      <c r="L26" s="18"/>
      <c r="M26" s="162"/>
      <c r="N26" s="174"/>
      <c r="O26" s="18"/>
      <c r="P26" s="172"/>
      <c r="Q26" s="158">
        <f t="shared" si="0"/>
        <v>0</v>
      </c>
      <c r="R26" s="16">
        <f t="shared" si="1"/>
        <v>0</v>
      </c>
      <c r="S26" s="155">
        <f t="shared" si="2"/>
        <v>0</v>
      </c>
    </row>
    <row r="27" spans="1:19" ht="12.75" customHeight="1">
      <c r="A27" s="668" t="s">
        <v>200</v>
      </c>
      <c r="B27" s="668"/>
      <c r="C27" s="668"/>
      <c r="D27" s="668"/>
      <c r="E27" s="73"/>
      <c r="F27" s="18"/>
      <c r="G27" s="162"/>
      <c r="H27" s="174"/>
      <c r="I27" s="18"/>
      <c r="J27" s="172"/>
      <c r="K27" s="166"/>
      <c r="L27" s="18"/>
      <c r="M27" s="162"/>
      <c r="N27" s="174"/>
      <c r="O27" s="18"/>
      <c r="P27" s="172"/>
      <c r="Q27" s="158">
        <f t="shared" si="0"/>
        <v>0</v>
      </c>
      <c r="R27" s="16">
        <f t="shared" si="1"/>
        <v>0</v>
      </c>
      <c r="S27" s="155">
        <f t="shared" si="2"/>
        <v>0</v>
      </c>
    </row>
    <row r="28" spans="1:19" ht="12.75" customHeight="1">
      <c r="A28" s="668" t="s">
        <v>201</v>
      </c>
      <c r="B28" s="668"/>
      <c r="C28" s="668"/>
      <c r="D28" s="668"/>
      <c r="E28" s="73"/>
      <c r="F28" s="18"/>
      <c r="G28" s="162"/>
      <c r="H28" s="174"/>
      <c r="I28" s="18"/>
      <c r="J28" s="172"/>
      <c r="K28" s="166"/>
      <c r="L28" s="18"/>
      <c r="M28" s="162"/>
      <c r="N28" s="174"/>
      <c r="O28" s="18"/>
      <c r="P28" s="172"/>
      <c r="Q28" s="158">
        <f t="shared" si="0"/>
        <v>0</v>
      </c>
      <c r="R28" s="16">
        <f t="shared" si="1"/>
        <v>0</v>
      </c>
      <c r="S28" s="155">
        <f t="shared" si="2"/>
        <v>0</v>
      </c>
    </row>
    <row r="29" spans="1:19" ht="12.75" customHeight="1">
      <c r="A29" s="668" t="s">
        <v>202</v>
      </c>
      <c r="B29" s="668"/>
      <c r="C29" s="668"/>
      <c r="D29" s="668"/>
      <c r="E29" s="73"/>
      <c r="F29" s="18"/>
      <c r="G29" s="162"/>
      <c r="H29" s="174"/>
      <c r="I29" s="18"/>
      <c r="J29" s="172"/>
      <c r="K29" s="166"/>
      <c r="L29" s="18"/>
      <c r="M29" s="162"/>
      <c r="N29" s="174"/>
      <c r="O29" s="18"/>
      <c r="P29" s="172"/>
      <c r="Q29" s="158">
        <f t="shared" si="0"/>
        <v>0</v>
      </c>
      <c r="R29" s="16">
        <f t="shared" si="1"/>
        <v>0</v>
      </c>
      <c r="S29" s="155">
        <f t="shared" si="2"/>
        <v>0</v>
      </c>
    </row>
    <row r="30" spans="1:19" ht="12.75" customHeight="1">
      <c r="A30" s="668" t="s">
        <v>203</v>
      </c>
      <c r="B30" s="668"/>
      <c r="C30" s="668"/>
      <c r="D30" s="668"/>
      <c r="E30" s="73"/>
      <c r="F30" s="18"/>
      <c r="G30" s="162"/>
      <c r="H30" s="174"/>
      <c r="I30" s="18"/>
      <c r="J30" s="172"/>
      <c r="K30" s="166"/>
      <c r="L30" s="18"/>
      <c r="M30" s="162"/>
      <c r="N30" s="174"/>
      <c r="O30" s="18"/>
      <c r="P30" s="172"/>
      <c r="Q30" s="158">
        <f t="shared" si="0"/>
        <v>0</v>
      </c>
      <c r="R30" s="16">
        <f t="shared" si="1"/>
        <v>0</v>
      </c>
      <c r="S30" s="155">
        <f t="shared" si="2"/>
        <v>0</v>
      </c>
    </row>
    <row r="31" spans="1:19" ht="12.75">
      <c r="A31" s="668" t="s">
        <v>204</v>
      </c>
      <c r="B31" s="668"/>
      <c r="C31" s="668"/>
      <c r="D31" s="668"/>
      <c r="E31" s="73"/>
      <c r="F31" s="18"/>
      <c r="G31" s="162"/>
      <c r="H31" s="174"/>
      <c r="I31" s="18"/>
      <c r="J31" s="172"/>
      <c r="K31" s="166"/>
      <c r="L31" s="18"/>
      <c r="M31" s="162"/>
      <c r="N31" s="174"/>
      <c r="O31" s="18"/>
      <c r="P31" s="172"/>
      <c r="Q31" s="158">
        <f t="shared" si="0"/>
        <v>0</v>
      </c>
      <c r="R31" s="16">
        <f t="shared" si="1"/>
        <v>0</v>
      </c>
      <c r="S31" s="155">
        <f t="shared" si="2"/>
        <v>0</v>
      </c>
    </row>
    <row r="32" spans="1:19" ht="12.75">
      <c r="A32" s="668" t="s">
        <v>205</v>
      </c>
      <c r="B32" s="668"/>
      <c r="C32" s="668"/>
      <c r="D32" s="668"/>
      <c r="E32" s="73"/>
      <c r="F32" s="18"/>
      <c r="G32" s="162"/>
      <c r="H32" s="174"/>
      <c r="I32" s="18"/>
      <c r="J32" s="172"/>
      <c r="K32" s="166"/>
      <c r="L32" s="18"/>
      <c r="M32" s="162"/>
      <c r="N32" s="174"/>
      <c r="O32" s="18"/>
      <c r="P32" s="172"/>
      <c r="Q32" s="158">
        <f t="shared" si="0"/>
        <v>0</v>
      </c>
      <c r="R32" s="16">
        <f t="shared" si="1"/>
        <v>0</v>
      </c>
      <c r="S32" s="155">
        <f t="shared" si="2"/>
        <v>0</v>
      </c>
    </row>
    <row r="33" spans="1:19" ht="12.75">
      <c r="A33" s="670" t="s">
        <v>206</v>
      </c>
      <c r="B33" s="670"/>
      <c r="C33" s="670"/>
      <c r="D33" s="670"/>
      <c r="E33" s="184">
        <f>E24+E28</f>
        <v>0</v>
      </c>
      <c r="F33" s="18"/>
      <c r="G33" s="18">
        <f>SUM(G26:G32)</f>
        <v>0</v>
      </c>
      <c r="H33" s="174"/>
      <c r="I33" s="18">
        <f>SUM(I26:I32)</f>
        <v>0</v>
      </c>
      <c r="J33" s="172"/>
      <c r="K33" s="166"/>
      <c r="L33" s="18">
        <f>SUM(L26:L32)</f>
        <v>0</v>
      </c>
      <c r="M33" s="162"/>
      <c r="N33" s="174"/>
      <c r="O33" s="18">
        <f>SUM(O26:O32)</f>
        <v>0</v>
      </c>
      <c r="P33" s="172"/>
      <c r="Q33" s="158">
        <f t="shared" si="0"/>
        <v>0</v>
      </c>
      <c r="R33" s="16">
        <f t="shared" si="1"/>
        <v>0</v>
      </c>
      <c r="S33" s="155">
        <f t="shared" si="2"/>
        <v>0</v>
      </c>
    </row>
    <row r="34" spans="1:19" ht="12.75">
      <c r="A34" s="652"/>
      <c r="B34" s="652"/>
      <c r="C34" s="652"/>
      <c r="D34" s="652"/>
      <c r="E34" s="65"/>
      <c r="F34" s="18"/>
      <c r="G34" s="162"/>
      <c r="H34" s="174"/>
      <c r="I34" s="18"/>
      <c r="J34" s="172"/>
      <c r="K34" s="166"/>
      <c r="L34" s="18"/>
      <c r="M34" s="162"/>
      <c r="N34" s="174"/>
      <c r="O34" s="18"/>
      <c r="P34" s="172"/>
      <c r="Q34" s="158">
        <f t="shared" si="0"/>
        <v>0</v>
      </c>
      <c r="R34" s="16">
        <f t="shared" si="1"/>
        <v>0</v>
      </c>
      <c r="S34" s="155">
        <f t="shared" si="2"/>
        <v>0</v>
      </c>
    </row>
    <row r="35" spans="1:19" ht="12.75">
      <c r="A35" s="670" t="s">
        <v>224</v>
      </c>
      <c r="B35" s="670"/>
      <c r="C35" s="670"/>
      <c r="D35" s="670"/>
      <c r="E35" s="74"/>
      <c r="F35" s="21">
        <v>18816</v>
      </c>
      <c r="G35" s="165">
        <f>G24+G33</f>
        <v>18816</v>
      </c>
      <c r="H35" s="179"/>
      <c r="I35" s="21">
        <f>I24+I33</f>
        <v>0</v>
      </c>
      <c r="J35" s="178"/>
      <c r="K35" s="169"/>
      <c r="L35" s="21">
        <f>L24+L33</f>
        <v>0</v>
      </c>
      <c r="M35" s="165"/>
      <c r="N35" s="179"/>
      <c r="O35" s="21">
        <f>O24+O33</f>
        <v>0</v>
      </c>
      <c r="P35" s="178"/>
      <c r="Q35" s="158">
        <f t="shared" si="0"/>
        <v>0</v>
      </c>
      <c r="R35" s="16">
        <f t="shared" si="1"/>
        <v>18816</v>
      </c>
      <c r="S35" s="155">
        <f t="shared" si="2"/>
        <v>18816</v>
      </c>
    </row>
    <row r="36" spans="1:19" ht="12.75">
      <c r="A36" s="668" t="s">
        <v>204</v>
      </c>
      <c r="B36" s="668"/>
      <c r="C36" s="668"/>
      <c r="D36" s="668"/>
      <c r="E36" s="73"/>
      <c r="F36" s="18"/>
      <c r="G36" s="162"/>
      <c r="H36" s="174"/>
      <c r="I36" s="18"/>
      <c r="J36" s="172"/>
      <c r="K36" s="166"/>
      <c r="L36" s="18"/>
      <c r="M36" s="162"/>
      <c r="N36" s="174"/>
      <c r="O36" s="18"/>
      <c r="P36" s="172"/>
      <c r="Q36" s="158"/>
      <c r="R36" s="16"/>
      <c r="S36" s="159"/>
    </row>
  </sheetData>
  <sheetProtection selectLockedCells="1" selectUnlockedCells="1"/>
  <mergeCells count="37">
    <mergeCell ref="A25:D25"/>
    <mergeCell ref="A26:D26"/>
    <mergeCell ref="A27:D27"/>
    <mergeCell ref="A28:D28"/>
    <mergeCell ref="A35:D35"/>
    <mergeCell ref="A36:D36"/>
    <mergeCell ref="A29:D29"/>
    <mergeCell ref="A30:D30"/>
    <mergeCell ref="A31:D31"/>
    <mergeCell ref="A32:D32"/>
    <mergeCell ref="A33:D33"/>
    <mergeCell ref="A34:D34"/>
    <mergeCell ref="A17:D17"/>
    <mergeCell ref="A18:D18"/>
    <mergeCell ref="A23:D23"/>
    <mergeCell ref="A24:D24"/>
    <mergeCell ref="A19:D19"/>
    <mergeCell ref="A20:D20"/>
    <mergeCell ref="A21:D21"/>
    <mergeCell ref="A22:D22"/>
    <mergeCell ref="A16:D16"/>
    <mergeCell ref="A6:D6"/>
    <mergeCell ref="A3:D4"/>
    <mergeCell ref="A10:D10"/>
    <mergeCell ref="A12:D12"/>
    <mergeCell ref="A13:D13"/>
    <mergeCell ref="A14:D14"/>
    <mergeCell ref="A7:D7"/>
    <mergeCell ref="A8:D8"/>
    <mergeCell ref="A9:D9"/>
    <mergeCell ref="A15:D15"/>
    <mergeCell ref="H3:J3"/>
    <mergeCell ref="A2:R2"/>
    <mergeCell ref="A5:D5"/>
    <mergeCell ref="N3:P3"/>
    <mergeCell ref="Q3:S3"/>
    <mergeCell ref="E3:G3"/>
  </mergeCells>
  <printOptions/>
  <pageMargins left="0.46" right="0.19" top="0.42" bottom="0.29" header="0.22" footer="0.1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C43" sqref="C43"/>
    </sheetView>
  </sheetViews>
  <sheetFormatPr defaultColWidth="9.00390625" defaultRowHeight="12.75"/>
  <cols>
    <col min="1" max="1" width="36.625" style="0" customWidth="1"/>
    <col min="2" max="2" width="7.75390625" style="0" customWidth="1"/>
    <col min="3" max="3" width="7.625" style="0" customWidth="1"/>
    <col min="4" max="5" width="6.75390625" style="0" customWidth="1"/>
    <col min="6" max="6" width="6.375" style="0" customWidth="1"/>
    <col min="7" max="7" width="6.625" style="0" customWidth="1"/>
    <col min="8" max="8" width="6.375" style="0" customWidth="1"/>
    <col min="9" max="9" width="7.625" style="0" customWidth="1"/>
    <col min="10" max="10" width="7.00390625" style="0" customWidth="1"/>
    <col min="11" max="11" width="6.125" style="0" customWidth="1"/>
    <col min="12" max="12" width="6.625" style="0" customWidth="1"/>
    <col min="13" max="13" width="5.875" style="0" customWidth="1"/>
    <col min="14" max="14" width="8.00390625" style="0" customWidth="1"/>
    <col min="15" max="15" width="6.875" style="0" customWidth="1"/>
    <col min="16" max="16" width="7.00390625" style="0" customWidth="1"/>
    <col min="17" max="17" width="9.875" style="0" customWidth="1"/>
    <col min="18" max="18" width="11.375" style="0" customWidth="1"/>
    <col min="19" max="19" width="10.125" style="0" customWidth="1"/>
    <col min="20" max="21" width="10.00390625" style="0" customWidth="1"/>
    <col min="22" max="22" width="9.375" style="0" customWidth="1"/>
    <col min="23" max="23" width="10.125" style="0" customWidth="1"/>
    <col min="24" max="24" width="11.375" style="0" customWidth="1"/>
    <col min="25" max="25" width="12.75390625" style="0" customWidth="1"/>
  </cols>
  <sheetData>
    <row r="1" spans="1:14" s="3" customFormat="1" ht="23.25" customHeight="1">
      <c r="A1" s="639" t="s">
        <v>562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192"/>
      <c r="N1" s="192"/>
    </row>
    <row r="2" spans="1:15" ht="12.75" customHeight="1">
      <c r="A2" s="640"/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</row>
    <row r="3" spans="1:17" s="181" customFormat="1" ht="12.75" customHeight="1" thickBot="1">
      <c r="A3" s="641" t="s">
        <v>563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180"/>
      <c r="Q3" s="180"/>
    </row>
    <row r="4" spans="1:16" ht="18.75" customHeight="1" thickTop="1">
      <c r="A4" s="667" t="s">
        <v>226</v>
      </c>
      <c r="B4" s="679" t="s">
        <v>164</v>
      </c>
      <c r="C4" s="680"/>
      <c r="D4" s="680"/>
      <c r="E4" s="681" t="s">
        <v>64</v>
      </c>
      <c r="F4" s="680"/>
      <c r="G4" s="682"/>
      <c r="H4" s="83"/>
      <c r="I4" s="93"/>
      <c r="J4" s="79"/>
      <c r="K4" s="683"/>
      <c r="L4" s="684"/>
      <c r="M4" s="685"/>
      <c r="N4" s="642" t="s">
        <v>165</v>
      </c>
      <c r="O4" s="643"/>
      <c r="P4" s="644"/>
    </row>
    <row r="5" spans="1:16" ht="10.5" customHeight="1">
      <c r="A5" s="667"/>
      <c r="B5" s="199" t="s">
        <v>255</v>
      </c>
      <c r="C5" s="199" t="s">
        <v>254</v>
      </c>
      <c r="D5" s="200" t="s">
        <v>251</v>
      </c>
      <c r="E5" s="201" t="s">
        <v>255</v>
      </c>
      <c r="F5" s="199" t="s">
        <v>254</v>
      </c>
      <c r="G5" s="202" t="s">
        <v>251</v>
      </c>
      <c r="H5" s="203" t="s">
        <v>255</v>
      </c>
      <c r="I5" s="199" t="s">
        <v>254</v>
      </c>
      <c r="J5" s="200" t="s">
        <v>251</v>
      </c>
      <c r="K5" s="201" t="s">
        <v>255</v>
      </c>
      <c r="L5" s="199" t="s">
        <v>254</v>
      </c>
      <c r="M5" s="202" t="s">
        <v>251</v>
      </c>
      <c r="N5" s="201" t="s">
        <v>255</v>
      </c>
      <c r="O5" s="199" t="s">
        <v>254</v>
      </c>
      <c r="P5" s="202" t="s">
        <v>251</v>
      </c>
    </row>
    <row r="6" spans="1:25" ht="13.5" customHeight="1">
      <c r="A6" s="22" t="s">
        <v>127</v>
      </c>
      <c r="B6" s="621">
        <v>44675</v>
      </c>
      <c r="C6" s="23">
        <v>56215</v>
      </c>
      <c r="D6" s="94">
        <v>55099</v>
      </c>
      <c r="E6" s="117">
        <v>27149</v>
      </c>
      <c r="F6" s="23">
        <v>27643</v>
      </c>
      <c r="G6" s="118">
        <v>26035</v>
      </c>
      <c r="H6" s="104"/>
      <c r="I6" s="23"/>
      <c r="J6" s="94"/>
      <c r="K6" s="117"/>
      <c r="L6" s="23"/>
      <c r="M6" s="118"/>
      <c r="N6" s="117">
        <v>71824</v>
      </c>
      <c r="O6" s="6">
        <v>83858</v>
      </c>
      <c r="P6" s="90">
        <v>81134</v>
      </c>
      <c r="Q6" s="24"/>
      <c r="S6" s="24"/>
      <c r="T6" s="24"/>
      <c r="U6" s="24"/>
      <c r="V6" s="24"/>
      <c r="W6" s="24"/>
      <c r="Y6" s="24"/>
    </row>
    <row r="7" spans="1:25" ht="20.25" customHeight="1">
      <c r="A7" s="25" t="s">
        <v>227</v>
      </c>
      <c r="B7" s="622">
        <v>12040</v>
      </c>
      <c r="C7" s="23">
        <v>13500</v>
      </c>
      <c r="D7" s="94">
        <v>12724</v>
      </c>
      <c r="E7" s="117">
        <v>6945</v>
      </c>
      <c r="F7" s="23">
        <v>7408</v>
      </c>
      <c r="G7" s="118">
        <v>6958</v>
      </c>
      <c r="H7" s="104"/>
      <c r="I7" s="23"/>
      <c r="J7" s="94"/>
      <c r="K7" s="117"/>
      <c r="L7" s="23"/>
      <c r="M7" s="118"/>
      <c r="N7" s="117">
        <v>18985</v>
      </c>
      <c r="O7" s="6">
        <v>20908</v>
      </c>
      <c r="P7" s="90">
        <v>19682</v>
      </c>
      <c r="Q7" s="24"/>
      <c r="S7" s="24"/>
      <c r="T7" s="24"/>
      <c r="U7" s="24"/>
      <c r="V7" s="24"/>
      <c r="W7" s="24"/>
      <c r="Y7" s="24"/>
    </row>
    <row r="8" spans="1:25" ht="13.5" customHeight="1">
      <c r="A8" s="22" t="s">
        <v>228</v>
      </c>
      <c r="B8" s="621">
        <v>26985</v>
      </c>
      <c r="C8" s="23">
        <v>99425</v>
      </c>
      <c r="D8" s="94">
        <v>46163</v>
      </c>
      <c r="E8" s="117">
        <v>9175</v>
      </c>
      <c r="F8" s="23">
        <v>9204</v>
      </c>
      <c r="G8" s="118">
        <v>7669</v>
      </c>
      <c r="H8" s="104"/>
      <c r="I8" s="23"/>
      <c r="J8" s="94"/>
      <c r="K8" s="117"/>
      <c r="L8" s="23"/>
      <c r="M8" s="118"/>
      <c r="N8" s="117">
        <v>36160</v>
      </c>
      <c r="O8" s="6">
        <v>108629</v>
      </c>
      <c r="P8" s="90">
        <v>53832</v>
      </c>
      <c r="Q8" s="24"/>
      <c r="S8" s="24"/>
      <c r="T8" s="24"/>
      <c r="U8" s="24"/>
      <c r="V8" s="24"/>
      <c r="W8" s="24"/>
      <c r="Y8" s="24"/>
    </row>
    <row r="9" spans="1:25" ht="13.5" customHeight="1">
      <c r="A9" s="26" t="s">
        <v>229</v>
      </c>
      <c r="B9" s="148">
        <v>13557</v>
      </c>
      <c r="C9" s="6">
        <v>35597</v>
      </c>
      <c r="D9" s="81">
        <v>34888</v>
      </c>
      <c r="E9" s="89"/>
      <c r="F9" s="6"/>
      <c r="G9" s="90"/>
      <c r="H9" s="85"/>
      <c r="I9" s="6"/>
      <c r="J9" s="81"/>
      <c r="K9" s="89"/>
      <c r="L9" s="6"/>
      <c r="M9" s="90"/>
      <c r="N9" s="117">
        <v>13557</v>
      </c>
      <c r="O9" s="6">
        <v>35597</v>
      </c>
      <c r="P9" s="90">
        <v>34888</v>
      </c>
      <c r="Q9" s="24"/>
      <c r="S9" s="24"/>
      <c r="T9" s="24"/>
      <c r="U9" s="24"/>
      <c r="V9" s="24"/>
      <c r="W9" s="24"/>
      <c r="Y9" s="24"/>
    </row>
    <row r="10" spans="1:25" ht="13.5" customHeight="1">
      <c r="A10" s="22" t="s">
        <v>230</v>
      </c>
      <c r="B10" s="621">
        <v>200</v>
      </c>
      <c r="C10" s="6">
        <v>23886</v>
      </c>
      <c r="D10" s="81">
        <v>19922</v>
      </c>
      <c r="E10" s="89"/>
      <c r="F10" s="6"/>
      <c r="G10" s="90"/>
      <c r="H10" s="85"/>
      <c r="I10" s="6"/>
      <c r="J10" s="81"/>
      <c r="K10" s="89"/>
      <c r="L10" s="6"/>
      <c r="M10" s="90"/>
      <c r="N10" s="117">
        <v>200</v>
      </c>
      <c r="O10" s="6">
        <v>23886</v>
      </c>
      <c r="P10" s="90">
        <v>19922</v>
      </c>
      <c r="Q10" s="24"/>
      <c r="S10" s="24"/>
      <c r="T10" s="24"/>
      <c r="U10" s="24"/>
      <c r="V10" s="24"/>
      <c r="W10" s="24"/>
      <c r="Y10" s="24"/>
    </row>
    <row r="11" spans="1:25" ht="13.5" customHeight="1">
      <c r="A11" s="27" t="s">
        <v>231</v>
      </c>
      <c r="B11" s="623"/>
      <c r="C11" s="6"/>
      <c r="D11" s="81"/>
      <c r="E11" s="89"/>
      <c r="F11" s="6"/>
      <c r="G11" s="90"/>
      <c r="H11" s="85"/>
      <c r="I11" s="6"/>
      <c r="J11" s="81"/>
      <c r="K11" s="89"/>
      <c r="L11" s="28"/>
      <c r="M11" s="151"/>
      <c r="N11" s="117"/>
      <c r="O11" s="6"/>
      <c r="P11" s="90"/>
      <c r="Q11" s="24"/>
      <c r="S11" s="24"/>
      <c r="T11" s="24"/>
      <c r="U11" s="24"/>
      <c r="V11" s="24"/>
      <c r="W11" s="24"/>
      <c r="Y11" s="24"/>
    </row>
    <row r="12" spans="1:25" ht="13.5" customHeight="1">
      <c r="A12" s="29" t="s">
        <v>232</v>
      </c>
      <c r="B12" s="621"/>
      <c r="C12" s="30"/>
      <c r="D12" s="95"/>
      <c r="E12" s="119"/>
      <c r="F12" s="30"/>
      <c r="G12" s="120"/>
      <c r="H12" s="105"/>
      <c r="I12" s="30"/>
      <c r="J12" s="95"/>
      <c r="K12" s="119"/>
      <c r="L12" s="6"/>
      <c r="M12" s="90"/>
      <c r="N12" s="117"/>
      <c r="O12" s="6"/>
      <c r="P12" s="90"/>
      <c r="Q12" s="24"/>
      <c r="S12" s="24"/>
      <c r="T12" s="24"/>
      <c r="U12" s="24"/>
      <c r="V12" s="24"/>
      <c r="W12" s="24"/>
      <c r="Y12" s="24"/>
    </row>
    <row r="13" spans="1:25" ht="13.5" customHeight="1">
      <c r="A13" s="32" t="s">
        <v>233</v>
      </c>
      <c r="B13" s="624">
        <f aca="true" t="shared" si="0" ref="B13:G13">SUM(B6:B12)</f>
        <v>97457</v>
      </c>
      <c r="C13" s="33">
        <f t="shared" si="0"/>
        <v>228623</v>
      </c>
      <c r="D13" s="145">
        <f t="shared" si="0"/>
        <v>168796</v>
      </c>
      <c r="E13" s="123">
        <f t="shared" si="0"/>
        <v>43269</v>
      </c>
      <c r="F13" s="33">
        <f t="shared" si="0"/>
        <v>44255</v>
      </c>
      <c r="G13" s="124">
        <f t="shared" si="0"/>
        <v>40662</v>
      </c>
      <c r="H13" s="107"/>
      <c r="I13" s="33"/>
      <c r="J13" s="145"/>
      <c r="K13" s="123"/>
      <c r="L13" s="33"/>
      <c r="M13" s="124"/>
      <c r="N13" s="182">
        <f>SUM(N6:N12)</f>
        <v>140726</v>
      </c>
      <c r="O13" s="78">
        <f>SUM(O6:O12)</f>
        <v>272878</v>
      </c>
      <c r="P13" s="183">
        <f>SUM(P6:P12)</f>
        <v>209458</v>
      </c>
      <c r="Q13" s="24"/>
      <c r="S13" s="24"/>
      <c r="T13" s="24"/>
      <c r="U13" s="24"/>
      <c r="V13" s="24"/>
      <c r="W13" s="24"/>
      <c r="Y13" s="24"/>
    </row>
    <row r="14" spans="1:25" ht="13.5" customHeight="1">
      <c r="A14" s="197" t="s">
        <v>234</v>
      </c>
      <c r="B14" s="621"/>
      <c r="C14" s="13"/>
      <c r="D14" s="36"/>
      <c r="E14" s="127"/>
      <c r="F14" s="34"/>
      <c r="G14" s="126"/>
      <c r="H14" s="108"/>
      <c r="I14" s="34"/>
      <c r="J14" s="97"/>
      <c r="K14" s="125"/>
      <c r="L14" s="35"/>
      <c r="M14" s="152"/>
      <c r="N14" s="117"/>
      <c r="O14" s="6"/>
      <c r="P14" s="90"/>
      <c r="Q14" s="24"/>
      <c r="S14" s="24"/>
      <c r="T14" s="24"/>
      <c r="U14" s="24"/>
      <c r="V14" s="24"/>
      <c r="W14" s="24"/>
      <c r="Y14" s="24"/>
    </row>
    <row r="15" spans="1:25" ht="13.5" customHeight="1">
      <c r="A15" s="197" t="s">
        <v>235</v>
      </c>
      <c r="B15" s="621"/>
      <c r="C15" s="13"/>
      <c r="D15" s="36"/>
      <c r="E15" s="127"/>
      <c r="F15" s="34"/>
      <c r="G15" s="126"/>
      <c r="H15" s="108"/>
      <c r="I15" s="34"/>
      <c r="J15" s="97"/>
      <c r="K15" s="125"/>
      <c r="L15" s="35"/>
      <c r="M15" s="152"/>
      <c r="N15" s="117"/>
      <c r="O15" s="6"/>
      <c r="P15" s="90"/>
      <c r="Q15" s="24"/>
      <c r="S15" s="24"/>
      <c r="T15" s="24"/>
      <c r="U15" s="24"/>
      <c r="V15" s="24"/>
      <c r="W15" s="24"/>
      <c r="Y15" s="24"/>
    </row>
    <row r="16" spans="1:25" ht="13.5" customHeight="1">
      <c r="A16" s="198" t="s">
        <v>236</v>
      </c>
      <c r="B16" s="625"/>
      <c r="C16" s="38"/>
      <c r="D16" s="37"/>
      <c r="E16" s="128"/>
      <c r="F16" s="34"/>
      <c r="G16" s="126"/>
      <c r="H16" s="108"/>
      <c r="I16" s="34"/>
      <c r="J16" s="97"/>
      <c r="K16" s="125"/>
      <c r="L16" s="35"/>
      <c r="M16" s="152"/>
      <c r="N16" s="117"/>
      <c r="O16" s="6"/>
      <c r="P16" s="90"/>
      <c r="Q16" s="24"/>
      <c r="S16" s="24"/>
      <c r="T16" s="24"/>
      <c r="U16" s="24"/>
      <c r="V16" s="24"/>
      <c r="W16" s="24"/>
      <c r="Y16" s="24"/>
    </row>
    <row r="17" spans="1:25" ht="13.5" customHeight="1">
      <c r="A17" s="197" t="s">
        <v>237</v>
      </c>
      <c r="B17" s="621"/>
      <c r="C17" s="13"/>
      <c r="D17" s="36"/>
      <c r="E17" s="127"/>
      <c r="F17" s="34"/>
      <c r="G17" s="126"/>
      <c r="H17" s="108"/>
      <c r="I17" s="34"/>
      <c r="J17" s="97"/>
      <c r="K17" s="125"/>
      <c r="L17" s="35"/>
      <c r="M17" s="152"/>
      <c r="N17" s="117"/>
      <c r="O17" s="6"/>
      <c r="P17" s="90"/>
      <c r="Q17" s="24"/>
      <c r="S17" s="24"/>
      <c r="T17" s="24"/>
      <c r="U17" s="24"/>
      <c r="V17" s="24"/>
      <c r="W17" s="24"/>
      <c r="Y17" s="24"/>
    </row>
    <row r="18" spans="1:25" ht="13.5" customHeight="1">
      <c r="A18" s="36" t="s">
        <v>238</v>
      </c>
      <c r="B18" s="621">
        <v>36439</v>
      </c>
      <c r="C18" s="13">
        <v>36439</v>
      </c>
      <c r="D18" s="36">
        <v>35823</v>
      </c>
      <c r="E18" s="127"/>
      <c r="F18" s="39"/>
      <c r="G18" s="129"/>
      <c r="H18" s="109"/>
      <c r="I18" s="39"/>
      <c r="J18" s="146"/>
      <c r="K18" s="153"/>
      <c r="L18" s="40"/>
      <c r="M18" s="154"/>
      <c r="N18" s="117">
        <v>36439</v>
      </c>
      <c r="O18" s="6">
        <v>36439</v>
      </c>
      <c r="P18" s="90">
        <v>35823</v>
      </c>
      <c r="Q18" s="24"/>
      <c r="S18" s="24"/>
      <c r="T18" s="24"/>
      <c r="U18" s="24"/>
      <c r="V18" s="24"/>
      <c r="W18" s="24"/>
      <c r="Y18" s="24"/>
    </row>
    <row r="19" spans="1:25" ht="13.5" customHeight="1">
      <c r="A19" s="36" t="s">
        <v>239</v>
      </c>
      <c r="B19" s="621"/>
      <c r="C19" s="13"/>
      <c r="D19" s="36"/>
      <c r="E19" s="127"/>
      <c r="F19" s="34"/>
      <c r="G19" s="126"/>
      <c r="H19" s="108"/>
      <c r="I19" s="34"/>
      <c r="J19" s="97"/>
      <c r="K19" s="125"/>
      <c r="L19" s="35"/>
      <c r="M19" s="152"/>
      <c r="N19" s="117"/>
      <c r="O19" s="6"/>
      <c r="P19" s="90"/>
      <c r="Q19" s="24"/>
      <c r="S19" s="24"/>
      <c r="T19" s="24"/>
      <c r="U19" s="24"/>
      <c r="V19" s="24"/>
      <c r="W19" s="24"/>
      <c r="Y19" s="24"/>
    </row>
    <row r="20" spans="1:25" ht="13.5" customHeight="1">
      <c r="A20" s="36" t="s">
        <v>240</v>
      </c>
      <c r="B20" s="621"/>
      <c r="C20" s="13"/>
      <c r="D20" s="36"/>
      <c r="E20" s="127"/>
      <c r="F20" s="34"/>
      <c r="G20" s="126"/>
      <c r="H20" s="108"/>
      <c r="I20" s="34"/>
      <c r="J20" s="97"/>
      <c r="K20" s="125"/>
      <c r="L20" s="35"/>
      <c r="M20" s="152"/>
      <c r="N20" s="117"/>
      <c r="O20" s="6"/>
      <c r="P20" s="90"/>
      <c r="Q20" s="24"/>
      <c r="S20" s="24"/>
      <c r="T20" s="24"/>
      <c r="U20" s="24"/>
      <c r="V20" s="24"/>
      <c r="W20" s="24"/>
      <c r="Y20" s="24"/>
    </row>
    <row r="21" spans="1:25" ht="13.5" customHeight="1">
      <c r="A21" s="41" t="s">
        <v>241</v>
      </c>
      <c r="B21" s="626">
        <v>36439</v>
      </c>
      <c r="C21" s="42">
        <f>SUM(C18:C20)</f>
        <v>36439</v>
      </c>
      <c r="D21" s="41">
        <f>SUM(D18:D20)</f>
        <v>35823</v>
      </c>
      <c r="E21" s="130">
        <v>0</v>
      </c>
      <c r="F21" s="42">
        <v>0</v>
      </c>
      <c r="G21" s="131">
        <v>0</v>
      </c>
      <c r="H21" s="110"/>
      <c r="I21" s="42"/>
      <c r="J21" s="41"/>
      <c r="K21" s="130"/>
      <c r="L21" s="42"/>
      <c r="M21" s="131"/>
      <c r="N21" s="182">
        <f>SUM(N18:N20)</f>
        <v>36439</v>
      </c>
      <c r="O21" s="78">
        <f>SUM(O18:O20)</f>
        <v>36439</v>
      </c>
      <c r="P21" s="183">
        <v>35823</v>
      </c>
      <c r="Q21" s="24"/>
      <c r="S21" s="24"/>
      <c r="T21" s="24"/>
      <c r="U21" s="24"/>
      <c r="V21" s="24"/>
      <c r="W21" s="24"/>
      <c r="Y21" s="24"/>
    </row>
    <row r="22" spans="1:25" ht="13.5" customHeight="1">
      <c r="A22" s="32"/>
      <c r="B22" s="624"/>
      <c r="C22" s="43"/>
      <c r="D22" s="98"/>
      <c r="E22" s="132"/>
      <c r="F22" s="43"/>
      <c r="G22" s="133"/>
      <c r="H22" s="111"/>
      <c r="I22" s="43"/>
      <c r="J22" s="98"/>
      <c r="K22" s="132"/>
      <c r="L22" s="16"/>
      <c r="M22" s="155"/>
      <c r="N22" s="117"/>
      <c r="O22" s="6"/>
      <c r="P22" s="90"/>
      <c r="Q22" s="24"/>
      <c r="S22" s="24"/>
      <c r="T22" s="24"/>
      <c r="U22" s="24"/>
      <c r="V22" s="24"/>
      <c r="W22" s="24"/>
      <c r="Y22" s="24"/>
    </row>
    <row r="23" spans="1:25" ht="13.5" customHeight="1">
      <c r="A23" s="41" t="s">
        <v>143</v>
      </c>
      <c r="B23" s="626">
        <v>133896</v>
      </c>
      <c r="C23" s="31">
        <v>265062</v>
      </c>
      <c r="D23" s="96">
        <v>204619</v>
      </c>
      <c r="E23" s="121">
        <v>43269</v>
      </c>
      <c r="F23" s="31">
        <v>44255</v>
      </c>
      <c r="G23" s="122">
        <v>40662</v>
      </c>
      <c r="H23" s="106"/>
      <c r="I23" s="31"/>
      <c r="J23" s="96"/>
      <c r="K23" s="121"/>
      <c r="L23" s="31"/>
      <c r="M23" s="122"/>
      <c r="N23" s="117">
        <v>177165</v>
      </c>
      <c r="O23" s="6">
        <v>309317</v>
      </c>
      <c r="P23" s="90">
        <v>245281</v>
      </c>
      <c r="Q23" s="24"/>
      <c r="S23" s="24"/>
      <c r="T23" s="24"/>
      <c r="U23" s="24"/>
      <c r="V23" s="24"/>
      <c r="W23" s="24"/>
      <c r="Y23" s="24"/>
    </row>
    <row r="24" spans="1:25" ht="13.5" customHeight="1">
      <c r="A24" s="32"/>
      <c r="B24" s="624"/>
      <c r="C24" s="31"/>
      <c r="D24" s="96"/>
      <c r="E24" s="121"/>
      <c r="F24" s="31"/>
      <c r="G24" s="122"/>
      <c r="H24" s="106"/>
      <c r="I24" s="31"/>
      <c r="J24" s="96"/>
      <c r="K24" s="121"/>
      <c r="L24" s="6"/>
      <c r="M24" s="90"/>
      <c r="N24" s="117"/>
      <c r="O24" s="6"/>
      <c r="P24" s="90"/>
      <c r="Q24" s="24"/>
      <c r="S24" s="24"/>
      <c r="T24" s="24"/>
      <c r="U24" s="24"/>
      <c r="V24" s="24"/>
      <c r="W24" s="24"/>
      <c r="Y24" s="24"/>
    </row>
    <row r="25" spans="1:25" ht="13.5" customHeight="1">
      <c r="A25" s="36" t="s">
        <v>145</v>
      </c>
      <c r="B25" s="621">
        <v>130</v>
      </c>
      <c r="C25" s="44"/>
      <c r="D25" s="99"/>
      <c r="E25" s="134">
        <v>170</v>
      </c>
      <c r="F25" s="31">
        <v>170</v>
      </c>
      <c r="G25" s="122">
        <v>0</v>
      </c>
      <c r="H25" s="106"/>
      <c r="I25" s="31"/>
      <c r="J25" s="96"/>
      <c r="K25" s="121"/>
      <c r="L25" s="6"/>
      <c r="M25" s="90"/>
      <c r="N25" s="117">
        <v>300</v>
      </c>
      <c r="O25" s="6">
        <v>170</v>
      </c>
      <c r="P25" s="90"/>
      <c r="Q25" s="24"/>
      <c r="S25" s="24"/>
      <c r="T25" s="24"/>
      <c r="U25" s="24"/>
      <c r="V25" s="24"/>
      <c r="W25" s="24"/>
      <c r="Y25" s="24"/>
    </row>
    <row r="26" spans="1:25" ht="13.5" customHeight="1">
      <c r="A26" s="36" t="s">
        <v>147</v>
      </c>
      <c r="B26" s="621"/>
      <c r="C26" s="44"/>
      <c r="D26" s="99"/>
      <c r="E26" s="134"/>
      <c r="F26" s="45"/>
      <c r="G26" s="135"/>
      <c r="H26" s="112"/>
      <c r="I26" s="45"/>
      <c r="J26" s="147"/>
      <c r="K26" s="156"/>
      <c r="L26" s="28"/>
      <c r="M26" s="151"/>
      <c r="N26" s="117"/>
      <c r="O26" s="6"/>
      <c r="P26" s="90"/>
      <c r="Q26" s="24"/>
      <c r="S26" s="24"/>
      <c r="T26" s="24"/>
      <c r="U26" s="24"/>
      <c r="V26" s="24"/>
      <c r="W26" s="24"/>
      <c r="Y26" s="24"/>
    </row>
    <row r="27" spans="1:25" ht="13.5" customHeight="1">
      <c r="A27" s="37" t="s">
        <v>242</v>
      </c>
      <c r="B27" s="625"/>
      <c r="C27" s="46">
        <v>18816</v>
      </c>
      <c r="D27" s="100">
        <v>15984</v>
      </c>
      <c r="E27" s="136"/>
      <c r="F27" s="45"/>
      <c r="G27" s="135"/>
      <c r="H27" s="112"/>
      <c r="I27" s="45"/>
      <c r="J27" s="147"/>
      <c r="K27" s="156"/>
      <c r="L27" s="28"/>
      <c r="M27" s="151"/>
      <c r="N27" s="117"/>
      <c r="O27" s="6">
        <v>18816</v>
      </c>
      <c r="P27" s="90">
        <v>15984</v>
      </c>
      <c r="Q27" s="24"/>
      <c r="S27" s="24"/>
      <c r="T27" s="24"/>
      <c r="U27" s="24"/>
      <c r="V27" s="24"/>
      <c r="W27" s="24"/>
      <c r="Y27" s="24"/>
    </row>
    <row r="28" spans="1:25" ht="13.5" customHeight="1">
      <c r="A28" s="32" t="s">
        <v>243</v>
      </c>
      <c r="B28" s="624">
        <v>130</v>
      </c>
      <c r="C28" s="47">
        <f>SUM(C27)</f>
        <v>18816</v>
      </c>
      <c r="D28" s="101">
        <f>SUM(D27)</f>
        <v>15984</v>
      </c>
      <c r="E28" s="137">
        <v>170</v>
      </c>
      <c r="F28" s="47">
        <v>170</v>
      </c>
      <c r="G28" s="138">
        <v>0</v>
      </c>
      <c r="H28" s="113"/>
      <c r="I28" s="47"/>
      <c r="J28" s="101"/>
      <c r="K28" s="137"/>
      <c r="L28" s="47"/>
      <c r="M28" s="138"/>
      <c r="N28" s="182">
        <v>300</v>
      </c>
      <c r="O28" s="78">
        <v>18986</v>
      </c>
      <c r="P28" s="183">
        <v>15984</v>
      </c>
      <c r="Q28" s="24"/>
      <c r="S28" s="24"/>
      <c r="T28" s="24"/>
      <c r="U28" s="24"/>
      <c r="V28" s="24"/>
      <c r="W28" s="24"/>
      <c r="Y28" s="24"/>
    </row>
    <row r="29" spans="1:25" ht="13.5" customHeight="1">
      <c r="A29" s="197" t="s">
        <v>234</v>
      </c>
      <c r="B29" s="621"/>
      <c r="C29" s="47"/>
      <c r="D29" s="101"/>
      <c r="E29" s="137"/>
      <c r="F29" s="7"/>
      <c r="G29" s="92"/>
      <c r="H29" s="86"/>
      <c r="I29" s="7"/>
      <c r="J29" s="82"/>
      <c r="K29" s="91"/>
      <c r="L29" s="6"/>
      <c r="M29" s="90"/>
      <c r="N29" s="117"/>
      <c r="O29" s="6"/>
      <c r="P29" s="90"/>
      <c r="Q29" s="24"/>
      <c r="S29" s="24"/>
      <c r="T29" s="24"/>
      <c r="U29" s="24"/>
      <c r="V29" s="24"/>
      <c r="W29" s="24"/>
      <c r="Y29" s="24"/>
    </row>
    <row r="30" spans="1:25" ht="13.5" customHeight="1">
      <c r="A30" s="197" t="s">
        <v>235</v>
      </c>
      <c r="B30" s="621"/>
      <c r="C30" s="47"/>
      <c r="D30" s="101"/>
      <c r="E30" s="137"/>
      <c r="F30" s="7"/>
      <c r="G30" s="92"/>
      <c r="H30" s="86"/>
      <c r="I30" s="7"/>
      <c r="J30" s="82"/>
      <c r="K30" s="91"/>
      <c r="L30" s="6"/>
      <c r="M30" s="90"/>
      <c r="N30" s="117"/>
      <c r="O30" s="6"/>
      <c r="P30" s="90"/>
      <c r="Q30" s="24"/>
      <c r="S30" s="24"/>
      <c r="T30" s="24"/>
      <c r="U30" s="24"/>
      <c r="V30" s="24"/>
      <c r="W30" s="24"/>
      <c r="Y30" s="24"/>
    </row>
    <row r="31" spans="1:25" ht="13.5" customHeight="1">
      <c r="A31" s="198" t="s">
        <v>236</v>
      </c>
      <c r="B31" s="625"/>
      <c r="C31" s="47"/>
      <c r="D31" s="101"/>
      <c r="E31" s="137"/>
      <c r="F31" s="7"/>
      <c r="G31" s="92"/>
      <c r="H31" s="86"/>
      <c r="I31" s="7"/>
      <c r="J31" s="82"/>
      <c r="K31" s="91"/>
      <c r="L31" s="6"/>
      <c r="M31" s="90"/>
      <c r="N31" s="117"/>
      <c r="O31" s="6"/>
      <c r="P31" s="90"/>
      <c r="Q31" s="24"/>
      <c r="S31" s="24"/>
      <c r="T31" s="24"/>
      <c r="U31" s="24"/>
      <c r="V31" s="24"/>
      <c r="W31" s="24"/>
      <c r="Y31" s="24"/>
    </row>
    <row r="32" spans="1:25" ht="13.5" customHeight="1">
      <c r="A32" s="197" t="s">
        <v>237</v>
      </c>
      <c r="B32" s="621"/>
      <c r="C32" s="47"/>
      <c r="D32" s="101"/>
      <c r="E32" s="137"/>
      <c r="F32" s="7"/>
      <c r="G32" s="92"/>
      <c r="H32" s="86"/>
      <c r="I32" s="7"/>
      <c r="J32" s="82"/>
      <c r="K32" s="91"/>
      <c r="L32" s="6"/>
      <c r="M32" s="90"/>
      <c r="N32" s="117"/>
      <c r="O32" s="6"/>
      <c r="P32" s="90"/>
      <c r="Q32" s="24"/>
      <c r="S32" s="24"/>
      <c r="T32" s="24"/>
      <c r="U32" s="24"/>
      <c r="V32" s="24"/>
      <c r="W32" s="24"/>
      <c r="Y32" s="24"/>
    </row>
    <row r="33" spans="1:25" ht="13.5" customHeight="1">
      <c r="A33" s="197" t="s">
        <v>238</v>
      </c>
      <c r="B33" s="621"/>
      <c r="C33" s="47"/>
      <c r="D33" s="101"/>
      <c r="E33" s="137"/>
      <c r="F33" s="48"/>
      <c r="G33" s="139"/>
      <c r="H33" s="114"/>
      <c r="I33" s="48"/>
      <c r="J33" s="148"/>
      <c r="K33" s="157"/>
      <c r="L33" s="23"/>
      <c r="M33" s="118"/>
      <c r="N33" s="117"/>
      <c r="O33" s="6"/>
      <c r="P33" s="90"/>
      <c r="Q33" s="24"/>
      <c r="S33" s="24"/>
      <c r="T33" s="24"/>
      <c r="U33" s="24"/>
      <c r="V33" s="24"/>
      <c r="W33" s="24"/>
      <c r="Y33" s="24"/>
    </row>
    <row r="34" spans="1:25" ht="13.5" customHeight="1">
      <c r="A34" s="36" t="s">
        <v>239</v>
      </c>
      <c r="B34" s="621"/>
      <c r="C34" s="47"/>
      <c r="D34" s="101"/>
      <c r="E34" s="137"/>
      <c r="F34" s="7"/>
      <c r="G34" s="92"/>
      <c r="H34" s="86"/>
      <c r="I34" s="7"/>
      <c r="J34" s="82"/>
      <c r="K34" s="91"/>
      <c r="L34" s="6"/>
      <c r="M34" s="90"/>
      <c r="N34" s="117"/>
      <c r="O34" s="6"/>
      <c r="P34" s="90"/>
      <c r="Q34" s="24"/>
      <c r="S34" s="24"/>
      <c r="T34" s="24"/>
      <c r="U34" s="24"/>
      <c r="V34" s="24"/>
      <c r="W34" s="24"/>
      <c r="Y34" s="24"/>
    </row>
    <row r="35" spans="1:25" ht="13.5" customHeight="1">
      <c r="A35" s="36" t="s">
        <v>240</v>
      </c>
      <c r="B35" s="621"/>
      <c r="C35" s="47"/>
      <c r="D35" s="101"/>
      <c r="E35" s="137"/>
      <c r="F35" s="7"/>
      <c r="G35" s="92"/>
      <c r="H35" s="86"/>
      <c r="I35" s="7"/>
      <c r="J35" s="82"/>
      <c r="K35" s="91"/>
      <c r="L35" s="6"/>
      <c r="M35" s="90"/>
      <c r="N35" s="117"/>
      <c r="O35" s="6"/>
      <c r="P35" s="90"/>
      <c r="Q35" s="24"/>
      <c r="S35" s="24"/>
      <c r="T35" s="24"/>
      <c r="U35" s="24"/>
      <c r="V35" s="24"/>
      <c r="W35" s="24"/>
      <c r="Y35" s="24"/>
    </row>
    <row r="36" spans="1:25" ht="13.5" customHeight="1">
      <c r="A36" s="41" t="s">
        <v>244</v>
      </c>
      <c r="B36" s="628"/>
      <c r="C36" s="47"/>
      <c r="D36" s="101"/>
      <c r="E36" s="137"/>
      <c r="F36" s="47"/>
      <c r="G36" s="138"/>
      <c r="H36" s="113"/>
      <c r="I36" s="47"/>
      <c r="J36" s="101"/>
      <c r="K36" s="137"/>
      <c r="L36" s="47"/>
      <c r="M36" s="138"/>
      <c r="N36" s="182"/>
      <c r="O36" s="78"/>
      <c r="P36" s="183"/>
      <c r="Q36" s="24"/>
      <c r="S36" s="24"/>
      <c r="T36" s="24"/>
      <c r="U36" s="24"/>
      <c r="V36" s="24"/>
      <c r="W36" s="24"/>
      <c r="Y36" s="24"/>
    </row>
    <row r="37" spans="1:25" ht="13.5" customHeight="1">
      <c r="A37" s="49"/>
      <c r="B37" s="626"/>
      <c r="C37" s="50"/>
      <c r="D37" s="102"/>
      <c r="E37" s="140"/>
      <c r="F37" s="6"/>
      <c r="G37" s="90"/>
      <c r="H37" s="85"/>
      <c r="I37" s="6"/>
      <c r="J37" s="81"/>
      <c r="K37" s="89"/>
      <c r="L37" s="6"/>
      <c r="M37" s="90"/>
      <c r="N37" s="117"/>
      <c r="O37" s="6"/>
      <c r="P37" s="90"/>
      <c r="Q37" s="24"/>
      <c r="S37" s="24"/>
      <c r="T37" s="24"/>
      <c r="U37" s="24"/>
      <c r="V37" s="24"/>
      <c r="W37" s="24"/>
      <c r="Y37" s="24"/>
    </row>
    <row r="38" spans="1:19" ht="13.5" customHeight="1">
      <c r="A38" s="41" t="s">
        <v>258</v>
      </c>
      <c r="B38" s="626">
        <v>130</v>
      </c>
      <c r="C38" s="51">
        <v>18816</v>
      </c>
      <c r="D38" s="149">
        <v>15984</v>
      </c>
      <c r="E38" s="141">
        <v>170</v>
      </c>
      <c r="F38" s="51">
        <v>170</v>
      </c>
      <c r="G38" s="142">
        <v>0</v>
      </c>
      <c r="H38" s="115"/>
      <c r="I38" s="51"/>
      <c r="J38" s="149"/>
      <c r="K38" s="141"/>
      <c r="L38" s="51"/>
      <c r="M38" s="142"/>
      <c r="N38" s="182">
        <v>300</v>
      </c>
      <c r="O38" s="78">
        <v>18986</v>
      </c>
      <c r="P38" s="183">
        <v>15984</v>
      </c>
      <c r="Q38" s="24"/>
      <c r="S38" s="24"/>
    </row>
    <row r="39" spans="1:19" ht="13.5" customHeight="1">
      <c r="A39" s="52" t="s">
        <v>257</v>
      </c>
      <c r="B39" s="214"/>
      <c r="C39" s="53"/>
      <c r="D39" s="103"/>
      <c r="E39" s="143"/>
      <c r="F39" s="53"/>
      <c r="G39" s="144"/>
      <c r="H39" s="116"/>
      <c r="I39" s="53"/>
      <c r="J39" s="103"/>
      <c r="K39" s="143"/>
      <c r="L39" s="6"/>
      <c r="M39" s="90"/>
      <c r="N39" s="117"/>
      <c r="O39" s="6"/>
      <c r="P39" s="90"/>
      <c r="Q39" s="24"/>
      <c r="S39" s="24"/>
    </row>
    <row r="40" spans="1:16" ht="15" customHeight="1">
      <c r="A40" s="54" t="s">
        <v>245</v>
      </c>
      <c r="B40" s="627">
        <v>134026</v>
      </c>
      <c r="C40" s="53">
        <v>283878</v>
      </c>
      <c r="D40" s="103">
        <v>220603</v>
      </c>
      <c r="E40" s="143">
        <v>43439</v>
      </c>
      <c r="F40" s="53">
        <v>44425</v>
      </c>
      <c r="G40" s="144">
        <v>40662</v>
      </c>
      <c r="H40" s="144"/>
      <c r="I40" s="144"/>
      <c r="J40" s="144"/>
      <c r="K40" s="144"/>
      <c r="L40" s="144"/>
      <c r="M40" s="144"/>
      <c r="N40" s="182">
        <v>177465</v>
      </c>
      <c r="O40" s="78">
        <v>328303</v>
      </c>
      <c r="P40" s="183">
        <v>261265</v>
      </c>
    </row>
    <row r="41" spans="1:16" ht="12.75">
      <c r="A41" s="36" t="s">
        <v>238</v>
      </c>
      <c r="B41" s="36">
        <v>36439</v>
      </c>
      <c r="C41" s="44">
        <v>36439</v>
      </c>
      <c r="D41" s="99">
        <v>35823</v>
      </c>
      <c r="E41" s="134"/>
      <c r="F41" s="48"/>
      <c r="G41" s="139"/>
      <c r="H41" s="114"/>
      <c r="I41" s="48"/>
      <c r="J41" s="148"/>
      <c r="K41" s="157"/>
      <c r="L41" s="23"/>
      <c r="M41" s="118"/>
      <c r="N41" s="117">
        <v>36439</v>
      </c>
      <c r="O41" s="6">
        <v>36439</v>
      </c>
      <c r="P41" s="90">
        <v>35823</v>
      </c>
    </row>
  </sheetData>
  <sheetProtection selectLockedCells="1" selectUnlockedCells="1"/>
  <mergeCells count="8">
    <mergeCell ref="A1:L1"/>
    <mergeCell ref="A2:O2"/>
    <mergeCell ref="A3:O3"/>
    <mergeCell ref="N4:P4"/>
    <mergeCell ref="A4:A5"/>
    <mergeCell ref="B4:D4"/>
    <mergeCell ref="E4:G4"/>
    <mergeCell ref="K4:M4"/>
  </mergeCells>
  <printOptions/>
  <pageMargins left="0.49" right="0.25972222222222224" top="0.17" bottom="0.32013888888888886" header="0.44" footer="0.2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W1">
      <selection activeCell="AB2" sqref="AB2"/>
    </sheetView>
  </sheetViews>
  <sheetFormatPr defaultColWidth="9.00390625" defaultRowHeight="12.75"/>
  <cols>
    <col min="1" max="1" width="25.25390625" style="228" customWidth="1"/>
    <col min="2" max="2" width="10.625" style="228" customWidth="1"/>
    <col min="3" max="5" width="11.625" style="0" customWidth="1"/>
    <col min="6" max="8" width="12.00390625" style="0" customWidth="1"/>
    <col min="9" max="11" width="10.75390625" style="0" customWidth="1"/>
    <col min="12" max="13" width="12.125" style="0" customWidth="1"/>
    <col min="14" max="14" width="11.25390625" style="0" customWidth="1"/>
    <col min="15" max="15" width="10.625" style="0" customWidth="1"/>
    <col min="16" max="16" width="8.75390625" style="12" customWidth="1"/>
    <col min="17" max="17" width="20.75390625" style="12" customWidth="1"/>
    <col min="18" max="18" width="11.25390625" style="12" customWidth="1"/>
    <col min="19" max="21" width="10.75390625" style="0" customWidth="1"/>
    <col min="22" max="22" width="9.75390625" style="0" bestFit="1" customWidth="1"/>
    <col min="25" max="26" width="12.375" style="0" customWidth="1"/>
    <col min="27" max="27" width="3.875" style="0" customWidth="1"/>
    <col min="28" max="28" width="10.25390625" style="0" customWidth="1"/>
    <col min="29" max="33" width="13.75390625" style="12" customWidth="1"/>
    <col min="37" max="37" width="9.125" style="12" customWidth="1"/>
  </cols>
  <sheetData>
    <row r="1" spans="1:37" ht="12.75">
      <c r="A1" t="s">
        <v>564</v>
      </c>
      <c r="B1"/>
      <c r="D1" s="2"/>
      <c r="E1" s="2"/>
      <c r="K1" s="2"/>
      <c r="L1" s="2"/>
      <c r="M1" s="2"/>
      <c r="N1" s="2"/>
      <c r="O1" s="2"/>
      <c r="P1" s="14"/>
      <c r="Q1" s="14"/>
      <c r="R1" s="14"/>
      <c r="S1" s="427"/>
      <c r="AJ1" s="630"/>
      <c r="AK1" s="630"/>
    </row>
    <row r="3" spans="9:37" ht="12.75"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</row>
    <row r="4" spans="1:13" ht="12.75">
      <c r="A4" s="635" t="s">
        <v>565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</row>
    <row r="6" spans="1:37" s="232" customFormat="1" ht="60.75" customHeight="1">
      <c r="A6" s="229" t="s">
        <v>262</v>
      </c>
      <c r="B6" s="646" t="s">
        <v>263</v>
      </c>
      <c r="C6" s="647"/>
      <c r="D6" s="647"/>
      <c r="E6" s="648" t="s">
        <v>264</v>
      </c>
      <c r="F6" s="647"/>
      <c r="G6" s="649"/>
      <c r="H6" s="647" t="s">
        <v>265</v>
      </c>
      <c r="I6" s="647"/>
      <c r="J6" s="647"/>
      <c r="K6" s="648" t="s">
        <v>266</v>
      </c>
      <c r="L6" s="647"/>
      <c r="M6" s="649"/>
      <c r="N6" s="304"/>
      <c r="O6" s="632" t="s">
        <v>267</v>
      </c>
      <c r="P6" s="650"/>
      <c r="Q6" s="633"/>
      <c r="R6" s="647" t="s">
        <v>268</v>
      </c>
      <c r="S6" s="647"/>
      <c r="T6" s="647"/>
      <c r="U6" s="648" t="s">
        <v>269</v>
      </c>
      <c r="V6" s="647"/>
      <c r="W6" s="649"/>
      <c r="X6" s="684" t="s">
        <v>589</v>
      </c>
      <c r="Y6" s="647"/>
      <c r="Z6" s="634"/>
      <c r="AA6" s="321"/>
      <c r="AB6" s="632" t="s">
        <v>270</v>
      </c>
      <c r="AC6" s="650"/>
      <c r="AD6" s="633"/>
      <c r="AE6" s="650" t="s">
        <v>271</v>
      </c>
      <c r="AF6" s="650"/>
      <c r="AG6" s="650"/>
      <c r="AH6" s="327" t="s">
        <v>272</v>
      </c>
      <c r="AI6" s="230" t="s">
        <v>273</v>
      </c>
      <c r="AJ6" s="328" t="s">
        <v>274</v>
      </c>
      <c r="AK6" s="326" t="s">
        <v>275</v>
      </c>
    </row>
    <row r="7" spans="1:37" s="232" customFormat="1" ht="20.25" customHeight="1">
      <c r="A7" s="233"/>
      <c r="B7" s="234" t="s">
        <v>276</v>
      </c>
      <c r="C7" s="235" t="s">
        <v>277</v>
      </c>
      <c r="D7" s="276" t="s">
        <v>251</v>
      </c>
      <c r="E7" s="290" t="s">
        <v>276</v>
      </c>
      <c r="F7" s="235" t="s">
        <v>277</v>
      </c>
      <c r="G7" s="291" t="s">
        <v>251</v>
      </c>
      <c r="H7" s="283" t="s">
        <v>276</v>
      </c>
      <c r="I7" s="235" t="s">
        <v>277</v>
      </c>
      <c r="J7" s="276" t="s">
        <v>251</v>
      </c>
      <c r="K7" s="290" t="s">
        <v>276</v>
      </c>
      <c r="L7" s="235" t="s">
        <v>277</v>
      </c>
      <c r="M7" s="291" t="s">
        <v>251</v>
      </c>
      <c r="N7" s="304"/>
      <c r="O7" s="314" t="s">
        <v>276</v>
      </c>
      <c r="P7" s="236" t="s">
        <v>277</v>
      </c>
      <c r="Q7" s="315" t="s">
        <v>251</v>
      </c>
      <c r="R7" s="310" t="s">
        <v>276</v>
      </c>
      <c r="S7" s="237" t="s">
        <v>277</v>
      </c>
      <c r="T7" s="319" t="s">
        <v>251</v>
      </c>
      <c r="U7" s="320" t="s">
        <v>276</v>
      </c>
      <c r="V7" s="235" t="s">
        <v>277</v>
      </c>
      <c r="W7" s="291" t="s">
        <v>251</v>
      </c>
      <c r="X7" s="283"/>
      <c r="Y7" s="235"/>
      <c r="Z7" s="235"/>
      <c r="AA7" s="321"/>
      <c r="AB7" s="314"/>
      <c r="AC7" s="236"/>
      <c r="AD7" s="315"/>
      <c r="AE7" s="322"/>
      <c r="AF7" s="238"/>
      <c r="AG7" s="323"/>
      <c r="AH7" s="327"/>
      <c r="AI7" s="230"/>
      <c r="AJ7" s="328"/>
      <c r="AK7" s="326"/>
    </row>
    <row r="8" spans="1:38" ht="40.5" customHeight="1">
      <c r="A8" s="239" t="s">
        <v>278</v>
      </c>
      <c r="B8" s="239"/>
      <c r="C8" s="240">
        <v>2129</v>
      </c>
      <c r="D8" s="277">
        <v>2129</v>
      </c>
      <c r="E8" s="292"/>
      <c r="F8" s="240"/>
      <c r="G8" s="293"/>
      <c r="H8" s="284"/>
      <c r="I8" s="240">
        <v>2056</v>
      </c>
      <c r="J8" s="277">
        <v>736</v>
      </c>
      <c r="K8" s="292"/>
      <c r="L8" s="240"/>
      <c r="M8" s="293">
        <v>40</v>
      </c>
      <c r="N8" s="305"/>
      <c r="O8" s="292"/>
      <c r="P8" s="359">
        <v>4185</v>
      </c>
      <c r="Q8" s="298">
        <v>2905</v>
      </c>
      <c r="R8" s="287"/>
      <c r="S8" s="240">
        <v>18816</v>
      </c>
      <c r="T8" s="277">
        <v>18816</v>
      </c>
      <c r="U8" s="292"/>
      <c r="V8" s="240">
        <v>18816</v>
      </c>
      <c r="W8" s="293">
        <v>18816</v>
      </c>
      <c r="X8" s="284"/>
      <c r="Y8" s="240">
        <v>11555</v>
      </c>
      <c r="Z8" s="240">
        <v>11735</v>
      </c>
      <c r="AA8" s="277"/>
      <c r="AB8" s="292"/>
      <c r="AC8" s="241">
        <v>18816</v>
      </c>
      <c r="AD8" s="298">
        <v>18816</v>
      </c>
      <c r="AE8" s="287"/>
      <c r="AF8" s="241">
        <v>34556</v>
      </c>
      <c r="AG8" s="280">
        <v>33456</v>
      </c>
      <c r="AH8" s="292"/>
      <c r="AI8" s="240">
        <v>33456</v>
      </c>
      <c r="AJ8" s="293"/>
      <c r="AK8" s="287">
        <v>33456</v>
      </c>
      <c r="AL8" s="242"/>
    </row>
    <row r="9" spans="1:38" ht="36" customHeight="1">
      <c r="A9" s="243" t="s">
        <v>279</v>
      </c>
      <c r="B9" s="243"/>
      <c r="C9" s="240"/>
      <c r="D9" s="277"/>
      <c r="E9" s="292"/>
      <c r="F9" s="240"/>
      <c r="G9" s="293"/>
      <c r="H9" s="284"/>
      <c r="I9" s="240"/>
      <c r="J9" s="277"/>
      <c r="K9" s="292"/>
      <c r="L9" s="240"/>
      <c r="M9" s="293"/>
      <c r="N9" s="305"/>
      <c r="O9" s="292"/>
      <c r="P9" s="359"/>
      <c r="Q9" s="298"/>
      <c r="R9" s="287"/>
      <c r="S9" s="240"/>
      <c r="T9" s="277"/>
      <c r="U9" s="292"/>
      <c r="V9" s="240"/>
      <c r="W9" s="293"/>
      <c r="X9" s="284"/>
      <c r="Y9" s="240"/>
      <c r="Z9" s="240"/>
      <c r="AA9" s="277"/>
      <c r="AB9" s="292"/>
      <c r="AC9" s="241"/>
      <c r="AD9" s="298"/>
      <c r="AE9" s="287"/>
      <c r="AF9" s="241"/>
      <c r="AG9" s="280"/>
      <c r="AH9" s="292"/>
      <c r="AI9" s="240"/>
      <c r="AJ9" s="293"/>
      <c r="AK9" s="287"/>
      <c r="AL9" s="242"/>
    </row>
    <row r="10" spans="1:38" ht="40.5" customHeight="1">
      <c r="A10" s="244" t="s">
        <v>280</v>
      </c>
      <c r="B10" s="244">
        <v>31570</v>
      </c>
      <c r="C10" s="240">
        <v>101588</v>
      </c>
      <c r="D10" s="277">
        <v>101588</v>
      </c>
      <c r="E10" s="292">
        <v>7209</v>
      </c>
      <c r="F10" s="240">
        <v>11117</v>
      </c>
      <c r="G10" s="293">
        <v>10707</v>
      </c>
      <c r="H10" s="284"/>
      <c r="I10" s="240"/>
      <c r="J10" s="277"/>
      <c r="K10" s="292"/>
      <c r="L10" s="240"/>
      <c r="M10" s="293"/>
      <c r="N10" s="305"/>
      <c r="O10" s="292">
        <v>38779</v>
      </c>
      <c r="P10" s="359">
        <v>112705</v>
      </c>
      <c r="Q10" s="298">
        <v>112295</v>
      </c>
      <c r="R10" s="287"/>
      <c r="S10" s="240"/>
      <c r="T10" s="277"/>
      <c r="U10" s="292"/>
      <c r="V10" s="240"/>
      <c r="W10" s="293"/>
      <c r="X10" s="284"/>
      <c r="Y10" s="240"/>
      <c r="Z10" s="240"/>
      <c r="AA10" s="277"/>
      <c r="AB10" s="292"/>
      <c r="AC10" s="241"/>
      <c r="AD10" s="298"/>
      <c r="AE10" s="287">
        <v>38779</v>
      </c>
      <c r="AF10" s="241">
        <v>112705</v>
      </c>
      <c r="AG10" s="280">
        <v>112295</v>
      </c>
      <c r="AH10" s="292"/>
      <c r="AI10" s="611">
        <v>112295</v>
      </c>
      <c r="AJ10" s="612"/>
      <c r="AK10" s="287">
        <v>112295</v>
      </c>
      <c r="AL10" s="242"/>
    </row>
    <row r="11" spans="1:38" ht="24" customHeight="1">
      <c r="A11" s="244" t="s">
        <v>281</v>
      </c>
      <c r="B11" s="244">
        <v>10360</v>
      </c>
      <c r="C11" s="240">
        <v>11027</v>
      </c>
      <c r="D11" s="277">
        <v>11027</v>
      </c>
      <c r="E11" s="292"/>
      <c r="F11" s="240"/>
      <c r="G11" s="293"/>
      <c r="H11" s="284"/>
      <c r="I11" s="240"/>
      <c r="J11" s="277"/>
      <c r="K11" s="292"/>
      <c r="L11" s="240"/>
      <c r="M11" s="293"/>
      <c r="N11" s="305"/>
      <c r="O11" s="292">
        <v>10360</v>
      </c>
      <c r="P11" s="359">
        <v>11027</v>
      </c>
      <c r="Q11" s="298">
        <v>11027</v>
      </c>
      <c r="R11" s="287"/>
      <c r="S11" s="240"/>
      <c r="T11" s="277"/>
      <c r="U11" s="292"/>
      <c r="V11" s="240"/>
      <c r="W11" s="293"/>
      <c r="X11" s="284"/>
      <c r="Y11" s="240"/>
      <c r="Z11" s="240"/>
      <c r="AA11" s="277"/>
      <c r="AB11" s="292"/>
      <c r="AC11" s="241"/>
      <c r="AD11" s="298"/>
      <c r="AE11" s="287">
        <v>10360</v>
      </c>
      <c r="AF11" s="241">
        <v>11027</v>
      </c>
      <c r="AG11" s="280">
        <v>11027</v>
      </c>
      <c r="AH11" s="292"/>
      <c r="AI11" s="240">
        <v>11027</v>
      </c>
      <c r="AJ11" s="293"/>
      <c r="AK11" s="287">
        <v>11027</v>
      </c>
      <c r="AL11" s="242"/>
    </row>
    <row r="12" spans="1:38" ht="26.25">
      <c r="A12" s="244" t="s">
        <v>282</v>
      </c>
      <c r="B12" s="244">
        <v>13557</v>
      </c>
      <c r="C12" s="240">
        <v>26752</v>
      </c>
      <c r="D12" s="277">
        <v>26752</v>
      </c>
      <c r="E12" s="292"/>
      <c r="F12" s="240"/>
      <c r="G12" s="293"/>
      <c r="H12" s="284"/>
      <c r="I12" s="240"/>
      <c r="J12" s="277"/>
      <c r="K12" s="292"/>
      <c r="L12" s="240"/>
      <c r="M12" s="293"/>
      <c r="N12" s="305"/>
      <c r="O12" s="292">
        <v>13557</v>
      </c>
      <c r="P12" s="359">
        <v>26752</v>
      </c>
      <c r="Q12" s="298">
        <v>26752</v>
      </c>
      <c r="R12" s="287"/>
      <c r="S12" s="240"/>
      <c r="T12" s="277"/>
      <c r="U12" s="292"/>
      <c r="V12" s="240"/>
      <c r="W12" s="293"/>
      <c r="X12" s="284"/>
      <c r="Y12" s="240"/>
      <c r="Z12" s="240"/>
      <c r="AA12" s="277"/>
      <c r="AB12" s="292"/>
      <c r="AC12" s="241"/>
      <c r="AD12" s="298"/>
      <c r="AE12" s="287">
        <v>13557</v>
      </c>
      <c r="AF12" s="241">
        <v>26752</v>
      </c>
      <c r="AG12" s="280">
        <v>26752</v>
      </c>
      <c r="AH12" s="292"/>
      <c r="AI12" s="240">
        <v>26752</v>
      </c>
      <c r="AJ12" s="293"/>
      <c r="AK12" s="287">
        <v>26752</v>
      </c>
      <c r="AL12" s="242"/>
    </row>
    <row r="13" spans="1:38" ht="13.5">
      <c r="A13" s="244" t="s">
        <v>283</v>
      </c>
      <c r="B13" s="244">
        <v>1408</v>
      </c>
      <c r="C13" s="240">
        <v>1408</v>
      </c>
      <c r="D13" s="277">
        <v>1408</v>
      </c>
      <c r="E13" s="292"/>
      <c r="F13" s="240"/>
      <c r="G13" s="293"/>
      <c r="H13" s="284"/>
      <c r="I13" s="240"/>
      <c r="J13" s="277"/>
      <c r="K13" s="292"/>
      <c r="L13" s="240"/>
      <c r="M13" s="293"/>
      <c r="N13" s="305"/>
      <c r="O13" s="292">
        <v>1408</v>
      </c>
      <c r="P13" s="359">
        <v>1408</v>
      </c>
      <c r="Q13" s="298">
        <v>1408</v>
      </c>
      <c r="R13" s="287"/>
      <c r="S13" s="240"/>
      <c r="T13" s="277"/>
      <c r="U13" s="292"/>
      <c r="V13" s="240"/>
      <c r="W13" s="293"/>
      <c r="X13" s="284"/>
      <c r="Y13" s="240"/>
      <c r="Z13" s="240"/>
      <c r="AA13" s="277"/>
      <c r="AB13" s="292"/>
      <c r="AC13" s="241"/>
      <c r="AD13" s="298"/>
      <c r="AE13" s="287">
        <v>1408</v>
      </c>
      <c r="AF13" s="241">
        <v>1408</v>
      </c>
      <c r="AG13" s="280">
        <v>1408</v>
      </c>
      <c r="AH13" s="292"/>
      <c r="AI13" s="240">
        <v>1408</v>
      </c>
      <c r="AJ13" s="293"/>
      <c r="AK13" s="287">
        <v>1408</v>
      </c>
      <c r="AL13" s="242"/>
    </row>
    <row r="14" spans="1:38" ht="13.5">
      <c r="A14" s="244" t="s">
        <v>284</v>
      </c>
      <c r="B14" s="239"/>
      <c r="C14" s="245"/>
      <c r="D14" s="278"/>
      <c r="E14" s="294"/>
      <c r="F14" s="245"/>
      <c r="G14" s="295"/>
      <c r="H14" s="285"/>
      <c r="I14" s="245"/>
      <c r="J14" s="278"/>
      <c r="K14" s="294"/>
      <c r="L14" s="245"/>
      <c r="M14" s="295"/>
      <c r="N14" s="306"/>
      <c r="O14" s="292"/>
      <c r="P14" s="359"/>
      <c r="Q14" s="298"/>
      <c r="R14" s="311"/>
      <c r="S14" s="245"/>
      <c r="T14" s="278"/>
      <c r="U14" s="294"/>
      <c r="V14" s="245"/>
      <c r="W14" s="295"/>
      <c r="X14" s="285"/>
      <c r="Y14" s="245"/>
      <c r="Z14" s="245"/>
      <c r="AA14" s="278"/>
      <c r="AB14" s="292"/>
      <c r="AC14" s="241"/>
      <c r="AD14" s="298"/>
      <c r="AE14" s="287"/>
      <c r="AF14" s="241"/>
      <c r="AG14" s="280"/>
      <c r="AH14" s="294"/>
      <c r="AI14" s="245"/>
      <c r="AJ14" s="295"/>
      <c r="AK14" s="287"/>
      <c r="AL14" s="242"/>
    </row>
    <row r="15" spans="1:38" ht="26.25" customHeight="1">
      <c r="A15" s="244" t="s">
        <v>285</v>
      </c>
      <c r="B15" s="239">
        <v>42000</v>
      </c>
      <c r="C15" s="245">
        <v>73954</v>
      </c>
      <c r="D15" s="278">
        <v>54665</v>
      </c>
      <c r="E15" s="294"/>
      <c r="F15" s="245"/>
      <c r="G15" s="295"/>
      <c r="H15" s="285"/>
      <c r="I15" s="245"/>
      <c r="J15" s="278"/>
      <c r="K15" s="294"/>
      <c r="L15" s="245"/>
      <c r="M15" s="295"/>
      <c r="N15" s="306"/>
      <c r="O15" s="292">
        <v>42000</v>
      </c>
      <c r="P15" s="359">
        <v>73954</v>
      </c>
      <c r="Q15" s="298">
        <v>54665</v>
      </c>
      <c r="R15" s="311"/>
      <c r="S15" s="245"/>
      <c r="T15" s="278"/>
      <c r="U15" s="294"/>
      <c r="V15" s="245"/>
      <c r="W15" s="295"/>
      <c r="X15" s="285"/>
      <c r="Y15" s="245"/>
      <c r="Z15" s="245"/>
      <c r="AA15" s="278"/>
      <c r="AB15" s="292"/>
      <c r="AC15" s="241"/>
      <c r="AD15" s="298"/>
      <c r="AE15" s="287">
        <v>42000</v>
      </c>
      <c r="AF15" s="246">
        <v>73954</v>
      </c>
      <c r="AG15" s="280">
        <v>54665</v>
      </c>
      <c r="AH15" s="294"/>
      <c r="AI15" s="245">
        <v>54665</v>
      </c>
      <c r="AJ15" s="295"/>
      <c r="AK15" s="311">
        <v>54665</v>
      </c>
      <c r="AL15" s="242"/>
    </row>
    <row r="16" spans="1:38" ht="26.25" customHeight="1">
      <c r="A16" s="629" t="s">
        <v>588</v>
      </c>
      <c r="B16" s="239">
        <v>27922</v>
      </c>
      <c r="C16" s="245">
        <v>24262</v>
      </c>
      <c r="D16" s="278">
        <v>24263</v>
      </c>
      <c r="E16" s="294"/>
      <c r="F16" s="245"/>
      <c r="G16" s="295"/>
      <c r="H16" s="285">
        <v>7000</v>
      </c>
      <c r="I16" s="245">
        <v>7000</v>
      </c>
      <c r="J16" s="278">
        <v>4327</v>
      </c>
      <c r="K16" s="294"/>
      <c r="L16" s="245">
        <v>200</v>
      </c>
      <c r="M16" s="295">
        <v>200</v>
      </c>
      <c r="N16" s="306"/>
      <c r="O16" s="292">
        <v>34922</v>
      </c>
      <c r="P16" s="359">
        <v>31462</v>
      </c>
      <c r="Q16" s="298">
        <v>28790</v>
      </c>
      <c r="R16" s="311"/>
      <c r="S16" s="245"/>
      <c r="T16" s="278"/>
      <c r="U16" s="294"/>
      <c r="V16" s="245"/>
      <c r="W16" s="295"/>
      <c r="X16" s="285">
        <v>36439</v>
      </c>
      <c r="Y16" s="245">
        <v>36439</v>
      </c>
      <c r="Z16" s="245">
        <v>35823</v>
      </c>
      <c r="AA16" s="278"/>
      <c r="AB16" s="292"/>
      <c r="AC16" s="241"/>
      <c r="AD16" s="298"/>
      <c r="AE16" s="287">
        <v>71361</v>
      </c>
      <c r="AF16" s="246">
        <v>67901</v>
      </c>
      <c r="AG16" s="280">
        <v>64613</v>
      </c>
      <c r="AH16" s="294"/>
      <c r="AI16" s="245">
        <v>64613</v>
      </c>
      <c r="AJ16" s="295"/>
      <c r="AK16" s="311">
        <v>64613</v>
      </c>
      <c r="AL16" s="242"/>
    </row>
    <row r="17" spans="1:38" ht="28.5" customHeight="1">
      <c r="A17" s="244" t="s">
        <v>286</v>
      </c>
      <c r="B17" s="244"/>
      <c r="C17" s="240"/>
      <c r="D17" s="277"/>
      <c r="E17" s="292"/>
      <c r="F17" s="240"/>
      <c r="G17" s="293"/>
      <c r="H17" s="284"/>
      <c r="I17" s="240"/>
      <c r="J17" s="277"/>
      <c r="K17" s="292"/>
      <c r="L17" s="240"/>
      <c r="M17" s="293"/>
      <c r="N17" s="305"/>
      <c r="O17" s="292"/>
      <c r="P17" s="359"/>
      <c r="Q17" s="298"/>
      <c r="R17" s="311"/>
      <c r="S17" s="240"/>
      <c r="T17" s="277"/>
      <c r="U17" s="292"/>
      <c r="V17" s="240"/>
      <c r="W17" s="293"/>
      <c r="X17" s="284"/>
      <c r="Y17" s="240"/>
      <c r="Z17" s="240"/>
      <c r="AA17" s="277"/>
      <c r="AB17" s="292"/>
      <c r="AC17" s="241"/>
      <c r="AD17" s="298"/>
      <c r="AE17" s="287"/>
      <c r="AF17" s="241"/>
      <c r="AG17" s="280"/>
      <c r="AH17" s="292"/>
      <c r="AI17" s="240"/>
      <c r="AJ17" s="293"/>
      <c r="AK17" s="311"/>
      <c r="AL17" s="242"/>
    </row>
    <row r="18" spans="1:38" s="12" customFormat="1" ht="18.75" customHeight="1" thickBot="1">
      <c r="A18" s="403"/>
      <c r="B18" s="403"/>
      <c r="C18" s="404"/>
      <c r="D18" s="405"/>
      <c r="E18" s="406"/>
      <c r="F18" s="404"/>
      <c r="G18" s="407"/>
      <c r="H18" s="408"/>
      <c r="I18" s="404"/>
      <c r="J18" s="405"/>
      <c r="K18" s="406"/>
      <c r="L18" s="404"/>
      <c r="M18" s="407"/>
      <c r="N18" s="409"/>
      <c r="O18" s="410"/>
      <c r="P18" s="411"/>
      <c r="Q18" s="412"/>
      <c r="R18" s="408"/>
      <c r="S18" s="404"/>
      <c r="T18" s="405"/>
      <c r="U18" s="406"/>
      <c r="V18" s="404"/>
      <c r="W18" s="407"/>
      <c r="X18" s="408"/>
      <c r="Y18" s="404"/>
      <c r="Z18" s="404"/>
      <c r="AA18" s="405"/>
      <c r="AB18" s="410"/>
      <c r="AC18" s="413"/>
      <c r="AD18" s="412"/>
      <c r="AE18" s="414"/>
      <c r="AF18" s="404"/>
      <c r="AG18" s="415"/>
      <c r="AH18" s="406"/>
      <c r="AI18" s="404"/>
      <c r="AJ18" s="407"/>
      <c r="AK18" s="408"/>
      <c r="AL18" s="247"/>
    </row>
    <row r="19" spans="1:38" ht="13.5">
      <c r="A19" s="248"/>
      <c r="B19" s="248"/>
      <c r="C19" s="249"/>
      <c r="D19" s="279"/>
      <c r="E19" s="296"/>
      <c r="F19" s="249"/>
      <c r="G19" s="297"/>
      <c r="H19" s="286"/>
      <c r="I19" s="249"/>
      <c r="J19" s="279"/>
      <c r="K19" s="296"/>
      <c r="L19" s="249"/>
      <c r="M19" s="297"/>
      <c r="N19" s="307"/>
      <c r="O19" s="292"/>
      <c r="P19" s="359"/>
      <c r="Q19" s="317"/>
      <c r="R19" s="312"/>
      <c r="S19" s="249"/>
      <c r="T19" s="279"/>
      <c r="U19" s="296"/>
      <c r="V19" s="249"/>
      <c r="W19" s="297"/>
      <c r="X19" s="286"/>
      <c r="Y19" s="249"/>
      <c r="Z19" s="249"/>
      <c r="AA19" s="279"/>
      <c r="AB19" s="292"/>
      <c r="AC19" s="241"/>
      <c r="AD19" s="317"/>
      <c r="AE19" s="287"/>
      <c r="AF19" s="250"/>
      <c r="AG19" s="280"/>
      <c r="AH19" s="296"/>
      <c r="AI19" s="249"/>
      <c r="AJ19" s="297"/>
      <c r="AK19" s="312"/>
      <c r="AL19" s="242"/>
    </row>
    <row r="20" spans="1:38" ht="13.5">
      <c r="A20" s="244"/>
      <c r="B20" s="244"/>
      <c r="C20" s="240"/>
      <c r="D20" s="277"/>
      <c r="E20" s="292"/>
      <c r="F20" s="240"/>
      <c r="G20" s="293"/>
      <c r="H20" s="284"/>
      <c r="I20" s="240"/>
      <c r="J20" s="277"/>
      <c r="K20" s="292"/>
      <c r="L20" s="240"/>
      <c r="M20" s="293"/>
      <c r="N20" s="305"/>
      <c r="O20" s="292"/>
      <c r="P20" s="359"/>
      <c r="Q20" s="317"/>
      <c r="R20" s="287"/>
      <c r="S20" s="240"/>
      <c r="T20" s="277"/>
      <c r="U20" s="292"/>
      <c r="V20" s="240"/>
      <c r="W20" s="293"/>
      <c r="X20" s="284"/>
      <c r="Y20" s="240"/>
      <c r="Z20" s="240"/>
      <c r="AA20" s="277"/>
      <c r="AB20" s="292"/>
      <c r="AC20" s="241"/>
      <c r="AD20" s="317"/>
      <c r="AE20" s="287"/>
      <c r="AF20" s="241"/>
      <c r="AG20" s="280"/>
      <c r="AH20" s="292"/>
      <c r="AI20" s="240"/>
      <c r="AJ20" s="293"/>
      <c r="AK20" s="287"/>
      <c r="AL20" s="242"/>
    </row>
    <row r="21" spans="1:38" ht="30" customHeight="1" thickBot="1">
      <c r="A21" s="251"/>
      <c r="B21" s="251"/>
      <c r="C21" s="245"/>
      <c r="D21" s="278"/>
      <c r="E21" s="294"/>
      <c r="F21" s="245"/>
      <c r="G21" s="295"/>
      <c r="H21" s="285"/>
      <c r="I21" s="245"/>
      <c r="J21" s="278"/>
      <c r="K21" s="294"/>
      <c r="L21" s="245"/>
      <c r="M21" s="295"/>
      <c r="N21" s="306"/>
      <c r="O21" s="294"/>
      <c r="P21" s="390"/>
      <c r="Q21" s="317"/>
      <c r="R21" s="311"/>
      <c r="S21" s="245"/>
      <c r="T21" s="278"/>
      <c r="U21" s="294"/>
      <c r="V21" s="245"/>
      <c r="W21" s="295"/>
      <c r="X21" s="285"/>
      <c r="Y21" s="245"/>
      <c r="Z21" s="245"/>
      <c r="AA21" s="278"/>
      <c r="AB21" s="294"/>
      <c r="AC21" s="246"/>
      <c r="AD21" s="317"/>
      <c r="AE21" s="311"/>
      <c r="AF21" s="246"/>
      <c r="AG21" s="324"/>
      <c r="AH21" s="294"/>
      <c r="AI21" s="245"/>
      <c r="AJ21" s="295"/>
      <c r="AK21" s="311"/>
      <c r="AL21" s="242"/>
    </row>
    <row r="22" spans="1:38" s="12" customFormat="1" ht="29.25" customHeight="1" thickBot="1" thickTop="1">
      <c r="A22" s="392" t="s">
        <v>225</v>
      </c>
      <c r="B22" s="392">
        <f>SUM(B10:B21)</f>
        <v>126817</v>
      </c>
      <c r="C22" s="393">
        <f>SUM(C8:C21)</f>
        <v>241120</v>
      </c>
      <c r="D22" s="394">
        <f>SUM(D8:D21)</f>
        <v>221832</v>
      </c>
      <c r="E22" s="395">
        <v>7209</v>
      </c>
      <c r="F22" s="393">
        <v>11117</v>
      </c>
      <c r="G22" s="396">
        <v>10707</v>
      </c>
      <c r="H22" s="397">
        <v>7000</v>
      </c>
      <c r="I22" s="393">
        <v>9056</v>
      </c>
      <c r="J22" s="394">
        <v>5063</v>
      </c>
      <c r="K22" s="395"/>
      <c r="L22" s="393">
        <v>200</v>
      </c>
      <c r="M22" s="396">
        <v>240</v>
      </c>
      <c r="N22" s="398"/>
      <c r="O22" s="395">
        <f>SUM(O10:O21)</f>
        <v>141026</v>
      </c>
      <c r="P22" s="400">
        <f>SUM(P8:P21)</f>
        <v>261493</v>
      </c>
      <c r="Q22" s="396">
        <f>SUM(Q8:Q21)</f>
        <v>237842</v>
      </c>
      <c r="R22" s="397"/>
      <c r="S22" s="393">
        <f>SUM(S8:S21)</f>
        <v>18816</v>
      </c>
      <c r="T22" s="394">
        <f>SUM(T8:T21)</f>
        <v>18816</v>
      </c>
      <c r="U22" s="395"/>
      <c r="V22" s="393">
        <f>SUM(V8:V21)</f>
        <v>18816</v>
      </c>
      <c r="W22" s="396">
        <f>SUM(W8:W21)</f>
        <v>18816</v>
      </c>
      <c r="X22" s="397">
        <f>SUM(X16:X21)</f>
        <v>36439</v>
      </c>
      <c r="Y22" s="393">
        <f>SUM(Y8:Y21)</f>
        <v>47994</v>
      </c>
      <c r="Z22" s="393">
        <f>SUM(Z8:Z21)</f>
        <v>47558</v>
      </c>
      <c r="AA22" s="394"/>
      <c r="AB22" s="395"/>
      <c r="AC22" s="393">
        <f>SUM(AC8:AC21)</f>
        <v>18816</v>
      </c>
      <c r="AD22" s="396">
        <f>SUM(AD8:AD21)</f>
        <v>18816</v>
      </c>
      <c r="AE22" s="397">
        <f>SUM(AE8:AE21)</f>
        <v>177465</v>
      </c>
      <c r="AF22" s="393">
        <f>SUM(AF8:AF21)</f>
        <v>328303</v>
      </c>
      <c r="AG22" s="394">
        <v>304216</v>
      </c>
      <c r="AH22" s="399"/>
      <c r="AI22" s="401">
        <f>SUM(AI8:AI21)</f>
        <v>304216</v>
      </c>
      <c r="AJ22" s="402"/>
      <c r="AK22" s="397">
        <f>SUM(AK8:AK21)</f>
        <v>304216</v>
      </c>
      <c r="AL22" s="247"/>
    </row>
    <row r="23" spans="2:38" ht="14.25" thickTop="1">
      <c r="B23" s="248"/>
      <c r="C23" s="249"/>
      <c r="D23" s="279"/>
      <c r="E23" s="296"/>
      <c r="F23" s="249"/>
      <c r="G23" s="297"/>
      <c r="H23" s="286"/>
      <c r="I23" s="249"/>
      <c r="J23" s="279"/>
      <c r="K23" s="296"/>
      <c r="L23" s="249"/>
      <c r="M23" s="297"/>
      <c r="N23" s="307"/>
      <c r="O23" s="296"/>
      <c r="P23" s="391"/>
      <c r="Q23" s="317"/>
      <c r="R23" s="312"/>
      <c r="S23" s="249"/>
      <c r="T23" s="279"/>
      <c r="U23" s="296"/>
      <c r="V23" s="249"/>
      <c r="W23" s="297"/>
      <c r="X23" s="286"/>
      <c r="Y23" s="249"/>
      <c r="Z23" s="249"/>
      <c r="AA23" s="279"/>
      <c r="AB23" s="296"/>
      <c r="AC23" s="250"/>
      <c r="AD23" s="317"/>
      <c r="AE23" s="312"/>
      <c r="AF23" s="250"/>
      <c r="AG23" s="325"/>
      <c r="AH23" s="296"/>
      <c r="AI23" s="249"/>
      <c r="AJ23" s="297"/>
      <c r="AK23" s="312"/>
      <c r="AL23" s="242"/>
    </row>
    <row r="24" spans="1:38" ht="13.5">
      <c r="A24" s="244"/>
      <c r="B24" s="244"/>
      <c r="C24" s="240"/>
      <c r="D24" s="277"/>
      <c r="E24" s="292"/>
      <c r="F24" s="240"/>
      <c r="G24" s="293"/>
      <c r="H24" s="284"/>
      <c r="I24" s="240"/>
      <c r="J24" s="277"/>
      <c r="K24" s="292"/>
      <c r="L24" s="240"/>
      <c r="M24" s="293"/>
      <c r="N24" s="305"/>
      <c r="O24" s="292"/>
      <c r="P24" s="359"/>
      <c r="Q24" s="317"/>
      <c r="R24" s="287"/>
      <c r="S24" s="240"/>
      <c r="T24" s="277"/>
      <c r="U24" s="292"/>
      <c r="V24" s="240"/>
      <c r="W24" s="293"/>
      <c r="X24" s="284"/>
      <c r="Y24" s="240"/>
      <c r="Z24" s="240"/>
      <c r="AA24" s="277"/>
      <c r="AB24" s="292"/>
      <c r="AC24" s="241"/>
      <c r="AD24" s="298"/>
      <c r="AE24" s="287"/>
      <c r="AF24" s="241"/>
      <c r="AG24" s="280"/>
      <c r="AH24" s="292"/>
      <c r="AI24" s="240"/>
      <c r="AJ24" s="293"/>
      <c r="AK24" s="287"/>
      <c r="AL24" s="242"/>
    </row>
    <row r="25" spans="1:38" ht="14.25" thickBot="1">
      <c r="A25" s="239"/>
      <c r="B25" s="239"/>
      <c r="C25" s="245"/>
      <c r="D25" s="278"/>
      <c r="E25" s="294"/>
      <c r="F25" s="245"/>
      <c r="G25" s="295"/>
      <c r="H25" s="285"/>
      <c r="I25" s="245"/>
      <c r="J25" s="278"/>
      <c r="K25" s="294"/>
      <c r="L25" s="245"/>
      <c r="M25" s="248"/>
      <c r="N25" s="306"/>
      <c r="O25" s="294"/>
      <c r="P25" s="390"/>
      <c r="Q25" s="317"/>
      <c r="R25" s="311"/>
      <c r="S25" s="245"/>
      <c r="T25" s="278"/>
      <c r="U25" s="294"/>
      <c r="V25" s="245"/>
      <c r="W25" s="295"/>
      <c r="X25" s="285"/>
      <c r="Y25" s="245"/>
      <c r="Z25" s="245"/>
      <c r="AA25" s="278"/>
      <c r="AB25" s="294"/>
      <c r="AC25" s="246"/>
      <c r="AD25" s="316"/>
      <c r="AE25" s="311"/>
      <c r="AF25" s="246"/>
      <c r="AG25" s="324"/>
      <c r="AH25" s="294"/>
      <c r="AI25" s="245"/>
      <c r="AJ25" s="295"/>
      <c r="AK25" s="311"/>
      <c r="AL25" s="242"/>
    </row>
    <row r="26" spans="1:38" s="12" customFormat="1" ht="15" thickBot="1" thickTop="1">
      <c r="A26" s="392"/>
      <c r="B26" s="392"/>
      <c r="C26" s="393"/>
      <c r="D26" s="393"/>
      <c r="E26" s="395"/>
      <c r="F26" s="393"/>
      <c r="G26" s="396"/>
      <c r="H26" s="397"/>
      <c r="I26" s="393"/>
      <c r="J26" s="394"/>
      <c r="K26" s="395"/>
      <c r="L26" s="393"/>
      <c r="M26" s="396"/>
      <c r="N26" s="398"/>
      <c r="O26" s="399"/>
      <c r="P26" s="400"/>
      <c r="Q26" s="396"/>
      <c r="R26" s="397"/>
      <c r="S26" s="393"/>
      <c r="T26" s="394"/>
      <c r="U26" s="395"/>
      <c r="V26" s="393"/>
      <c r="W26" s="396"/>
      <c r="X26" s="397"/>
      <c r="Y26" s="393"/>
      <c r="Z26" s="393"/>
      <c r="AA26" s="394"/>
      <c r="AB26" s="395"/>
      <c r="AC26" s="393"/>
      <c r="AD26" s="396"/>
      <c r="AE26" s="397"/>
      <c r="AF26" s="393"/>
      <c r="AG26" s="394"/>
      <c r="AH26" s="395"/>
      <c r="AI26" s="395"/>
      <c r="AJ26" s="396"/>
      <c r="AK26" s="397"/>
      <c r="AL26" s="247"/>
    </row>
    <row r="27" spans="1:38" ht="14.25" thickTop="1">
      <c r="A27" s="253"/>
      <c r="B27" s="253"/>
      <c r="C27" s="254"/>
      <c r="D27" s="281"/>
      <c r="E27" s="299"/>
      <c r="F27" s="254"/>
      <c r="G27" s="300"/>
      <c r="H27" s="288"/>
      <c r="I27" s="254"/>
      <c r="J27" s="281"/>
      <c r="K27" s="299"/>
      <c r="L27" s="254"/>
      <c r="M27" s="300"/>
      <c r="N27" s="308"/>
      <c r="O27" s="296"/>
      <c r="P27" s="391"/>
      <c r="Q27" s="318"/>
      <c r="R27" s="313"/>
      <c r="S27" s="254"/>
      <c r="T27" s="281"/>
      <c r="U27" s="299"/>
      <c r="V27" s="254"/>
      <c r="W27" s="300"/>
      <c r="X27" s="288"/>
      <c r="Y27" s="254"/>
      <c r="Z27" s="254"/>
      <c r="AA27" s="281"/>
      <c r="AB27" s="296"/>
      <c r="AC27" s="250"/>
      <c r="AD27" s="318"/>
      <c r="AE27" s="312"/>
      <c r="AF27" s="255"/>
      <c r="AG27" s="325"/>
      <c r="AH27" s="299"/>
      <c r="AI27" s="254"/>
      <c r="AJ27" s="300"/>
      <c r="AK27" s="313"/>
      <c r="AL27" s="242"/>
    </row>
    <row r="28" spans="1:38" s="12" customFormat="1" ht="18" customHeight="1">
      <c r="A28" s="416"/>
      <c r="B28" s="416"/>
      <c r="C28" s="416"/>
      <c r="D28" s="417"/>
      <c r="E28" s="418"/>
      <c r="F28" s="416"/>
      <c r="G28" s="419"/>
      <c r="H28" s="420"/>
      <c r="I28" s="416"/>
      <c r="J28" s="417"/>
      <c r="K28" s="418"/>
      <c r="L28" s="416"/>
      <c r="M28" s="419"/>
      <c r="N28" s="421"/>
      <c r="O28" s="410"/>
      <c r="P28" s="411"/>
      <c r="Q28" s="412"/>
      <c r="R28" s="414"/>
      <c r="S28" s="413"/>
      <c r="T28" s="415"/>
      <c r="U28" s="422"/>
      <c r="V28" s="413"/>
      <c r="W28" s="412"/>
      <c r="X28" s="414"/>
      <c r="Y28" s="413"/>
      <c r="Z28" s="413"/>
      <c r="AA28" s="415"/>
      <c r="AB28" s="410"/>
      <c r="AC28" s="413"/>
      <c r="AD28" s="412"/>
      <c r="AE28" s="414"/>
      <c r="AF28" s="413"/>
      <c r="AG28" s="415"/>
      <c r="AH28" s="422"/>
      <c r="AI28" s="413"/>
      <c r="AJ28" s="412"/>
      <c r="AK28" s="414"/>
      <c r="AL28" s="247"/>
    </row>
    <row r="29" spans="1:38" ht="14.25" thickBot="1">
      <c r="A29" s="253"/>
      <c r="B29" s="253"/>
      <c r="C29" s="254"/>
      <c r="D29" s="281"/>
      <c r="E29" s="299"/>
      <c r="F29" s="254"/>
      <c r="G29" s="300"/>
      <c r="H29" s="288"/>
      <c r="I29" s="254"/>
      <c r="J29" s="281"/>
      <c r="K29" s="299"/>
      <c r="L29" s="254"/>
      <c r="M29" s="300"/>
      <c r="N29" s="308"/>
      <c r="O29" s="292"/>
      <c r="P29" s="359"/>
      <c r="Q29" s="318"/>
      <c r="R29" s="313"/>
      <c r="S29" s="254"/>
      <c r="T29" s="281"/>
      <c r="U29" s="299"/>
      <c r="V29" s="254"/>
      <c r="W29" s="300"/>
      <c r="X29" s="288"/>
      <c r="Y29" s="254"/>
      <c r="Z29" s="254"/>
      <c r="AA29" s="281"/>
      <c r="AB29" s="292"/>
      <c r="AC29" s="241"/>
      <c r="AD29" s="318"/>
      <c r="AE29" s="287"/>
      <c r="AF29" s="255"/>
      <c r="AG29" s="280"/>
      <c r="AH29" s="299"/>
      <c r="AI29" s="254"/>
      <c r="AJ29" s="300"/>
      <c r="AK29" s="313"/>
      <c r="AL29" s="242"/>
    </row>
    <row r="30" spans="1:38" s="12" customFormat="1" ht="19.5" customHeight="1" thickBot="1">
      <c r="A30" s="256"/>
      <c r="B30" s="257"/>
      <c r="C30" s="258"/>
      <c r="D30" s="282"/>
      <c r="E30" s="301"/>
      <c r="F30" s="258"/>
      <c r="G30" s="302"/>
      <c r="H30" s="289"/>
      <c r="I30" s="258"/>
      <c r="J30" s="282"/>
      <c r="K30" s="301"/>
      <c r="L30" s="258"/>
      <c r="M30" s="302"/>
      <c r="N30" s="309"/>
      <c r="O30" s="301"/>
      <c r="P30" s="301"/>
      <c r="Q30" s="302"/>
      <c r="R30" s="289"/>
      <c r="S30" s="258"/>
      <c r="T30" s="282"/>
      <c r="U30" s="301"/>
      <c r="V30" s="258"/>
      <c r="W30" s="302"/>
      <c r="X30" s="289"/>
      <c r="Y30" s="258"/>
      <c r="Z30" s="258"/>
      <c r="AA30" s="282"/>
      <c r="AB30" s="292"/>
      <c r="AC30" s="241"/>
      <c r="AD30" s="302"/>
      <c r="AE30" s="289"/>
      <c r="AF30" s="258"/>
      <c r="AG30" s="258"/>
      <c r="AH30" s="301"/>
      <c r="AI30" s="258"/>
      <c r="AJ30" s="302"/>
      <c r="AK30" s="289"/>
      <c r="AL30" s="247"/>
    </row>
    <row r="31" spans="3:38" ht="12.75"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7"/>
      <c r="Q31" s="247"/>
      <c r="R31" s="247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7"/>
      <c r="AD31" s="247"/>
      <c r="AE31" s="247"/>
      <c r="AF31" s="247"/>
      <c r="AG31" s="247"/>
      <c r="AH31" s="242"/>
      <c r="AI31" s="242"/>
      <c r="AJ31" s="242"/>
      <c r="AK31" s="247"/>
      <c r="AL31" s="242"/>
    </row>
    <row r="32" spans="3:38" ht="12.75"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7"/>
      <c r="Q32" s="247"/>
      <c r="R32" s="247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7"/>
      <c r="AD32" s="247"/>
      <c r="AE32" s="247"/>
      <c r="AF32" s="247"/>
      <c r="AG32" s="247"/>
      <c r="AH32" s="242"/>
      <c r="AI32" s="242"/>
      <c r="AJ32" s="242"/>
      <c r="AK32" s="247"/>
      <c r="AL32" s="242"/>
    </row>
    <row r="33" spans="1:38" s="260" customFormat="1" ht="12" customHeight="1">
      <c r="A33" s="645" t="s">
        <v>287</v>
      </c>
      <c r="B33" s="645"/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213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</row>
  </sheetData>
  <sheetProtection selectLockedCells="1" selectUnlockedCells="1"/>
  <mergeCells count="14">
    <mergeCell ref="AE6:AG6"/>
    <mergeCell ref="AJ1:AK1"/>
    <mergeCell ref="I3:AK3"/>
    <mergeCell ref="O6:Q6"/>
    <mergeCell ref="R6:T6"/>
    <mergeCell ref="U6:W6"/>
    <mergeCell ref="X6:Z6"/>
    <mergeCell ref="A4:M4"/>
    <mergeCell ref="AB6:AD6"/>
    <mergeCell ref="A33:L33"/>
    <mergeCell ref="B6:D6"/>
    <mergeCell ref="E6:G6"/>
    <mergeCell ref="H6:J6"/>
    <mergeCell ref="K6:M6"/>
  </mergeCells>
  <printOptions/>
  <pageMargins left="0.8298611111111112" right="0.89" top="1" bottom="1" header="0.5118055555555555" footer="0.511805555555555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5"/>
  <sheetViews>
    <sheetView zoomScalePageLayoutView="0" workbookViewId="0" topLeftCell="U1">
      <selection activeCell="AG18" sqref="AG18"/>
    </sheetView>
  </sheetViews>
  <sheetFormatPr defaultColWidth="9.00390625" defaultRowHeight="12.75"/>
  <cols>
    <col min="1" max="1" width="25.25390625" style="228" customWidth="1"/>
    <col min="2" max="2" width="12.00390625" style="228" customWidth="1"/>
    <col min="3" max="3" width="9.625" style="0" customWidth="1"/>
    <col min="6" max="6" width="9.875" style="0" customWidth="1"/>
    <col min="9" max="9" width="10.375" style="0" customWidth="1"/>
    <col min="12" max="12" width="10.00390625" style="0" customWidth="1"/>
    <col min="15" max="15" width="9.875" style="0" customWidth="1"/>
    <col min="17" max="17" width="15.125" style="0" customWidth="1"/>
    <col min="18" max="18" width="14.375" style="12" customWidth="1"/>
    <col min="19" max="19" width="20.875" style="12" customWidth="1"/>
    <col min="20" max="20" width="11.25390625" style="12" customWidth="1"/>
    <col min="21" max="23" width="10.75390625" style="0" customWidth="1"/>
    <col min="24" max="24" width="10.375" style="0" customWidth="1"/>
    <col min="27" max="29" width="12.375" style="0" customWidth="1"/>
    <col min="30" max="34" width="13.75390625" style="12" customWidth="1"/>
    <col min="38" max="38" width="9.125" style="12" customWidth="1"/>
  </cols>
  <sheetData>
    <row r="1" spans="1:38" ht="12.75" customHeight="1">
      <c r="A1" s="692" t="s">
        <v>590</v>
      </c>
      <c r="B1" s="692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261"/>
      <c r="N1" s="261"/>
      <c r="AK1" s="630"/>
      <c r="AL1" s="630"/>
    </row>
    <row r="3" spans="9:38" ht="12.75">
      <c r="I3" s="631" t="s">
        <v>598</v>
      </c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  <c r="AL3" s="631"/>
    </row>
    <row r="6" spans="1:38" s="426" customFormat="1" ht="42" customHeight="1">
      <c r="A6" s="423" t="s">
        <v>262</v>
      </c>
      <c r="B6" s="690" t="s">
        <v>288</v>
      </c>
      <c r="C6" s="688"/>
      <c r="D6" s="688"/>
      <c r="E6" s="637" t="s">
        <v>298</v>
      </c>
      <c r="F6" s="688"/>
      <c r="G6" s="689"/>
      <c r="H6" s="688" t="s">
        <v>289</v>
      </c>
      <c r="I6" s="688"/>
      <c r="J6" s="688"/>
      <c r="K6" s="637" t="s">
        <v>290</v>
      </c>
      <c r="L6" s="688"/>
      <c r="M6" s="689"/>
      <c r="N6" s="688" t="s">
        <v>291</v>
      </c>
      <c r="O6" s="688"/>
      <c r="P6" s="688"/>
      <c r="Q6" s="637" t="s">
        <v>292</v>
      </c>
      <c r="R6" s="688"/>
      <c r="S6" s="689"/>
      <c r="T6" s="688" t="s">
        <v>293</v>
      </c>
      <c r="U6" s="688"/>
      <c r="V6" s="688"/>
      <c r="W6" s="637" t="s">
        <v>294</v>
      </c>
      <c r="X6" s="688"/>
      <c r="Y6" s="689"/>
      <c r="Z6" s="688" t="s">
        <v>295</v>
      </c>
      <c r="AA6" s="688"/>
      <c r="AB6" s="688"/>
      <c r="AC6" s="637" t="s">
        <v>296</v>
      </c>
      <c r="AD6" s="688"/>
      <c r="AE6" s="689"/>
      <c r="AF6" s="637" t="s">
        <v>297</v>
      </c>
      <c r="AG6" s="688"/>
      <c r="AH6" s="689"/>
      <c r="AI6" s="424" t="s">
        <v>272</v>
      </c>
      <c r="AJ6" s="425" t="s">
        <v>273</v>
      </c>
      <c r="AK6" s="425" t="s">
        <v>274</v>
      </c>
      <c r="AL6" s="425" t="s">
        <v>275</v>
      </c>
    </row>
    <row r="7" spans="1:38" s="232" customFormat="1" ht="20.25" customHeight="1">
      <c r="A7" s="233"/>
      <c r="B7" s="234" t="s">
        <v>276</v>
      </c>
      <c r="C7" s="235" t="s">
        <v>277</v>
      </c>
      <c r="D7" s="276" t="s">
        <v>251</v>
      </c>
      <c r="E7" s="290" t="s">
        <v>276</v>
      </c>
      <c r="F7" s="235" t="s">
        <v>277</v>
      </c>
      <c r="G7" s="291" t="s">
        <v>251</v>
      </c>
      <c r="H7" s="283" t="s">
        <v>276</v>
      </c>
      <c r="I7" s="235" t="s">
        <v>277</v>
      </c>
      <c r="J7" s="276" t="s">
        <v>251</v>
      </c>
      <c r="K7" s="290" t="s">
        <v>276</v>
      </c>
      <c r="L7" s="262" t="s">
        <v>277</v>
      </c>
      <c r="M7" s="347" t="s">
        <v>251</v>
      </c>
      <c r="N7" s="283" t="s">
        <v>276</v>
      </c>
      <c r="O7" s="235" t="s">
        <v>277</v>
      </c>
      <c r="P7" s="276" t="s">
        <v>251</v>
      </c>
      <c r="Q7" s="314" t="s">
        <v>276</v>
      </c>
      <c r="R7" s="236" t="s">
        <v>277</v>
      </c>
      <c r="S7" s="315" t="s">
        <v>251</v>
      </c>
      <c r="T7" s="310" t="s">
        <v>276</v>
      </c>
      <c r="U7" s="237" t="s">
        <v>277</v>
      </c>
      <c r="V7" s="319" t="s">
        <v>251</v>
      </c>
      <c r="W7" s="320" t="s">
        <v>276</v>
      </c>
      <c r="X7" s="235" t="s">
        <v>277</v>
      </c>
      <c r="Y7" s="291" t="s">
        <v>251</v>
      </c>
      <c r="Z7" s="283" t="s">
        <v>276</v>
      </c>
      <c r="AA7" s="235" t="s">
        <v>277</v>
      </c>
      <c r="AB7" s="276" t="s">
        <v>251</v>
      </c>
      <c r="AC7" s="314" t="s">
        <v>276</v>
      </c>
      <c r="AD7" s="236" t="s">
        <v>277</v>
      </c>
      <c r="AE7" s="315" t="s">
        <v>251</v>
      </c>
      <c r="AF7" s="314" t="s">
        <v>276</v>
      </c>
      <c r="AG7" s="238" t="s">
        <v>277</v>
      </c>
      <c r="AH7" s="357" t="s">
        <v>251</v>
      </c>
      <c r="AI7" s="637" t="s">
        <v>251</v>
      </c>
      <c r="AJ7" s="688"/>
      <c r="AK7" s="688"/>
      <c r="AL7" s="691"/>
    </row>
    <row r="8" spans="1:38" s="232" customFormat="1" ht="42" customHeight="1">
      <c r="A8" s="251" t="s">
        <v>593</v>
      </c>
      <c r="B8" s="239">
        <v>8628</v>
      </c>
      <c r="C8" s="230">
        <v>10661</v>
      </c>
      <c r="D8" s="321">
        <v>9145</v>
      </c>
      <c r="E8" s="327">
        <v>2323</v>
      </c>
      <c r="F8" s="230">
        <v>3783</v>
      </c>
      <c r="G8" s="328">
        <v>3455</v>
      </c>
      <c r="H8" s="303">
        <v>5220</v>
      </c>
      <c r="I8" s="230">
        <v>16694</v>
      </c>
      <c r="J8" s="321">
        <v>14998</v>
      </c>
      <c r="K8" s="327">
        <v>0</v>
      </c>
      <c r="L8" s="230">
        <v>0</v>
      </c>
      <c r="M8" s="328"/>
      <c r="N8" s="303">
        <v>200</v>
      </c>
      <c r="O8" s="230">
        <v>23886</v>
      </c>
      <c r="P8" s="321">
        <v>19922</v>
      </c>
      <c r="Q8" s="327">
        <v>16371</v>
      </c>
      <c r="R8" s="231">
        <v>55024</v>
      </c>
      <c r="S8" s="352">
        <v>47520</v>
      </c>
      <c r="T8" s="326">
        <v>130</v>
      </c>
      <c r="U8" s="230">
        <v>0</v>
      </c>
      <c r="V8" s="321">
        <v>0</v>
      </c>
      <c r="W8" s="327"/>
      <c r="X8" s="230"/>
      <c r="Y8" s="328"/>
      <c r="Z8" s="303">
        <v>0</v>
      </c>
      <c r="AA8" s="230">
        <v>18816</v>
      </c>
      <c r="AB8" s="321">
        <v>15984</v>
      </c>
      <c r="AC8" s="327">
        <v>0</v>
      </c>
      <c r="AD8" s="231">
        <v>18816</v>
      </c>
      <c r="AE8" s="352">
        <v>15984</v>
      </c>
      <c r="AF8" s="358">
        <v>16501</v>
      </c>
      <c r="AG8" s="231">
        <v>73840</v>
      </c>
      <c r="AH8" s="352">
        <v>63504</v>
      </c>
      <c r="AI8" s="303"/>
      <c r="AJ8" s="230">
        <v>63504</v>
      </c>
      <c r="AK8" s="230"/>
      <c r="AL8" s="230">
        <v>63504</v>
      </c>
    </row>
    <row r="9" spans="1:39" ht="40.5" customHeight="1">
      <c r="A9" s="661" t="s">
        <v>596</v>
      </c>
      <c r="B9" s="243"/>
      <c r="C9" s="263"/>
      <c r="D9" s="329"/>
      <c r="E9" s="339"/>
      <c r="F9" s="263"/>
      <c r="G9" s="340"/>
      <c r="H9" s="333"/>
      <c r="I9" s="263">
        <v>309</v>
      </c>
      <c r="J9" s="329">
        <v>265</v>
      </c>
      <c r="K9" s="339"/>
      <c r="L9" s="263"/>
      <c r="M9" s="340"/>
      <c r="N9" s="333"/>
      <c r="O9" s="263"/>
      <c r="P9" s="329"/>
      <c r="Q9" s="327"/>
      <c r="R9" s="231">
        <v>309</v>
      </c>
      <c r="S9" s="352">
        <v>265</v>
      </c>
      <c r="T9" s="326"/>
      <c r="U9" s="263"/>
      <c r="V9" s="329"/>
      <c r="W9" s="339"/>
      <c r="X9" s="263"/>
      <c r="Y9" s="340"/>
      <c r="Z9" s="333"/>
      <c r="AA9" s="263"/>
      <c r="AB9" s="329"/>
      <c r="AC9" s="327"/>
      <c r="AD9" s="231"/>
      <c r="AE9" s="352"/>
      <c r="AF9" s="358"/>
      <c r="AG9" s="231">
        <v>309</v>
      </c>
      <c r="AH9" s="352">
        <v>265</v>
      </c>
      <c r="AI9" s="333"/>
      <c r="AJ9" s="263">
        <v>265</v>
      </c>
      <c r="AK9" s="263"/>
      <c r="AL9" s="263">
        <v>265</v>
      </c>
      <c r="AM9" s="242"/>
    </row>
    <row r="10" spans="1:39" ht="36" customHeight="1">
      <c r="A10" s="244" t="s">
        <v>280</v>
      </c>
      <c r="B10" s="244"/>
      <c r="C10" s="263"/>
      <c r="D10" s="329"/>
      <c r="E10" s="339"/>
      <c r="F10" s="263"/>
      <c r="G10" s="340"/>
      <c r="H10" s="333">
        <v>2500</v>
      </c>
      <c r="I10" s="263">
        <v>12317</v>
      </c>
      <c r="J10" s="329">
        <v>9555</v>
      </c>
      <c r="K10" s="339"/>
      <c r="L10" s="263"/>
      <c r="M10" s="340"/>
      <c r="N10" s="333"/>
      <c r="O10" s="263"/>
      <c r="P10" s="329"/>
      <c r="Q10" s="327">
        <v>2500</v>
      </c>
      <c r="R10" s="231">
        <v>12317</v>
      </c>
      <c r="S10" s="352">
        <v>9555</v>
      </c>
      <c r="T10" s="326"/>
      <c r="U10" s="263"/>
      <c r="V10" s="329"/>
      <c r="W10" s="339"/>
      <c r="X10" s="263"/>
      <c r="Y10" s="340"/>
      <c r="Z10" s="333"/>
      <c r="AA10" s="263"/>
      <c r="AB10" s="329"/>
      <c r="AC10" s="327"/>
      <c r="AD10" s="231"/>
      <c r="AE10" s="352"/>
      <c r="AF10" s="358">
        <v>2500</v>
      </c>
      <c r="AG10" s="231">
        <v>12317</v>
      </c>
      <c r="AH10" s="352">
        <v>9555</v>
      </c>
      <c r="AI10" s="333"/>
      <c r="AJ10" s="269">
        <v>9555</v>
      </c>
      <c r="AK10" s="269"/>
      <c r="AL10" s="269">
        <v>9555</v>
      </c>
      <c r="AM10" s="242"/>
    </row>
    <row r="11" spans="1:39" ht="29.25" customHeight="1">
      <c r="A11" s="244" t="s">
        <v>281</v>
      </c>
      <c r="B11" s="244">
        <v>5297</v>
      </c>
      <c r="C11" s="263">
        <v>12174</v>
      </c>
      <c r="D11" s="329">
        <v>5885</v>
      </c>
      <c r="E11" s="339">
        <v>1415</v>
      </c>
      <c r="F11" s="263">
        <v>1415</v>
      </c>
      <c r="G11" s="340">
        <v>1537</v>
      </c>
      <c r="H11" s="333">
        <v>4563</v>
      </c>
      <c r="I11" s="263">
        <v>2308</v>
      </c>
      <c r="J11" s="329">
        <v>4874</v>
      </c>
      <c r="K11" s="339"/>
      <c r="L11" s="263"/>
      <c r="M11" s="340"/>
      <c r="N11" s="333"/>
      <c r="O11" s="263"/>
      <c r="P11" s="329"/>
      <c r="Q11" s="327">
        <v>11275</v>
      </c>
      <c r="R11" s="231">
        <v>15897</v>
      </c>
      <c r="S11" s="352">
        <v>12296</v>
      </c>
      <c r="T11" s="326"/>
      <c r="U11" s="263"/>
      <c r="V11" s="329"/>
      <c r="W11" s="339"/>
      <c r="X11" s="263"/>
      <c r="Y11" s="340"/>
      <c r="Z11" s="333"/>
      <c r="AA11" s="263"/>
      <c r="AB11" s="329"/>
      <c r="AC11" s="327"/>
      <c r="AD11" s="231"/>
      <c r="AE11" s="352"/>
      <c r="AF11" s="358">
        <v>11275</v>
      </c>
      <c r="AG11" s="231">
        <v>15897</v>
      </c>
      <c r="AH11" s="352">
        <v>12296</v>
      </c>
      <c r="AI11" s="333"/>
      <c r="AJ11" s="263">
        <v>12296</v>
      </c>
      <c r="AK11" s="263"/>
      <c r="AL11" s="263">
        <v>12296</v>
      </c>
      <c r="AM11" s="242"/>
    </row>
    <row r="12" spans="1:39" ht="24" customHeight="1">
      <c r="A12" s="244" t="s">
        <v>282</v>
      </c>
      <c r="B12" s="244"/>
      <c r="C12" s="263"/>
      <c r="D12" s="329"/>
      <c r="E12" s="339"/>
      <c r="F12" s="263"/>
      <c r="G12" s="340"/>
      <c r="H12" s="333"/>
      <c r="I12" s="263"/>
      <c r="J12" s="329"/>
      <c r="K12" s="339">
        <v>13557</v>
      </c>
      <c r="L12" s="263">
        <v>35597</v>
      </c>
      <c r="M12" s="340">
        <v>34888</v>
      </c>
      <c r="N12" s="333"/>
      <c r="O12" s="263"/>
      <c r="P12" s="329"/>
      <c r="Q12" s="327">
        <v>13557</v>
      </c>
      <c r="R12" s="231">
        <v>35597</v>
      </c>
      <c r="S12" s="352">
        <v>34888</v>
      </c>
      <c r="T12" s="326"/>
      <c r="U12" s="263"/>
      <c r="V12" s="329"/>
      <c r="W12" s="339"/>
      <c r="X12" s="263"/>
      <c r="Y12" s="340"/>
      <c r="Z12" s="333"/>
      <c r="AA12" s="263"/>
      <c r="AB12" s="329"/>
      <c r="AC12" s="327"/>
      <c r="AD12" s="231"/>
      <c r="AE12" s="352"/>
      <c r="AF12" s="358">
        <v>13557</v>
      </c>
      <c r="AG12" s="231">
        <v>35597</v>
      </c>
      <c r="AH12" s="352">
        <v>34888</v>
      </c>
      <c r="AI12" s="333"/>
      <c r="AJ12" s="610">
        <v>34888</v>
      </c>
      <c r="AK12" s="610"/>
      <c r="AL12" s="610">
        <v>34888</v>
      </c>
      <c r="AM12" s="242"/>
    </row>
    <row r="13" spans="1:39" ht="12.75">
      <c r="A13" s="244" t="s">
        <v>283</v>
      </c>
      <c r="B13" s="244"/>
      <c r="C13" s="263"/>
      <c r="D13" s="329"/>
      <c r="E13" s="339"/>
      <c r="F13" s="263"/>
      <c r="G13" s="340"/>
      <c r="H13" s="333"/>
      <c r="I13" s="263">
        <v>966</v>
      </c>
      <c r="J13" s="329">
        <v>1474</v>
      </c>
      <c r="K13" s="339"/>
      <c r="L13" s="263"/>
      <c r="M13" s="340"/>
      <c r="N13" s="333"/>
      <c r="O13" s="263"/>
      <c r="P13" s="329"/>
      <c r="Q13" s="327"/>
      <c r="R13" s="231">
        <v>966</v>
      </c>
      <c r="S13" s="352">
        <v>1474</v>
      </c>
      <c r="T13" s="326"/>
      <c r="U13" s="263"/>
      <c r="V13" s="329"/>
      <c r="W13" s="339"/>
      <c r="X13" s="263"/>
      <c r="Y13" s="340"/>
      <c r="Z13" s="333"/>
      <c r="AA13" s="263"/>
      <c r="AB13" s="329"/>
      <c r="AC13" s="327"/>
      <c r="AD13" s="231"/>
      <c r="AE13" s="352"/>
      <c r="AF13" s="358"/>
      <c r="AG13" s="231">
        <v>966</v>
      </c>
      <c r="AH13" s="352">
        <v>1474</v>
      </c>
      <c r="AI13" s="333"/>
      <c r="AJ13" s="263">
        <v>1474</v>
      </c>
      <c r="AK13" s="263"/>
      <c r="AL13" s="263">
        <v>1474</v>
      </c>
      <c r="AM13" s="242"/>
    </row>
    <row r="14" spans="1:39" ht="12.75">
      <c r="A14" s="629" t="s">
        <v>592</v>
      </c>
      <c r="B14" s="244">
        <v>150</v>
      </c>
      <c r="C14" s="263">
        <v>150</v>
      </c>
      <c r="D14" s="329">
        <v>133</v>
      </c>
      <c r="E14" s="339">
        <v>40</v>
      </c>
      <c r="F14" s="263">
        <v>40</v>
      </c>
      <c r="G14" s="340">
        <v>32</v>
      </c>
      <c r="H14" s="333">
        <v>350</v>
      </c>
      <c r="I14" s="263">
        <v>350</v>
      </c>
      <c r="J14" s="329"/>
      <c r="K14" s="339"/>
      <c r="L14" s="263"/>
      <c r="M14" s="340"/>
      <c r="N14" s="333"/>
      <c r="O14" s="263"/>
      <c r="P14" s="329"/>
      <c r="Q14" s="327">
        <v>540</v>
      </c>
      <c r="R14" s="231">
        <v>540</v>
      </c>
      <c r="S14" s="352">
        <v>165</v>
      </c>
      <c r="T14" s="326"/>
      <c r="U14" s="263"/>
      <c r="V14" s="329"/>
      <c r="W14" s="339"/>
      <c r="X14" s="263"/>
      <c r="Y14" s="340"/>
      <c r="Z14" s="333"/>
      <c r="AA14" s="263"/>
      <c r="AB14" s="329"/>
      <c r="AC14" s="327"/>
      <c r="AD14" s="231"/>
      <c r="AE14" s="352"/>
      <c r="AF14" s="358">
        <v>540</v>
      </c>
      <c r="AG14" s="231">
        <v>540</v>
      </c>
      <c r="AH14" s="352">
        <v>165</v>
      </c>
      <c r="AI14" s="333"/>
      <c r="AJ14" s="263">
        <v>165</v>
      </c>
      <c r="AK14" s="263"/>
      <c r="AL14" s="263">
        <v>165</v>
      </c>
      <c r="AM14" s="242"/>
    </row>
    <row r="15" spans="1:39" ht="12.75">
      <c r="A15" s="629" t="s">
        <v>594</v>
      </c>
      <c r="B15" s="244"/>
      <c r="C15" s="263"/>
      <c r="D15" s="329"/>
      <c r="E15" s="339"/>
      <c r="F15" s="263"/>
      <c r="G15" s="340"/>
      <c r="H15" s="333">
        <v>8092</v>
      </c>
      <c r="I15" s="263">
        <v>52677</v>
      </c>
      <c r="J15" s="329">
        <v>6605</v>
      </c>
      <c r="K15" s="339"/>
      <c r="L15" s="263"/>
      <c r="M15" s="340"/>
      <c r="N15" s="333"/>
      <c r="O15" s="263"/>
      <c r="P15" s="329"/>
      <c r="Q15" s="327">
        <v>8092</v>
      </c>
      <c r="R15" s="231">
        <v>52677</v>
      </c>
      <c r="S15" s="352">
        <v>6605</v>
      </c>
      <c r="T15" s="326"/>
      <c r="U15" s="263"/>
      <c r="V15" s="329"/>
      <c r="W15" s="339"/>
      <c r="X15" s="263"/>
      <c r="Y15" s="340"/>
      <c r="Z15" s="333"/>
      <c r="AA15" s="263"/>
      <c r="AB15" s="329"/>
      <c r="AC15" s="327"/>
      <c r="AD15" s="231"/>
      <c r="AE15" s="352"/>
      <c r="AF15" s="358">
        <v>8092</v>
      </c>
      <c r="AG15" s="231">
        <v>52677</v>
      </c>
      <c r="AH15" s="352">
        <v>6605</v>
      </c>
      <c r="AI15" s="333"/>
      <c r="AJ15" s="263">
        <v>6605</v>
      </c>
      <c r="AK15" s="263"/>
      <c r="AL15" s="263">
        <v>6605</v>
      </c>
      <c r="AM15" s="242"/>
    </row>
    <row r="16" spans="1:39" ht="12.75">
      <c r="A16" s="629" t="s">
        <v>597</v>
      </c>
      <c r="B16" s="244"/>
      <c r="C16" s="263"/>
      <c r="D16" s="329"/>
      <c r="E16" s="339"/>
      <c r="F16" s="263"/>
      <c r="G16" s="340"/>
      <c r="H16" s="333"/>
      <c r="I16" s="263"/>
      <c r="J16" s="329"/>
      <c r="K16" s="339"/>
      <c r="L16" s="263"/>
      <c r="M16" s="340"/>
      <c r="N16" s="333">
        <v>36439</v>
      </c>
      <c r="O16" s="263">
        <v>36439</v>
      </c>
      <c r="P16" s="329">
        <v>35823</v>
      </c>
      <c r="Q16" s="327">
        <v>36439</v>
      </c>
      <c r="R16" s="231">
        <v>36439</v>
      </c>
      <c r="S16" s="352">
        <v>35823</v>
      </c>
      <c r="T16" s="326"/>
      <c r="U16" s="263"/>
      <c r="V16" s="329"/>
      <c r="W16" s="339"/>
      <c r="X16" s="263"/>
      <c r="Y16" s="340"/>
      <c r="Z16" s="333"/>
      <c r="AA16" s="263"/>
      <c r="AB16" s="329"/>
      <c r="AC16" s="327"/>
      <c r="AD16" s="231"/>
      <c r="AE16" s="352"/>
      <c r="AF16" s="358">
        <v>36439</v>
      </c>
      <c r="AG16" s="231">
        <v>36439</v>
      </c>
      <c r="AH16" s="352">
        <v>35823</v>
      </c>
      <c r="AI16" s="333"/>
      <c r="AJ16" s="263">
        <v>35823</v>
      </c>
      <c r="AK16" s="263"/>
      <c r="AL16" s="263">
        <v>35823</v>
      </c>
      <c r="AM16" s="242"/>
    </row>
    <row r="17" spans="1:39" ht="12.75">
      <c r="A17" s="228" t="s">
        <v>285</v>
      </c>
      <c r="B17" s="228">
        <v>30600</v>
      </c>
      <c r="C17" s="265">
        <v>33230</v>
      </c>
      <c r="D17" s="330">
        <v>39936</v>
      </c>
      <c r="E17" s="341">
        <v>8262</v>
      </c>
      <c r="F17" s="265">
        <v>8262</v>
      </c>
      <c r="G17" s="342">
        <v>7700</v>
      </c>
      <c r="H17" s="334">
        <v>3270</v>
      </c>
      <c r="I17" s="265">
        <v>10814</v>
      </c>
      <c r="J17" s="330">
        <v>5603</v>
      </c>
      <c r="K17" s="341"/>
      <c r="L17" s="265"/>
      <c r="M17" s="342"/>
      <c r="N17" s="334"/>
      <c r="O17" s="265"/>
      <c r="P17" s="330"/>
      <c r="Q17" s="327">
        <v>42132</v>
      </c>
      <c r="R17" s="231">
        <v>52306</v>
      </c>
      <c r="S17" s="352">
        <v>53239</v>
      </c>
      <c r="T17" s="348"/>
      <c r="U17" s="265"/>
      <c r="V17" s="330"/>
      <c r="W17" s="341"/>
      <c r="X17" s="265"/>
      <c r="Y17" s="342"/>
      <c r="Z17" s="334"/>
      <c r="AA17" s="265"/>
      <c r="AB17" s="330"/>
      <c r="AC17" s="327"/>
      <c r="AD17" s="231"/>
      <c r="AE17" s="352"/>
      <c r="AF17" s="358">
        <v>42132</v>
      </c>
      <c r="AG17" s="231">
        <v>52306</v>
      </c>
      <c r="AH17" s="352">
        <v>53239</v>
      </c>
      <c r="AI17" s="334"/>
      <c r="AJ17" s="265">
        <v>53239</v>
      </c>
      <c r="AK17" s="265"/>
      <c r="AL17" s="265">
        <v>53239</v>
      </c>
      <c r="AM17" s="242"/>
    </row>
    <row r="18" spans="1:39" ht="26.25" customHeight="1">
      <c r="A18" s="251" t="s">
        <v>591</v>
      </c>
      <c r="B18" s="239">
        <v>27149</v>
      </c>
      <c r="C18" s="265">
        <v>27643</v>
      </c>
      <c r="D18" s="330">
        <v>26035</v>
      </c>
      <c r="E18" s="341">
        <v>6945</v>
      </c>
      <c r="F18" s="265">
        <v>7408</v>
      </c>
      <c r="G18" s="342">
        <v>6958</v>
      </c>
      <c r="H18" s="334">
        <v>9175</v>
      </c>
      <c r="I18" s="265">
        <v>9204</v>
      </c>
      <c r="J18" s="330">
        <v>7669</v>
      </c>
      <c r="K18" s="341"/>
      <c r="L18" s="265"/>
      <c r="M18" s="342"/>
      <c r="N18" s="334"/>
      <c r="O18" s="265"/>
      <c r="P18" s="330"/>
      <c r="Q18" s="327">
        <v>43269</v>
      </c>
      <c r="R18" s="231">
        <v>44255</v>
      </c>
      <c r="S18" s="352">
        <v>40662</v>
      </c>
      <c r="T18" s="348">
        <v>170</v>
      </c>
      <c r="U18" s="265">
        <v>170</v>
      </c>
      <c r="V18" s="330">
        <v>0</v>
      </c>
      <c r="W18" s="341"/>
      <c r="X18" s="265"/>
      <c r="Y18" s="342"/>
      <c r="Z18" s="334"/>
      <c r="AA18" s="265"/>
      <c r="AB18" s="330"/>
      <c r="AC18" s="327"/>
      <c r="AD18" s="231"/>
      <c r="AE18" s="352"/>
      <c r="AF18" s="358">
        <v>43439</v>
      </c>
      <c r="AG18" s="231">
        <v>44425</v>
      </c>
      <c r="AH18" s="352">
        <v>40662</v>
      </c>
      <c r="AI18" s="334"/>
      <c r="AJ18" s="265">
        <v>40662</v>
      </c>
      <c r="AK18" s="265"/>
      <c r="AL18" s="265">
        <v>40662</v>
      </c>
      <c r="AM18" s="242"/>
    </row>
    <row r="19" spans="1:39" ht="15" customHeight="1" thickBot="1">
      <c r="A19" s="251" t="s">
        <v>595</v>
      </c>
      <c r="B19" s="239"/>
      <c r="C19" s="265"/>
      <c r="D19" s="330"/>
      <c r="E19" s="341"/>
      <c r="F19" s="265"/>
      <c r="G19" s="342"/>
      <c r="H19" s="334">
        <v>2990</v>
      </c>
      <c r="I19" s="265">
        <v>2990</v>
      </c>
      <c r="J19" s="330">
        <v>2789</v>
      </c>
      <c r="K19" s="341"/>
      <c r="L19" s="265"/>
      <c r="M19" s="342"/>
      <c r="N19" s="334"/>
      <c r="O19" s="265"/>
      <c r="P19" s="330"/>
      <c r="Q19" s="362">
        <v>2990</v>
      </c>
      <c r="R19" s="363">
        <v>2990</v>
      </c>
      <c r="S19" s="364">
        <v>2789</v>
      </c>
      <c r="T19" s="348"/>
      <c r="U19" s="265"/>
      <c r="V19" s="330"/>
      <c r="W19" s="341"/>
      <c r="X19" s="265"/>
      <c r="Y19" s="342"/>
      <c r="Z19" s="334"/>
      <c r="AA19" s="265"/>
      <c r="AB19" s="330"/>
      <c r="AC19" s="362"/>
      <c r="AD19" s="363"/>
      <c r="AE19" s="364"/>
      <c r="AF19" s="365">
        <v>2990</v>
      </c>
      <c r="AG19" s="363">
        <v>2990</v>
      </c>
      <c r="AH19" s="364">
        <v>2789</v>
      </c>
      <c r="AI19" s="334"/>
      <c r="AJ19" s="265">
        <v>2789</v>
      </c>
      <c r="AK19" s="265"/>
      <c r="AL19" s="265">
        <v>2789</v>
      </c>
      <c r="AM19" s="242"/>
    </row>
    <row r="20" spans="1:39" s="12" customFormat="1" ht="18.75" customHeight="1" thickBot="1" thickTop="1">
      <c r="A20" s="370" t="s">
        <v>225</v>
      </c>
      <c r="B20" s="370">
        <f aca="true" t="shared" si="0" ref="B20:K20">SUM(B8:B19)</f>
        <v>71824</v>
      </c>
      <c r="C20" s="371">
        <f t="shared" si="0"/>
        <v>83858</v>
      </c>
      <c r="D20" s="377">
        <f t="shared" si="0"/>
        <v>81134</v>
      </c>
      <c r="E20" s="379">
        <f t="shared" si="0"/>
        <v>18985</v>
      </c>
      <c r="F20" s="371">
        <f t="shared" si="0"/>
        <v>20908</v>
      </c>
      <c r="G20" s="380">
        <f t="shared" si="0"/>
        <v>19682</v>
      </c>
      <c r="H20" s="378">
        <f t="shared" si="0"/>
        <v>36160</v>
      </c>
      <c r="I20" s="371">
        <f t="shared" si="0"/>
        <v>108629</v>
      </c>
      <c r="J20" s="377">
        <f t="shared" si="0"/>
        <v>53832</v>
      </c>
      <c r="K20" s="379">
        <f t="shared" si="0"/>
        <v>13557</v>
      </c>
      <c r="L20" s="384">
        <v>35597</v>
      </c>
      <c r="M20" s="380">
        <f aca="true" t="shared" si="1" ref="M20:V20">SUM(M8:M19)</f>
        <v>34888</v>
      </c>
      <c r="N20" s="378">
        <f t="shared" si="1"/>
        <v>36639</v>
      </c>
      <c r="O20" s="371">
        <f t="shared" si="1"/>
        <v>60325</v>
      </c>
      <c r="P20" s="371">
        <f t="shared" si="1"/>
        <v>55745</v>
      </c>
      <c r="Q20" s="372">
        <f t="shared" si="1"/>
        <v>177165</v>
      </c>
      <c r="R20" s="373">
        <f t="shared" si="1"/>
        <v>309317</v>
      </c>
      <c r="S20" s="374">
        <f t="shared" si="1"/>
        <v>245281</v>
      </c>
      <c r="T20" s="371">
        <f t="shared" si="1"/>
        <v>300</v>
      </c>
      <c r="U20" s="375">
        <f t="shared" si="1"/>
        <v>170</v>
      </c>
      <c r="V20" s="381">
        <f t="shared" si="1"/>
        <v>0</v>
      </c>
      <c r="W20" s="382"/>
      <c r="X20" s="375"/>
      <c r="Y20" s="383"/>
      <c r="Z20" s="375">
        <f>SUM(Z8:Z19)</f>
        <v>0</v>
      </c>
      <c r="AA20" s="375">
        <f>SUM(AA8:AA19)</f>
        <v>18816</v>
      </c>
      <c r="AB20" s="375">
        <f>SUM(AB8:AB19)</f>
        <v>15984</v>
      </c>
      <c r="AC20" s="372">
        <f>SUM(AC8:AC19)</f>
        <v>0</v>
      </c>
      <c r="AD20" s="373">
        <v>18816</v>
      </c>
      <c r="AE20" s="374">
        <v>15984</v>
      </c>
      <c r="AF20" s="376">
        <f>SUM(AF8:AF19)</f>
        <v>177465</v>
      </c>
      <c r="AG20" s="373">
        <f>SUM(AG8:AG19)</f>
        <v>328303</v>
      </c>
      <c r="AH20" s="374">
        <f>SUM(AH8:AH19)</f>
        <v>261265</v>
      </c>
      <c r="AI20" s="375"/>
      <c r="AJ20" s="375">
        <f>SUM(AJ8:AJ19)</f>
        <v>261265</v>
      </c>
      <c r="AK20" s="375"/>
      <c r="AL20" s="375">
        <f>SUM(AL8:AL19)</f>
        <v>261265</v>
      </c>
      <c r="AM20" s="247"/>
    </row>
    <row r="21" spans="1:39" ht="13.5" thickTop="1">
      <c r="A21" s="248"/>
      <c r="B21" s="248"/>
      <c r="C21" s="267"/>
      <c r="D21" s="331"/>
      <c r="E21" s="343"/>
      <c r="F21" s="267"/>
      <c r="G21" s="344"/>
      <c r="H21" s="335"/>
      <c r="I21" s="267"/>
      <c r="J21" s="331"/>
      <c r="K21" s="343"/>
      <c r="L21" s="267"/>
      <c r="M21" s="344"/>
      <c r="N21" s="335"/>
      <c r="O21" s="267"/>
      <c r="P21" s="331"/>
      <c r="Q21" s="366"/>
      <c r="R21" s="367"/>
      <c r="S21" s="368"/>
      <c r="T21" s="349"/>
      <c r="U21" s="267"/>
      <c r="V21" s="331"/>
      <c r="W21" s="343"/>
      <c r="X21" s="267"/>
      <c r="Y21" s="344"/>
      <c r="Z21" s="335"/>
      <c r="AA21" s="267"/>
      <c r="AB21" s="331"/>
      <c r="AC21" s="366"/>
      <c r="AD21" s="367"/>
      <c r="AE21" s="368"/>
      <c r="AF21" s="369"/>
      <c r="AG21" s="367"/>
      <c r="AH21" s="368"/>
      <c r="AI21" s="335"/>
      <c r="AJ21" s="267"/>
      <c r="AK21" s="267"/>
      <c r="AL21" s="268"/>
      <c r="AM21" s="242"/>
    </row>
    <row r="22" spans="1:39" ht="12.75">
      <c r="A22" s="244"/>
      <c r="B22" s="244"/>
      <c r="C22" s="263"/>
      <c r="D22" s="329"/>
      <c r="E22" s="339"/>
      <c r="F22" s="263"/>
      <c r="G22" s="340"/>
      <c r="H22" s="333"/>
      <c r="I22" s="263"/>
      <c r="J22" s="329"/>
      <c r="K22" s="339"/>
      <c r="L22" s="263"/>
      <c r="M22" s="340"/>
      <c r="N22" s="333"/>
      <c r="O22" s="263"/>
      <c r="P22" s="329"/>
      <c r="Q22" s="327"/>
      <c r="R22" s="231"/>
      <c r="S22" s="352"/>
      <c r="T22" s="336"/>
      <c r="U22" s="263"/>
      <c r="V22" s="329"/>
      <c r="W22" s="339"/>
      <c r="X22" s="263"/>
      <c r="Y22" s="340"/>
      <c r="Z22" s="333"/>
      <c r="AA22" s="263"/>
      <c r="AB22" s="329"/>
      <c r="AC22" s="327"/>
      <c r="AD22" s="231"/>
      <c r="AE22" s="352"/>
      <c r="AF22" s="358"/>
      <c r="AG22" s="231"/>
      <c r="AH22" s="352"/>
      <c r="AI22" s="333"/>
      <c r="AJ22" s="263"/>
      <c r="AK22" s="263"/>
      <c r="AL22" s="264"/>
      <c r="AM22" s="242"/>
    </row>
    <row r="23" spans="1:39" ht="30" customHeight="1" thickBot="1">
      <c r="A23" s="251"/>
      <c r="B23" s="251"/>
      <c r="C23" s="265"/>
      <c r="D23" s="330"/>
      <c r="E23" s="341"/>
      <c r="F23" s="265"/>
      <c r="G23" s="342"/>
      <c r="H23" s="334"/>
      <c r="I23" s="265"/>
      <c r="J23" s="330"/>
      <c r="K23" s="341"/>
      <c r="L23" s="265"/>
      <c r="M23" s="342"/>
      <c r="N23" s="334"/>
      <c r="O23" s="265"/>
      <c r="P23" s="330"/>
      <c r="Q23" s="362"/>
      <c r="R23" s="363"/>
      <c r="S23" s="364"/>
      <c r="T23" s="350"/>
      <c r="U23" s="265"/>
      <c r="V23" s="330"/>
      <c r="W23" s="341"/>
      <c r="X23" s="265"/>
      <c r="Y23" s="342"/>
      <c r="Z23" s="334"/>
      <c r="AA23" s="265"/>
      <c r="AB23" s="330"/>
      <c r="AC23" s="362"/>
      <c r="AD23" s="363"/>
      <c r="AE23" s="364"/>
      <c r="AF23" s="365"/>
      <c r="AG23" s="363"/>
      <c r="AH23" s="364"/>
      <c r="AI23" s="334"/>
      <c r="AJ23" s="265"/>
      <c r="AK23" s="265"/>
      <c r="AL23" s="266"/>
      <c r="AM23" s="242"/>
    </row>
    <row r="24" spans="1:39" s="12" customFormat="1" ht="29.25" customHeight="1" thickBot="1" thickTop="1">
      <c r="A24" s="370"/>
      <c r="B24" s="388"/>
      <c r="C24" s="384"/>
      <c r="D24" s="389"/>
      <c r="E24" s="375"/>
      <c r="F24" s="384"/>
      <c r="G24" s="385"/>
      <c r="H24" s="382"/>
      <c r="I24" s="384"/>
      <c r="J24" s="389"/>
      <c r="K24" s="375"/>
      <c r="L24" s="384"/>
      <c r="M24" s="385"/>
      <c r="N24" s="382"/>
      <c r="O24" s="384"/>
      <c r="P24" s="385"/>
      <c r="Q24" s="372"/>
      <c r="R24" s="373"/>
      <c r="S24" s="374"/>
      <c r="T24" s="384"/>
      <c r="U24" s="384"/>
      <c r="V24" s="385"/>
      <c r="W24" s="382"/>
      <c r="X24" s="384"/>
      <c r="Y24" s="389"/>
      <c r="Z24" s="375"/>
      <c r="AA24" s="384"/>
      <c r="AB24" s="384"/>
      <c r="AC24" s="372"/>
      <c r="AD24" s="373"/>
      <c r="AE24" s="374"/>
      <c r="AF24" s="376"/>
      <c r="AG24" s="373"/>
      <c r="AH24" s="374"/>
      <c r="AI24" s="386"/>
      <c r="AJ24" s="387"/>
      <c r="AK24" s="387"/>
      <c r="AL24" s="384"/>
      <c r="AM24" s="247"/>
    </row>
    <row r="25" spans="1:39" ht="13.5" thickTop="1">
      <c r="A25" s="248"/>
      <c r="B25" s="248"/>
      <c r="C25" s="267"/>
      <c r="D25" s="331"/>
      <c r="E25" s="343"/>
      <c r="F25" s="267"/>
      <c r="G25" s="344"/>
      <c r="H25" s="335"/>
      <c r="I25" s="267"/>
      <c r="J25" s="331"/>
      <c r="K25" s="343"/>
      <c r="L25" s="267"/>
      <c r="M25" s="344"/>
      <c r="N25" s="335"/>
      <c r="O25" s="267"/>
      <c r="P25" s="331"/>
      <c r="Q25" s="366"/>
      <c r="R25" s="367"/>
      <c r="S25" s="368"/>
      <c r="T25" s="349"/>
      <c r="U25" s="267"/>
      <c r="V25" s="331"/>
      <c r="W25" s="343"/>
      <c r="X25" s="267"/>
      <c r="Y25" s="344"/>
      <c r="Z25" s="335"/>
      <c r="AA25" s="267"/>
      <c r="AB25" s="331"/>
      <c r="AC25" s="366"/>
      <c r="AD25" s="367"/>
      <c r="AE25" s="368"/>
      <c r="AF25" s="369"/>
      <c r="AG25" s="367"/>
      <c r="AH25" s="368"/>
      <c r="AI25" s="354"/>
      <c r="AJ25" s="270"/>
      <c r="AK25" s="270"/>
      <c r="AL25" s="268"/>
      <c r="AM25" s="242"/>
    </row>
    <row r="26" spans="1:39" ht="12.75">
      <c r="A26" s="244"/>
      <c r="B26" s="244"/>
      <c r="C26" s="263"/>
      <c r="D26" s="329"/>
      <c r="E26" s="339"/>
      <c r="F26" s="263"/>
      <c r="G26" s="340"/>
      <c r="H26" s="333"/>
      <c r="I26" s="263"/>
      <c r="J26" s="329"/>
      <c r="K26" s="339"/>
      <c r="L26" s="263"/>
      <c r="M26" s="340"/>
      <c r="N26" s="333"/>
      <c r="O26" s="263"/>
      <c r="P26" s="329"/>
      <c r="Q26" s="327"/>
      <c r="R26" s="231"/>
      <c r="S26" s="352"/>
      <c r="T26" s="336"/>
      <c r="U26" s="263"/>
      <c r="V26" s="329"/>
      <c r="W26" s="339"/>
      <c r="X26" s="263"/>
      <c r="Y26" s="340"/>
      <c r="Z26" s="333"/>
      <c r="AA26" s="263"/>
      <c r="AB26" s="329"/>
      <c r="AC26" s="327"/>
      <c r="AD26" s="231"/>
      <c r="AE26" s="352"/>
      <c r="AF26" s="358"/>
      <c r="AG26" s="231"/>
      <c r="AH26" s="352"/>
      <c r="AI26" s="353"/>
      <c r="AJ26" s="269"/>
      <c r="AK26" s="269"/>
      <c r="AL26" s="264"/>
      <c r="AM26" s="242"/>
    </row>
    <row r="27" spans="1:39" ht="12.75">
      <c r="A27" s="239"/>
      <c r="B27" s="239"/>
      <c r="C27" s="265"/>
      <c r="D27" s="330"/>
      <c r="E27" s="341"/>
      <c r="F27" s="265"/>
      <c r="G27" s="342"/>
      <c r="H27" s="334"/>
      <c r="I27" s="265"/>
      <c r="J27" s="330"/>
      <c r="K27" s="341"/>
      <c r="L27" s="265"/>
      <c r="M27" s="342"/>
      <c r="N27" s="334"/>
      <c r="O27" s="265"/>
      <c r="P27" s="330"/>
      <c r="Q27" s="327"/>
      <c r="R27" s="231"/>
      <c r="S27" s="352"/>
      <c r="T27" s="350"/>
      <c r="U27" s="265"/>
      <c r="V27" s="330"/>
      <c r="W27" s="341"/>
      <c r="X27" s="265"/>
      <c r="Y27" s="342"/>
      <c r="Z27" s="334"/>
      <c r="AA27" s="265"/>
      <c r="AB27" s="330"/>
      <c r="AC27" s="327"/>
      <c r="AD27" s="231"/>
      <c r="AE27" s="352"/>
      <c r="AF27" s="358"/>
      <c r="AG27" s="231"/>
      <c r="AH27" s="352"/>
      <c r="AI27" s="355"/>
      <c r="AJ27" s="271"/>
      <c r="AK27" s="271"/>
      <c r="AL27" s="266"/>
      <c r="AM27" s="242"/>
    </row>
    <row r="28" spans="1:39" s="12" customFormat="1" ht="12.75">
      <c r="A28" s="252"/>
      <c r="B28" s="252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327"/>
      <c r="R28" s="231"/>
      <c r="S28" s="352"/>
      <c r="T28" s="264"/>
      <c r="U28" s="264"/>
      <c r="V28" s="264"/>
      <c r="W28" s="264"/>
      <c r="X28" s="264"/>
      <c r="Y28" s="264"/>
      <c r="Z28" s="264"/>
      <c r="AA28" s="264"/>
      <c r="AB28" s="264"/>
      <c r="AC28" s="327"/>
      <c r="AD28" s="231"/>
      <c r="AE28" s="352"/>
      <c r="AF28" s="358"/>
      <c r="AG28" s="231"/>
      <c r="AH28" s="352"/>
      <c r="AI28" s="336"/>
      <c r="AJ28" s="264"/>
      <c r="AK28" s="264"/>
      <c r="AL28" s="264"/>
      <c r="AM28" s="247"/>
    </row>
    <row r="29" spans="1:39" ht="12.75">
      <c r="A29" s="253"/>
      <c r="B29" s="253"/>
      <c r="C29" s="272"/>
      <c r="D29" s="332"/>
      <c r="E29" s="345"/>
      <c r="F29" s="272"/>
      <c r="G29" s="346"/>
      <c r="H29" s="337"/>
      <c r="I29" s="272"/>
      <c r="J29" s="332"/>
      <c r="K29" s="345"/>
      <c r="L29" s="272"/>
      <c r="M29" s="346"/>
      <c r="N29" s="337"/>
      <c r="O29" s="272"/>
      <c r="P29" s="332"/>
      <c r="Q29" s="327"/>
      <c r="R29" s="231"/>
      <c r="S29" s="352"/>
      <c r="T29" s="351"/>
      <c r="U29" s="272"/>
      <c r="V29" s="332"/>
      <c r="W29" s="345"/>
      <c r="X29" s="272"/>
      <c r="Y29" s="346"/>
      <c r="Z29" s="337"/>
      <c r="AA29" s="272"/>
      <c r="AB29" s="332"/>
      <c r="AC29" s="327"/>
      <c r="AD29" s="231"/>
      <c r="AE29" s="352"/>
      <c r="AF29" s="358"/>
      <c r="AG29" s="231"/>
      <c r="AH29" s="352"/>
      <c r="AI29" s="356"/>
      <c r="AJ29" s="274"/>
      <c r="AK29" s="274"/>
      <c r="AL29" s="273"/>
      <c r="AM29" s="242"/>
    </row>
    <row r="30" spans="1:39" s="12" customFormat="1" ht="18" customHeight="1">
      <c r="A30" s="252"/>
      <c r="B30" s="252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31"/>
      <c r="S30" s="352"/>
      <c r="T30" s="264"/>
      <c r="U30" s="264"/>
      <c r="V30" s="264"/>
      <c r="W30" s="264"/>
      <c r="X30" s="264"/>
      <c r="Y30" s="264"/>
      <c r="Z30" s="264"/>
      <c r="AA30" s="264"/>
      <c r="AB30" s="264"/>
      <c r="AC30" s="327"/>
      <c r="AD30" s="231"/>
      <c r="AE30" s="352"/>
      <c r="AF30" s="358"/>
      <c r="AG30" s="231"/>
      <c r="AH30" s="352"/>
      <c r="AI30" s="336"/>
      <c r="AJ30" s="264"/>
      <c r="AK30" s="264"/>
      <c r="AL30" s="264"/>
      <c r="AM30" s="247"/>
    </row>
    <row r="31" spans="1:39" ht="13.5" thickBot="1">
      <c r="A31" s="253"/>
      <c r="B31" s="253"/>
      <c r="C31" s="272"/>
      <c r="D31" s="332"/>
      <c r="E31" s="345"/>
      <c r="F31" s="272"/>
      <c r="G31" s="346"/>
      <c r="H31" s="337"/>
      <c r="I31" s="272"/>
      <c r="J31" s="332"/>
      <c r="K31" s="345"/>
      <c r="L31" s="272"/>
      <c r="M31" s="346"/>
      <c r="N31" s="337"/>
      <c r="O31" s="272"/>
      <c r="P31" s="332"/>
      <c r="Q31" s="327"/>
      <c r="R31" s="231"/>
      <c r="S31" s="352"/>
      <c r="T31" s="351"/>
      <c r="U31" s="272"/>
      <c r="V31" s="332"/>
      <c r="W31" s="345"/>
      <c r="X31" s="272"/>
      <c r="Y31" s="346"/>
      <c r="Z31" s="337"/>
      <c r="AA31" s="272"/>
      <c r="AB31" s="332"/>
      <c r="AC31" s="327"/>
      <c r="AD31" s="231"/>
      <c r="AE31" s="352"/>
      <c r="AF31" s="358"/>
      <c r="AG31" s="231"/>
      <c r="AH31" s="352"/>
      <c r="AI31" s="356"/>
      <c r="AJ31" s="274"/>
      <c r="AK31" s="274"/>
      <c r="AL31" s="273"/>
      <c r="AM31" s="242"/>
    </row>
    <row r="32" spans="1:39" s="12" customFormat="1" ht="19.5" customHeight="1" thickBot="1">
      <c r="A32" s="256"/>
      <c r="B32" s="257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327"/>
      <c r="R32" s="231"/>
      <c r="S32" s="352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613"/>
      <c r="AE32" s="613"/>
      <c r="AF32" s="614"/>
      <c r="AG32" s="613"/>
      <c r="AH32" s="615"/>
      <c r="AI32" s="338"/>
      <c r="AJ32" s="275"/>
      <c r="AK32" s="275"/>
      <c r="AL32" s="275"/>
      <c r="AM32" s="247"/>
    </row>
    <row r="33" spans="3:39" ht="12.75"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7"/>
      <c r="S33" s="247"/>
      <c r="T33" s="247"/>
      <c r="U33" s="242"/>
      <c r="V33" s="242"/>
      <c r="W33" s="242"/>
      <c r="X33" s="242"/>
      <c r="Y33" s="242"/>
      <c r="Z33" s="242"/>
      <c r="AA33" s="242"/>
      <c r="AB33" s="242"/>
      <c r="AC33" s="242"/>
      <c r="AD33" s="247"/>
      <c r="AE33" s="247"/>
      <c r="AF33" s="247"/>
      <c r="AG33" s="247"/>
      <c r="AH33" s="247"/>
      <c r="AI33" s="242"/>
      <c r="AJ33" s="242"/>
      <c r="AK33" s="242"/>
      <c r="AL33" s="247"/>
      <c r="AM33" s="242"/>
    </row>
    <row r="34" spans="3:39" ht="12.75"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7"/>
      <c r="S34" s="247"/>
      <c r="T34" s="247"/>
      <c r="U34" s="242"/>
      <c r="V34" s="242"/>
      <c r="W34" s="242"/>
      <c r="X34" s="242"/>
      <c r="Y34" s="242"/>
      <c r="Z34" s="242"/>
      <c r="AA34" s="242"/>
      <c r="AB34" s="242"/>
      <c r="AC34" s="242"/>
      <c r="AD34" s="247"/>
      <c r="AE34" s="247"/>
      <c r="AF34" s="247"/>
      <c r="AG34" s="247"/>
      <c r="AH34" s="247"/>
      <c r="AI34" s="242"/>
      <c r="AJ34" s="242"/>
      <c r="AK34" s="242"/>
      <c r="AL34" s="247"/>
      <c r="AM34" s="242"/>
    </row>
    <row r="35" spans="1:39" s="260" customFormat="1" ht="12" customHeight="1">
      <c r="A35" s="645" t="s">
        <v>287</v>
      </c>
      <c r="B35" s="645"/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213"/>
      <c r="N35" s="213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</row>
    <row r="43" ht="12.75">
      <c r="C43" s="360"/>
    </row>
    <row r="45" spans="3:6" ht="12.75">
      <c r="C45" s="228"/>
      <c r="D45" s="228"/>
      <c r="E45" s="228"/>
      <c r="F45" s="228"/>
    </row>
  </sheetData>
  <sheetProtection selectLockedCells="1" selectUnlockedCells="1"/>
  <mergeCells count="16">
    <mergeCell ref="AI7:AL7"/>
    <mergeCell ref="A1:L1"/>
    <mergeCell ref="AK1:AL1"/>
    <mergeCell ref="I3:AL3"/>
    <mergeCell ref="N6:P6"/>
    <mergeCell ref="Q6:S6"/>
    <mergeCell ref="AF6:AH6"/>
    <mergeCell ref="T6:V6"/>
    <mergeCell ref="W6:Y6"/>
    <mergeCell ref="Z6:AB6"/>
    <mergeCell ref="AC6:AE6"/>
    <mergeCell ref="A35:L35"/>
    <mergeCell ref="B6:D6"/>
    <mergeCell ref="E6:G6"/>
    <mergeCell ref="H6:J6"/>
    <mergeCell ref="K6:M6"/>
  </mergeCells>
  <printOptions/>
  <pageMargins left="0.8298611111111112" right="0.73" top="1" bottom="1" header="0.5118055555555555" footer="0.511805555555555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="60" zoomScalePageLayoutView="0" workbookViewId="0" topLeftCell="A1">
      <selection activeCell="D35" sqref="D35"/>
    </sheetView>
  </sheetViews>
  <sheetFormatPr defaultColWidth="9.00390625" defaultRowHeight="12.75"/>
  <cols>
    <col min="1" max="1" width="49.75390625" style="0" customWidth="1"/>
    <col min="2" max="2" width="10.625" style="0" customWidth="1"/>
    <col min="3" max="3" width="10.125" style="0" customWidth="1"/>
  </cols>
  <sheetData>
    <row r="1" spans="1:5" s="3" customFormat="1" ht="12.75" customHeight="1">
      <c r="A1" s="639" t="s">
        <v>566</v>
      </c>
      <c r="B1" s="639"/>
      <c r="C1" s="639"/>
      <c r="D1" s="639"/>
      <c r="E1" s="639"/>
    </row>
    <row r="2" spans="1:2" ht="21" customHeight="1">
      <c r="A2" s="696" t="s">
        <v>246</v>
      </c>
      <c r="B2" s="696"/>
    </row>
    <row r="3" spans="1:2" ht="12.75">
      <c r="A3" s="694" t="s">
        <v>247</v>
      </c>
      <c r="B3" s="694"/>
    </row>
    <row r="4" spans="1:2" ht="12.75">
      <c r="A4" s="697" t="s">
        <v>248</v>
      </c>
      <c r="B4" s="697"/>
    </row>
    <row r="5" spans="1:4" ht="35.25" customHeight="1">
      <c r="A5" s="55" t="s">
        <v>249</v>
      </c>
      <c r="B5" s="189" t="s">
        <v>259</v>
      </c>
      <c r="C5" s="189" t="s">
        <v>252</v>
      </c>
      <c r="D5" s="190" t="s">
        <v>251</v>
      </c>
    </row>
    <row r="6" spans="1:4" ht="15" customHeight="1">
      <c r="A6" s="56" t="s">
        <v>250</v>
      </c>
      <c r="B6" s="57"/>
      <c r="C6" s="186"/>
      <c r="D6" s="186"/>
    </row>
    <row r="7" spans="1:4" ht="24" customHeight="1">
      <c r="A7" s="58" t="s">
        <v>568</v>
      </c>
      <c r="B7" s="206">
        <v>130</v>
      </c>
      <c r="C7" s="206">
        <v>0</v>
      </c>
      <c r="D7" s="207">
        <v>0</v>
      </c>
    </row>
    <row r="8" spans="1:4" ht="24" customHeight="1">
      <c r="A8" s="58" t="s">
        <v>567</v>
      </c>
      <c r="B8" s="206">
        <v>170</v>
      </c>
      <c r="C8" s="206">
        <v>170</v>
      </c>
      <c r="D8" s="207">
        <v>0</v>
      </c>
    </row>
    <row r="9" spans="1:4" ht="15" customHeight="1">
      <c r="A9" s="57" t="s">
        <v>569</v>
      </c>
      <c r="B9" s="206">
        <v>0</v>
      </c>
      <c r="C9" s="206">
        <v>18816</v>
      </c>
      <c r="D9" s="207">
        <v>15984</v>
      </c>
    </row>
    <row r="10" spans="1:4" ht="15" customHeight="1">
      <c r="A10" s="57"/>
      <c r="B10" s="206"/>
      <c r="C10" s="206"/>
      <c r="D10" s="207"/>
    </row>
    <row r="11" spans="1:4" ht="15" customHeight="1">
      <c r="A11" s="57"/>
      <c r="B11" s="206"/>
      <c r="C11" s="206"/>
      <c r="D11" s="207"/>
    </row>
    <row r="12" spans="1:4" ht="15" customHeight="1">
      <c r="A12" s="57"/>
      <c r="B12" s="206"/>
      <c r="C12" s="206"/>
      <c r="D12" s="207"/>
    </row>
    <row r="13" spans="1:4" ht="15" customHeight="1">
      <c r="A13" s="57"/>
      <c r="B13" s="206"/>
      <c r="C13" s="206"/>
      <c r="D13" s="207"/>
    </row>
    <row r="14" spans="1:4" ht="15" customHeight="1">
      <c r="A14" s="57"/>
      <c r="B14" s="206"/>
      <c r="C14" s="206"/>
      <c r="D14" s="207"/>
    </row>
    <row r="15" spans="1:4" ht="15" customHeight="1">
      <c r="A15" s="59"/>
      <c r="B15" s="208"/>
      <c r="C15" s="208"/>
      <c r="D15" s="207"/>
    </row>
    <row r="16" spans="1:4" ht="15" customHeight="1">
      <c r="A16" s="57"/>
      <c r="B16" s="206"/>
      <c r="C16" s="206"/>
      <c r="D16" s="207"/>
    </row>
    <row r="17" spans="1:4" ht="15" customHeight="1">
      <c r="A17" s="57"/>
      <c r="B17" s="206"/>
      <c r="C17" s="206"/>
      <c r="D17" s="207"/>
    </row>
    <row r="18" spans="1:4" ht="15" customHeight="1">
      <c r="A18" s="57"/>
      <c r="B18" s="206"/>
      <c r="C18" s="206"/>
      <c r="D18" s="207"/>
    </row>
    <row r="19" spans="1:4" ht="15" customHeight="1">
      <c r="A19" s="57"/>
      <c r="B19" s="206"/>
      <c r="C19" s="206"/>
      <c r="D19" s="207"/>
    </row>
    <row r="20" spans="1:4" ht="15" customHeight="1">
      <c r="A20" s="57"/>
      <c r="B20" s="206"/>
      <c r="C20" s="206"/>
      <c r="D20" s="207"/>
    </row>
    <row r="21" spans="1:4" ht="15" customHeight="1">
      <c r="A21" s="57"/>
      <c r="B21" s="206"/>
      <c r="C21" s="206"/>
      <c r="D21" s="207"/>
    </row>
    <row r="22" spans="1:4" ht="15" customHeight="1">
      <c r="A22" s="57"/>
      <c r="B22" s="206"/>
      <c r="C22" s="206"/>
      <c r="D22" s="207"/>
    </row>
    <row r="23" spans="1:4" ht="15" customHeight="1">
      <c r="A23" s="57"/>
      <c r="B23" s="206"/>
      <c r="C23" s="206"/>
      <c r="D23" s="207"/>
    </row>
    <row r="24" spans="1:4" ht="15" customHeight="1">
      <c r="A24" s="57"/>
      <c r="B24" s="206"/>
      <c r="C24" s="206"/>
      <c r="D24" s="207"/>
    </row>
    <row r="25" spans="1:4" ht="15" customHeight="1">
      <c r="A25" s="57"/>
      <c r="B25" s="206"/>
      <c r="C25" s="206"/>
      <c r="D25" s="207"/>
    </row>
    <row r="26" spans="1:4" ht="15" customHeight="1">
      <c r="A26" s="57"/>
      <c r="B26" s="206"/>
      <c r="C26" s="206"/>
      <c r="D26" s="207"/>
    </row>
    <row r="27" spans="1:4" ht="15" customHeight="1">
      <c r="A27" s="60"/>
      <c r="B27" s="209"/>
      <c r="C27" s="209"/>
      <c r="D27" s="209"/>
    </row>
    <row r="28" spans="1:4" s="12" customFormat="1" ht="15" customHeight="1">
      <c r="A28" s="60"/>
      <c r="B28" s="209"/>
      <c r="C28" s="209"/>
      <c r="D28" s="210"/>
    </row>
    <row r="29" spans="1:4" ht="15" customHeight="1">
      <c r="A29" s="57"/>
      <c r="B29" s="206"/>
      <c r="C29" s="206"/>
      <c r="D29" s="207"/>
    </row>
    <row r="30" spans="1:4" ht="15" customHeight="1">
      <c r="A30" s="60"/>
      <c r="B30" s="209"/>
      <c r="C30" s="209"/>
      <c r="D30" s="209"/>
    </row>
    <row r="31" spans="1:4" s="12" customFormat="1" ht="15" customHeight="1">
      <c r="A31" s="60"/>
      <c r="B31" s="209"/>
      <c r="C31" s="209"/>
      <c r="D31" s="210"/>
    </row>
    <row r="32" spans="1:4" ht="15" customHeight="1">
      <c r="A32" s="57"/>
      <c r="B32" s="206"/>
      <c r="C32" s="206"/>
      <c r="D32" s="207"/>
    </row>
    <row r="33" spans="1:4" ht="15" customHeight="1">
      <c r="A33" s="57"/>
      <c r="B33" s="206"/>
      <c r="C33" s="206"/>
      <c r="D33" s="207"/>
    </row>
    <row r="34" spans="1:4" ht="15" customHeight="1">
      <c r="A34" s="60"/>
      <c r="B34" s="209"/>
      <c r="C34" s="209"/>
      <c r="D34" s="209"/>
    </row>
    <row r="35" spans="1:4" ht="20.25" customHeight="1">
      <c r="A35" s="62" t="s">
        <v>570</v>
      </c>
      <c r="B35" s="211">
        <f>SUM(B7:B34)</f>
        <v>300</v>
      </c>
      <c r="C35" s="211">
        <f>SUM(C7:C34)</f>
        <v>18986</v>
      </c>
      <c r="D35" s="211">
        <v>15984</v>
      </c>
    </row>
    <row r="36" spans="1:2" ht="15" customHeight="1">
      <c r="A36" s="61"/>
      <c r="B36" s="61"/>
    </row>
    <row r="37" spans="1:2" ht="12.75">
      <c r="A37" s="694"/>
      <c r="B37" s="694"/>
    </row>
    <row r="38" spans="1:2" ht="12.75">
      <c r="A38" s="695"/>
      <c r="B38" s="695"/>
    </row>
    <row r="39" spans="1:4" ht="12.75">
      <c r="A39" s="63"/>
      <c r="B39" s="196"/>
      <c r="C39" s="189"/>
      <c r="D39" s="190"/>
    </row>
    <row r="40" spans="1:4" ht="12.75">
      <c r="A40" s="56"/>
      <c r="B40" s="57"/>
      <c r="C40" s="186"/>
      <c r="D40" s="186"/>
    </row>
    <row r="41" spans="1:4" ht="12.75">
      <c r="A41" s="220"/>
      <c r="B41" s="57"/>
      <c r="C41" s="186"/>
      <c r="D41" s="186"/>
    </row>
    <row r="42" spans="1:4" ht="12.75">
      <c r="A42" s="58"/>
      <c r="B42" s="206"/>
      <c r="C42" s="18"/>
      <c r="D42" s="207"/>
    </row>
    <row r="43" spans="1:4" ht="12.75">
      <c r="A43" s="58"/>
      <c r="B43" s="206"/>
      <c r="C43" s="18"/>
      <c r="D43" s="207"/>
    </row>
    <row r="44" spans="1:4" ht="12.75">
      <c r="A44" s="58"/>
      <c r="B44" s="206"/>
      <c r="C44" s="18"/>
      <c r="D44" s="207"/>
    </row>
    <row r="45" spans="1:4" ht="12.75">
      <c r="A45" s="64"/>
      <c r="B45" s="212"/>
      <c r="C45" s="212"/>
      <c r="D45" s="212"/>
    </row>
    <row r="46" spans="1:2" ht="12.75">
      <c r="A46" s="61"/>
      <c r="B46" s="61"/>
    </row>
    <row r="47" spans="1:2" ht="12.75">
      <c r="A47" s="694"/>
      <c r="B47" s="694"/>
    </row>
    <row r="48" spans="1:2" ht="12.75">
      <c r="A48" s="695"/>
      <c r="B48" s="695"/>
    </row>
    <row r="49" spans="1:4" ht="12.75">
      <c r="A49" s="63"/>
      <c r="B49" s="195"/>
      <c r="C49" s="189"/>
      <c r="D49" s="190"/>
    </row>
    <row r="50" spans="1:4" ht="12.75">
      <c r="A50" s="64"/>
      <c r="B50" s="187"/>
      <c r="C50" s="193"/>
      <c r="D50" s="193"/>
    </row>
    <row r="51" spans="1:4" s="12" customFormat="1" ht="12.75">
      <c r="A51" s="60"/>
      <c r="B51" s="188"/>
      <c r="C51" s="194"/>
      <c r="D51" s="194"/>
    </row>
    <row r="54" spans="1:2" ht="12.75">
      <c r="A54" s="228"/>
      <c r="B54" s="228"/>
    </row>
    <row r="55" spans="1:2" ht="12.75">
      <c r="A55" s="228"/>
      <c r="B55" s="228"/>
    </row>
    <row r="56" spans="1:3" ht="12.75">
      <c r="A56" s="228"/>
      <c r="B56" s="228"/>
      <c r="C56" s="361"/>
    </row>
    <row r="57" spans="1:2" ht="12.75">
      <c r="A57" s="228"/>
      <c r="B57" s="228"/>
    </row>
    <row r="58" spans="1:2" ht="12.75">
      <c r="A58" s="228"/>
      <c r="B58" s="228"/>
    </row>
    <row r="59" spans="1:2" ht="12.75">
      <c r="A59" s="228"/>
      <c r="B59" s="228"/>
    </row>
    <row r="60" spans="1:2" ht="12.75">
      <c r="A60" s="228"/>
      <c r="B60" s="228"/>
    </row>
    <row r="61" spans="1:3" ht="12.75">
      <c r="A61" s="228"/>
      <c r="B61" s="228"/>
      <c r="C61" s="360"/>
    </row>
    <row r="62" spans="1:2" ht="12.75">
      <c r="A62" s="228"/>
      <c r="B62" s="228"/>
    </row>
    <row r="63" spans="1:6" ht="12.75">
      <c r="A63" s="228"/>
      <c r="B63" s="228"/>
      <c r="C63" s="228"/>
      <c r="D63" s="228"/>
      <c r="E63" s="228"/>
      <c r="F63" s="228"/>
    </row>
  </sheetData>
  <sheetProtection selectLockedCells="1" selectUnlockedCells="1"/>
  <mergeCells count="8">
    <mergeCell ref="A47:B47"/>
    <mergeCell ref="A48:B48"/>
    <mergeCell ref="A1:E1"/>
    <mergeCell ref="A2:B2"/>
    <mergeCell ref="A3:B3"/>
    <mergeCell ref="A4:B4"/>
    <mergeCell ref="A37:B37"/>
    <mergeCell ref="A38:B38"/>
  </mergeCells>
  <printOptions horizontalCentered="1" verticalCentered="1"/>
  <pageMargins left="0.7875" right="0.7875" top="0.3798611111111111" bottom="0.5097222222222222" header="0.5118055555555555" footer="0.5118055555555555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8">
      <selection activeCell="I14" sqref="I14"/>
    </sheetView>
  </sheetViews>
  <sheetFormatPr defaultColWidth="9.00390625" defaultRowHeight="12.75"/>
  <cols>
    <col min="1" max="1" width="6.875" style="0" bestFit="1" customWidth="1"/>
    <col min="2" max="2" width="32.625" style="0" bestFit="1" customWidth="1"/>
    <col min="3" max="3" width="13.25390625" style="0" customWidth="1"/>
    <col min="4" max="4" width="11.125" style="0" customWidth="1"/>
    <col min="5" max="5" width="12.875" style="0" customWidth="1"/>
  </cols>
  <sheetData>
    <row r="1" spans="1:4" ht="12.75">
      <c r="A1" s="515" t="s">
        <v>571</v>
      </c>
      <c r="B1" s="514"/>
      <c r="C1" s="514"/>
      <c r="D1" s="514"/>
    </row>
    <row r="2" spans="1:4" ht="12.75">
      <c r="A2" s="515"/>
      <c r="B2" s="514"/>
      <c r="C2" s="514"/>
      <c r="D2" s="514"/>
    </row>
    <row r="3" spans="1:5" ht="12.75">
      <c r="A3" s="698" t="s">
        <v>572</v>
      </c>
      <c r="B3" s="699"/>
      <c r="C3" s="699"/>
      <c r="D3" s="699"/>
      <c r="E3" s="699"/>
    </row>
    <row r="4" ht="12.75">
      <c r="E4" t="s">
        <v>442</v>
      </c>
    </row>
    <row r="5" spans="1:5" ht="12.75">
      <c r="A5" s="553" t="s">
        <v>334</v>
      </c>
      <c r="B5" s="553" t="s">
        <v>1</v>
      </c>
      <c r="C5" s="553" t="s">
        <v>2</v>
      </c>
      <c r="D5" s="553" t="s">
        <v>3</v>
      </c>
      <c r="E5" s="553" t="s">
        <v>4</v>
      </c>
    </row>
    <row r="6" spans="1:5" ht="23.25" customHeight="1">
      <c r="A6" s="551" t="s">
        <v>5</v>
      </c>
      <c r="B6" s="551" t="s">
        <v>9</v>
      </c>
      <c r="C6" s="552"/>
      <c r="D6" s="552"/>
      <c r="E6" s="552"/>
    </row>
    <row r="7" spans="1:5" ht="27" customHeight="1">
      <c r="A7" s="551" t="s">
        <v>6</v>
      </c>
      <c r="B7" s="551" t="s">
        <v>16</v>
      </c>
      <c r="C7" s="552">
        <v>298682</v>
      </c>
      <c r="D7" s="552">
        <v>-13320</v>
      </c>
      <c r="E7" s="552">
        <v>285362</v>
      </c>
    </row>
    <row r="8" spans="1:5" ht="37.5" customHeight="1">
      <c r="A8" s="551" t="s">
        <v>7</v>
      </c>
      <c r="B8" s="551" t="s">
        <v>25</v>
      </c>
      <c r="C8" s="552"/>
      <c r="D8" s="552"/>
      <c r="E8" s="552"/>
    </row>
    <row r="9" spans="1:8" ht="45.75" customHeight="1">
      <c r="A9" s="551" t="s">
        <v>8</v>
      </c>
      <c r="B9" s="551" t="s">
        <v>29</v>
      </c>
      <c r="C9" s="552"/>
      <c r="D9" s="552"/>
      <c r="E9" s="552"/>
      <c r="H9" s="566"/>
    </row>
    <row r="10" spans="1:5" s="12" customFormat="1" ht="45.75" customHeight="1">
      <c r="A10" s="567" t="s">
        <v>10</v>
      </c>
      <c r="B10" s="567" t="s">
        <v>31</v>
      </c>
      <c r="C10" s="569">
        <v>298682</v>
      </c>
      <c r="D10" s="569">
        <v>-13320</v>
      </c>
      <c r="E10" s="569">
        <v>285362</v>
      </c>
    </row>
    <row r="11" spans="1:5" ht="22.5" customHeight="1">
      <c r="A11" s="551" t="s">
        <v>11</v>
      </c>
      <c r="B11" s="551" t="s">
        <v>38</v>
      </c>
      <c r="C11" s="552">
        <v>26</v>
      </c>
      <c r="D11" s="552">
        <v>17</v>
      </c>
      <c r="E11" s="552">
        <v>43</v>
      </c>
    </row>
    <row r="12" spans="1:5" ht="28.5" customHeight="1">
      <c r="A12" s="551" t="s">
        <v>12</v>
      </c>
      <c r="B12" s="551" t="s">
        <v>44</v>
      </c>
      <c r="C12" s="552"/>
      <c r="D12" s="552"/>
      <c r="E12" s="552"/>
    </row>
    <row r="13" spans="1:5" s="12" customFormat="1" ht="36" customHeight="1">
      <c r="A13" s="567" t="s">
        <v>13</v>
      </c>
      <c r="B13" s="567" t="s">
        <v>45</v>
      </c>
      <c r="C13" s="569">
        <v>26</v>
      </c>
      <c r="D13" s="569">
        <v>17</v>
      </c>
      <c r="E13" s="569">
        <v>43</v>
      </c>
    </row>
    <row r="14" spans="1:5" ht="28.5" customHeight="1">
      <c r="A14" s="551" t="s">
        <v>14</v>
      </c>
      <c r="B14" s="551" t="s">
        <v>46</v>
      </c>
      <c r="C14" s="552"/>
      <c r="D14" s="552"/>
      <c r="E14" s="552"/>
    </row>
    <row r="15" spans="1:5" ht="33.75" customHeight="1">
      <c r="A15" s="551" t="s">
        <v>15</v>
      </c>
      <c r="B15" s="551" t="s">
        <v>47</v>
      </c>
      <c r="C15" s="552">
        <v>48</v>
      </c>
      <c r="D15" s="552">
        <v>35</v>
      </c>
      <c r="E15" s="552">
        <v>83</v>
      </c>
    </row>
    <row r="16" spans="1:5" ht="18.75" customHeight="1">
      <c r="A16" s="551" t="s">
        <v>17</v>
      </c>
      <c r="B16" s="551" t="s">
        <v>103</v>
      </c>
      <c r="C16" s="552">
        <v>23151</v>
      </c>
      <c r="D16" s="552">
        <v>14470</v>
      </c>
      <c r="E16" s="552">
        <v>37621</v>
      </c>
    </row>
    <row r="17" spans="1:5" ht="22.5" customHeight="1">
      <c r="A17" s="551" t="s">
        <v>18</v>
      </c>
      <c r="B17" s="551" t="s">
        <v>48</v>
      </c>
      <c r="C17" s="552">
        <v>2</v>
      </c>
      <c r="D17" s="552">
        <v>-2</v>
      </c>
      <c r="E17" s="552">
        <v>0</v>
      </c>
    </row>
    <row r="18" spans="1:5" s="12" customFormat="1" ht="28.5" customHeight="1">
      <c r="A18" s="567" t="s">
        <v>19</v>
      </c>
      <c r="B18" s="567" t="s">
        <v>49</v>
      </c>
      <c r="C18" s="569">
        <f>SUM(C15:C17)</f>
        <v>23201</v>
      </c>
      <c r="D18" s="569">
        <v>14503</v>
      </c>
      <c r="E18" s="569">
        <f>SUM(E15:E17)</f>
        <v>37704</v>
      </c>
    </row>
    <row r="19" spans="1:5" ht="34.5" customHeight="1">
      <c r="A19" s="551" t="s">
        <v>20</v>
      </c>
      <c r="B19" s="551" t="s">
        <v>50</v>
      </c>
      <c r="C19" s="552">
        <v>6410</v>
      </c>
      <c r="D19" s="552">
        <v>-959</v>
      </c>
      <c r="E19" s="552">
        <v>5451</v>
      </c>
    </row>
    <row r="20" spans="1:5" ht="24">
      <c r="A20" s="551" t="s">
        <v>21</v>
      </c>
      <c r="B20" s="551" t="s">
        <v>51</v>
      </c>
      <c r="C20" s="552">
        <v>255</v>
      </c>
      <c r="D20" s="552">
        <v>1510</v>
      </c>
      <c r="E20" s="552">
        <v>1765</v>
      </c>
    </row>
    <row r="21" spans="1:5" ht="31.5" customHeight="1">
      <c r="A21" s="551" t="s">
        <v>22</v>
      </c>
      <c r="B21" s="551" t="s">
        <v>106</v>
      </c>
      <c r="C21" s="552"/>
      <c r="D21" s="552">
        <v>476</v>
      </c>
      <c r="E21" s="552">
        <v>476</v>
      </c>
    </row>
    <row r="22" spans="1:5" s="12" customFormat="1" ht="24" customHeight="1">
      <c r="A22" s="567" t="s">
        <v>23</v>
      </c>
      <c r="B22" s="567" t="s">
        <v>107</v>
      </c>
      <c r="C22" s="569">
        <f>SUM(C19:C21)</f>
        <v>6665</v>
      </c>
      <c r="D22" s="569">
        <v>1027</v>
      </c>
      <c r="E22" s="569">
        <f>SUM(E19:E21)</f>
        <v>7692</v>
      </c>
    </row>
    <row r="23" spans="1:5" s="12" customFormat="1" ht="40.5" customHeight="1">
      <c r="A23" s="567" t="s">
        <v>24</v>
      </c>
      <c r="B23" s="567" t="s">
        <v>108</v>
      </c>
      <c r="C23" s="569">
        <v>1522</v>
      </c>
      <c r="D23" s="569">
        <v>15300</v>
      </c>
      <c r="E23" s="569">
        <v>16822</v>
      </c>
    </row>
    <row r="24" spans="1:5" s="12" customFormat="1" ht="42" customHeight="1">
      <c r="A24" s="567" t="s">
        <v>26</v>
      </c>
      <c r="B24" s="567" t="s">
        <v>109</v>
      </c>
      <c r="C24" s="569"/>
      <c r="D24" s="569"/>
      <c r="E24" s="569"/>
    </row>
    <row r="25" spans="1:5" s="12" customFormat="1" ht="39" customHeight="1">
      <c r="A25" s="567" t="s">
        <v>27</v>
      </c>
      <c r="B25" s="567" t="s">
        <v>110</v>
      </c>
      <c r="C25" s="569">
        <v>330096</v>
      </c>
      <c r="D25" s="569">
        <v>17527</v>
      </c>
      <c r="E25" s="569">
        <v>347623</v>
      </c>
    </row>
    <row r="26" spans="1:5" ht="39" customHeight="1">
      <c r="A26" s="551" t="s">
        <v>28</v>
      </c>
      <c r="B26" s="551" t="s">
        <v>104</v>
      </c>
      <c r="C26" s="552">
        <v>499514</v>
      </c>
      <c r="D26" s="552"/>
      <c r="E26" s="552">
        <v>499514</v>
      </c>
    </row>
    <row r="27" spans="1:5" ht="25.5" customHeight="1">
      <c r="A27" s="551" t="s">
        <v>30</v>
      </c>
      <c r="B27" s="551" t="s">
        <v>111</v>
      </c>
      <c r="C27" s="552">
        <v>-238879</v>
      </c>
      <c r="D27" s="552"/>
      <c r="E27" s="552">
        <v>-238879</v>
      </c>
    </row>
    <row r="28" spans="1:5" ht="35.25" customHeight="1">
      <c r="A28" s="551" t="s">
        <v>32</v>
      </c>
      <c r="B28" s="551" t="s">
        <v>112</v>
      </c>
      <c r="C28" s="552"/>
      <c r="D28" s="552"/>
      <c r="E28" s="552"/>
    </row>
    <row r="29" spans="1:5" ht="35.25" customHeight="1">
      <c r="A29" s="551" t="s">
        <v>33</v>
      </c>
      <c r="B29" s="551" t="s">
        <v>105</v>
      </c>
      <c r="C29" s="552"/>
      <c r="D29" s="552">
        <v>-1947</v>
      </c>
      <c r="E29" s="552">
        <v>-1947</v>
      </c>
    </row>
    <row r="30" spans="1:5" s="12" customFormat="1" ht="31.5" customHeight="1">
      <c r="A30" s="567" t="s">
        <v>34</v>
      </c>
      <c r="B30" s="567" t="s">
        <v>113</v>
      </c>
      <c r="C30" s="569">
        <v>260635</v>
      </c>
      <c r="D30" s="569">
        <v>-1947</v>
      </c>
      <c r="E30" s="569">
        <v>258688</v>
      </c>
    </row>
    <row r="31" spans="1:5" ht="40.5" customHeight="1">
      <c r="A31" s="551" t="s">
        <v>35</v>
      </c>
      <c r="B31" s="551" t="s">
        <v>114</v>
      </c>
      <c r="C31" s="552">
        <v>69459</v>
      </c>
      <c r="D31" s="552">
        <v>-14288</v>
      </c>
      <c r="E31" s="552">
        <v>55771</v>
      </c>
    </row>
    <row r="32" spans="1:5" ht="50.25" customHeight="1">
      <c r="A32" s="551" t="s">
        <v>36</v>
      </c>
      <c r="B32" s="551" t="s">
        <v>115</v>
      </c>
      <c r="C32" s="552"/>
      <c r="D32" s="552"/>
      <c r="E32" s="552"/>
    </row>
    <row r="33" spans="1:5" ht="39.75" customHeight="1">
      <c r="A33" s="551" t="s">
        <v>37</v>
      </c>
      <c r="B33" s="551" t="s">
        <v>116</v>
      </c>
      <c r="C33" s="552"/>
      <c r="D33" s="552"/>
      <c r="E33" s="552"/>
    </row>
    <row r="34" spans="1:5" s="12" customFormat="1" ht="31.5" customHeight="1">
      <c r="A34" s="567" t="s">
        <v>39</v>
      </c>
      <c r="B34" s="567" t="s">
        <v>117</v>
      </c>
      <c r="C34" s="569">
        <f>SUM(C31:C33)</f>
        <v>69459</v>
      </c>
      <c r="D34" s="569">
        <v>-14288</v>
      </c>
      <c r="E34" s="569">
        <f>SUM(E31:E33)</f>
        <v>55771</v>
      </c>
    </row>
    <row r="35" spans="1:5" s="12" customFormat="1" ht="28.5" customHeight="1">
      <c r="A35" s="567" t="s">
        <v>40</v>
      </c>
      <c r="B35" s="567" t="s">
        <v>118</v>
      </c>
      <c r="C35" s="569">
        <v>2</v>
      </c>
      <c r="D35" s="569">
        <v>-2</v>
      </c>
      <c r="E35" s="569"/>
    </row>
    <row r="36" spans="1:5" s="12" customFormat="1" ht="33.75" customHeight="1">
      <c r="A36" s="567" t="s">
        <v>41</v>
      </c>
      <c r="B36" s="567" t="s">
        <v>119</v>
      </c>
      <c r="C36" s="569"/>
      <c r="D36" s="569"/>
      <c r="E36" s="569"/>
    </row>
    <row r="37" spans="1:5" s="12" customFormat="1" ht="28.5" customHeight="1">
      <c r="A37" s="567" t="s">
        <v>42</v>
      </c>
      <c r="B37" s="567" t="s">
        <v>120</v>
      </c>
      <c r="C37" s="569"/>
      <c r="D37" s="569"/>
      <c r="E37" s="569">
        <v>33164</v>
      </c>
    </row>
    <row r="38" spans="1:5" s="12" customFormat="1" ht="43.5" customHeight="1">
      <c r="A38" s="567" t="s">
        <v>43</v>
      </c>
      <c r="B38" s="567" t="s">
        <v>121</v>
      </c>
      <c r="C38" s="569">
        <v>330096</v>
      </c>
      <c r="D38" s="569">
        <v>17527</v>
      </c>
      <c r="E38" s="569">
        <v>347623</v>
      </c>
    </row>
    <row r="39" ht="12.75">
      <c r="E39" s="242"/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C1">
      <selection activeCell="A40" sqref="A40:A44"/>
    </sheetView>
  </sheetViews>
  <sheetFormatPr defaultColWidth="9.00390625" defaultRowHeight="12.75"/>
  <cols>
    <col min="1" max="1" width="60.25390625" style="429" customWidth="1"/>
    <col min="2" max="2" width="20.125" style="429" customWidth="1"/>
    <col min="3" max="16384" width="9.125" style="429" customWidth="1"/>
  </cols>
  <sheetData>
    <row r="1" spans="1:2" ht="12.75">
      <c r="A1" s="571" t="s">
        <v>573</v>
      </c>
      <c r="B1" s="428"/>
    </row>
    <row r="4" spans="1:2" ht="12.75">
      <c r="A4" s="703" t="s">
        <v>299</v>
      </c>
      <c r="B4" s="703"/>
    </row>
    <row r="5" spans="1:2" ht="12.75">
      <c r="A5" s="704" t="s">
        <v>512</v>
      </c>
      <c r="B5" s="705"/>
    </row>
    <row r="6" spans="1:2" ht="12.75">
      <c r="A6" s="430"/>
      <c r="B6" s="431"/>
    </row>
    <row r="8" ht="12.75">
      <c r="B8" s="428" t="s">
        <v>300</v>
      </c>
    </row>
    <row r="9" spans="1:2" ht="24.75" customHeight="1">
      <c r="A9" s="432" t="s">
        <v>301</v>
      </c>
      <c r="B9" s="433" t="s">
        <v>302</v>
      </c>
    </row>
    <row r="10" spans="1:2" ht="13.5" customHeight="1">
      <c r="A10" s="700" t="s">
        <v>303</v>
      </c>
      <c r="B10" s="702"/>
    </row>
    <row r="11" spans="1:2" ht="13.5" customHeight="1">
      <c r="A11" s="706"/>
      <c r="B11" s="702"/>
    </row>
    <row r="12" spans="1:2" ht="13.5" customHeight="1">
      <c r="A12" s="700" t="s">
        <v>304</v>
      </c>
      <c r="B12" s="702"/>
    </row>
    <row r="13" spans="1:2" ht="13.5" customHeight="1">
      <c r="A13" s="701"/>
      <c r="B13" s="702"/>
    </row>
    <row r="14" spans="1:2" ht="13.5" customHeight="1">
      <c r="A14" s="436" t="s">
        <v>305</v>
      </c>
      <c r="B14" s="436"/>
    </row>
    <row r="15" spans="1:2" ht="13.5" customHeight="1">
      <c r="A15" s="437" t="s">
        <v>306</v>
      </c>
      <c r="B15" s="436"/>
    </row>
    <row r="16" spans="1:2" ht="13.5" customHeight="1">
      <c r="A16" s="437" t="s">
        <v>307</v>
      </c>
      <c r="B16" s="436"/>
    </row>
    <row r="17" spans="1:2" ht="13.5" customHeight="1">
      <c r="A17" s="437" t="s">
        <v>308</v>
      </c>
      <c r="B17" s="436"/>
    </row>
    <row r="18" spans="1:2" ht="13.5" customHeight="1">
      <c r="A18" s="437" t="s">
        <v>309</v>
      </c>
      <c r="B18" s="436"/>
    </row>
    <row r="19" spans="1:2" ht="13.5" customHeight="1">
      <c r="A19" s="437" t="s">
        <v>310</v>
      </c>
      <c r="B19" s="436"/>
    </row>
    <row r="20" spans="1:2" ht="13.5" customHeight="1">
      <c r="A20" s="437" t="s">
        <v>311</v>
      </c>
      <c r="B20" s="436"/>
    </row>
    <row r="21" spans="1:2" ht="13.5" customHeight="1">
      <c r="A21" s="437" t="s">
        <v>312</v>
      </c>
      <c r="B21" s="436"/>
    </row>
    <row r="22" spans="1:2" ht="13.5" customHeight="1">
      <c r="A22" s="438" t="s">
        <v>313</v>
      </c>
      <c r="B22" s="436"/>
    </row>
    <row r="23" spans="1:2" ht="13.5" customHeight="1">
      <c r="A23" s="438" t="s">
        <v>314</v>
      </c>
      <c r="B23" s="436"/>
    </row>
    <row r="24" spans="1:2" ht="13.5" customHeight="1">
      <c r="A24" s="435" t="s">
        <v>315</v>
      </c>
      <c r="B24" s="436"/>
    </row>
    <row r="25" spans="1:2" ht="13.5" customHeight="1">
      <c r="A25" s="436" t="s">
        <v>316</v>
      </c>
      <c r="B25" s="436"/>
    </row>
    <row r="26" spans="1:2" ht="13.5" customHeight="1">
      <c r="A26" s="437" t="s">
        <v>306</v>
      </c>
      <c r="B26" s="436"/>
    </row>
    <row r="27" spans="1:2" ht="13.5" customHeight="1">
      <c r="A27" s="437" t="s">
        <v>307</v>
      </c>
      <c r="B27" s="436"/>
    </row>
    <row r="28" spans="1:2" ht="13.5" customHeight="1">
      <c r="A28" s="437" t="s">
        <v>308</v>
      </c>
      <c r="B28" s="436"/>
    </row>
    <row r="29" spans="1:2" ht="13.5" customHeight="1">
      <c r="A29" s="437" t="s">
        <v>309</v>
      </c>
      <c r="B29" s="436"/>
    </row>
    <row r="30" spans="1:2" ht="13.5" customHeight="1">
      <c r="A30" s="437" t="s">
        <v>310</v>
      </c>
      <c r="B30" s="436"/>
    </row>
    <row r="31" spans="1:2" ht="13.5" customHeight="1">
      <c r="A31" s="437" t="s">
        <v>311</v>
      </c>
      <c r="B31" s="436"/>
    </row>
    <row r="32" spans="1:2" ht="13.5" customHeight="1">
      <c r="A32" s="437" t="s">
        <v>312</v>
      </c>
      <c r="B32" s="436"/>
    </row>
    <row r="33" spans="1:2" ht="13.5" customHeight="1">
      <c r="A33" s="438" t="s">
        <v>313</v>
      </c>
      <c r="B33" s="436"/>
    </row>
    <row r="34" spans="1:2" ht="13.5" customHeight="1">
      <c r="A34" s="438" t="s">
        <v>314</v>
      </c>
      <c r="B34" s="436"/>
    </row>
    <row r="35" spans="1:2" ht="13.5" customHeight="1">
      <c r="A35" s="435" t="s">
        <v>317</v>
      </c>
      <c r="B35" s="436"/>
    </row>
    <row r="36" spans="1:2" ht="13.5" customHeight="1">
      <c r="A36" s="434" t="s">
        <v>318</v>
      </c>
      <c r="B36" s="436"/>
    </row>
    <row r="37" spans="1:2" ht="13.5" customHeight="1">
      <c r="A37" s="434" t="s">
        <v>319</v>
      </c>
      <c r="B37" s="436"/>
    </row>
    <row r="38" spans="1:2" ht="13.5" customHeight="1">
      <c r="A38" s="554" t="s">
        <v>52</v>
      </c>
      <c r="B38" s="436"/>
    </row>
    <row r="39" spans="1:2" ht="15" customHeight="1">
      <c r="A39" s="439" t="s">
        <v>320</v>
      </c>
      <c r="B39" s="439">
        <f>B10+B12+B14+B24+B25+B35+B36+B37+B38</f>
        <v>0</v>
      </c>
    </row>
    <row r="40" ht="12.75">
      <c r="A40" s="446"/>
    </row>
    <row r="41" ht="12.75">
      <c r="A41" s="555"/>
    </row>
    <row r="42" ht="12.75">
      <c r="A42" s="555"/>
    </row>
    <row r="43" ht="12.75">
      <c r="A43" s="555"/>
    </row>
  </sheetData>
  <sheetProtection/>
  <mergeCells count="6">
    <mergeCell ref="A12:A13"/>
    <mergeCell ref="B12:B13"/>
    <mergeCell ref="A4:B4"/>
    <mergeCell ref="A5:B5"/>
    <mergeCell ref="A10:A11"/>
    <mergeCell ref="B10:B11"/>
  </mergeCells>
  <printOptions/>
  <pageMargins left="0.7874015748031497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2015-05-21T05:27:42Z</cp:lastPrinted>
  <dcterms:created xsi:type="dcterms:W3CDTF">2014-03-14T06:45:59Z</dcterms:created>
  <dcterms:modified xsi:type="dcterms:W3CDTF">2015-05-21T05:28:57Z</dcterms:modified>
  <cp:category/>
  <cp:version/>
  <cp:contentType/>
  <cp:contentStatus/>
</cp:coreProperties>
</file>