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firstSheet="1" activeTab="8"/>
  </bookViews>
  <sheets>
    <sheet name="Mérleg" sheetId="1" r:id="rId1"/>
    <sheet name="Bevétel funkció" sheetId="2" r:id="rId2"/>
    <sheet name="Bevétel jogcím" sheetId="3" r:id="rId3"/>
    <sheet name="Bevétel feladat" sheetId="4" r:id="rId4"/>
    <sheet name="Kiadás" sheetId="5" r:id="rId5"/>
    <sheet name="Kiadási feladat" sheetId="6" r:id="rId6"/>
    <sheet name="Felhalmozási kiadások" sheetId="7" r:id="rId7"/>
    <sheet name="Tájékoztató műk" sheetId="8" r:id="rId8"/>
    <sheet name="elői.-felhaszn.terv" sheetId="9" r:id="rId9"/>
    <sheet name="Munka10" sheetId="10" r:id="rId10"/>
    <sheet name="Munka1" sheetId="11" r:id="rId11"/>
    <sheet name="Munkalap12" sheetId="12" r:id="rId12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E1" authorId="0">
      <text>
        <r>
          <rPr>
            <b/>
            <sz val="9"/>
            <color indexed="8"/>
            <rFont val="Arial1"/>
            <family val="0"/>
          </rPr>
          <t xml:space="preserve">Módosította: a
9/2015. (IX.23.) önkormányzati rendelet 4. §-a. Hatályos 2015. szeptember 24-től.
Módosította: a 14/2015. (XII.17.) önkormányzati rendelet 4. §-a. Hatályos 2015. december 18-tól.
</t>
        </r>
      </text>
    </comment>
  </commentList>
</comments>
</file>

<file path=xl/sharedStrings.xml><?xml version="1.0" encoding="utf-8"?>
<sst xmlns="http://schemas.openxmlformats.org/spreadsheetml/2006/main" count="989" uniqueCount="461">
  <si>
    <t>HEGYMAGAS KÖZSÉG ÖNKORMÁNYZATA</t>
  </si>
  <si>
    <t>forint</t>
  </si>
  <si>
    <t>Megnevezés</t>
  </si>
  <si>
    <t>Eredeti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</si>
  <si>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</si>
  <si>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</si>
  <si>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</si>
  <si>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</si>
  <si>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</si>
  <si>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</si>
  <si>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</si>
  <si>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</si>
  <si>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</si>
  <si>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</si>
  <si>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</si>
  <si>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</si>
  <si>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</si>
  <si>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</si>
  <si>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</si>
  <si>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</si>
  <si>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</si>
  <si>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</si>
  <si>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</si>
  <si>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</si>
  <si>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</si>
  <si>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</si>
  <si>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</si>
  <si>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</si>
  <si>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</si>
  <si>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</si>
  <si>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</si>
  <si>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</si>
  <si>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</si>
  <si>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</si>
  <si>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</si>
  <si>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</si>
  <si>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</si>
  <si>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</si>
  <si>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</si>
  <si>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</si>
  <si>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</si>
  <si>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</si>
  <si>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</si>
  <si>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</si>
  <si>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Kiemelt előirányzatok</t>
  </si>
  <si>
    <t>900020    Adó- vám és jövedéki igazgatás</t>
  </si>
  <si>
    <t>B34</t>
  </si>
  <si>
    <t>Vagyoni típusú adók</t>
  </si>
  <si>
    <t>Építményadó</t>
  </si>
  <si>
    <t>Kommunális 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</si>
  <si>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</si>
  <si>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</si>
  <si>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</si>
  <si>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</si>
  <si>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</si>
  <si>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</si>
  <si>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</si>
  <si>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</si>
  <si>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</si>
  <si>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</si>
  <si>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</si>
  <si>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Talajterhelési díj</t>
  </si>
  <si>
    <t>B36</t>
  </si>
  <si>
    <t>Egyéb közhatalmi bevételek</t>
  </si>
  <si>
    <t>B360</t>
  </si>
  <si>
    <t>Késedelmi pótlék</t>
  </si>
  <si>
    <t>B363</t>
  </si>
  <si>
    <t>Bírság</t>
  </si>
  <si>
    <t>013320    Köztemető fenntartása és működtetése</t>
  </si>
  <si>
    <t>B402</t>
  </si>
  <si>
    <t>Szolgáltatások ellenértéke</t>
  </si>
  <si>
    <t>B406</t>
  </si>
  <si>
    <t>Kiszámlázott áfa</t>
  </si>
  <si>
    <t>013350   Az önkormányzati vagyonnal való gazdálkodással kapcsolatos feladatok</t>
  </si>
  <si>
    <t>B403</t>
  </si>
  <si>
    <t>Közvetített szolgáltatások ellenértéke</t>
  </si>
  <si>
    <t>B404</t>
  </si>
  <si>
    <t>Tulajdonosi bevételek</t>
  </si>
  <si>
    <t>Bérleti díj</t>
  </si>
  <si>
    <t>Lakbér</t>
  </si>
  <si>
    <t>Felhalmozási bevétel</t>
  </si>
  <si>
    <t>B52</t>
  </si>
  <si>
    <t>Ingatlan értékesítés</t>
  </si>
  <si>
    <t>018010    Önkormányzatok elszámolásai a központi költségvetéssel</t>
  </si>
  <si>
    <t>B11</t>
  </si>
  <si>
    <t>Önkormányzatok működési támogatása</t>
  </si>
  <si>
    <t>Polgármesteri illetmények támogatása</t>
  </si>
  <si>
    <t>B111</t>
  </si>
  <si>
    <t>B112</t>
  </si>
  <si>
    <t>Települési önk egyes köznevelési feladatainak támogatása</t>
  </si>
  <si>
    <t>B113</t>
  </si>
  <si>
    <t>Települési önk szociális,gy.jóléti és gy.étk. feladatainak támogatása</t>
  </si>
  <si>
    <t>B114</t>
  </si>
  <si>
    <t>Települési önkormányzatok kulturális feladatainak támogatása</t>
  </si>
  <si>
    <t>B115</t>
  </si>
  <si>
    <t>Működési célú központosított kiegészítő előirányzatok</t>
  </si>
  <si>
    <t>B116</t>
  </si>
  <si>
    <t>Önkormányzat kiegészítő támogatásai</t>
  </si>
  <si>
    <t>B21</t>
  </si>
  <si>
    <t>Felhalmozási célú önkormányzati támogatások</t>
  </si>
  <si>
    <t>018030    Támogatási célú finanszírozási műveletek</t>
  </si>
  <si>
    <t>B81</t>
  </si>
  <si>
    <t>Belföldi finanszírozás bevételei</t>
  </si>
  <si>
    <t>B8131</t>
  </si>
  <si>
    <t>Előző év költségvetési maradványának igénybevétele</t>
  </si>
  <si>
    <t>B8121</t>
  </si>
  <si>
    <t>Forgatási célú értékpapír beváltása</t>
  </si>
  <si>
    <t>B8141</t>
  </si>
  <si>
    <t>041233   Hosszabb időtartamú közfoglalkoztatás</t>
  </si>
  <si>
    <t>B16</t>
  </si>
  <si>
    <t>Egyéb működési célú támogatások bevételei áh belülről</t>
  </si>
  <si>
    <t>Elkülönített állami pénzalapok</t>
  </si>
  <si>
    <t>066020   Város és községgazdálkodási egyéb szolgáltatások</t>
  </si>
  <si>
    <t>B401</t>
  </si>
  <si>
    <t>Áru és készlet értékesítés</t>
  </si>
  <si>
    <t>Szolgáltatások ellenértéke (rendezvények, esküvő,)</t>
  </si>
  <si>
    <t>B410</t>
  </si>
  <si>
    <t>Biztosító által fizetett kártérítés</t>
  </si>
  <si>
    <t>Ingatlanok értékesítése</t>
  </si>
  <si>
    <t>Működési célú átvett pénzeszközök ÁHK</t>
  </si>
  <si>
    <t>B64</t>
  </si>
  <si>
    <t>Működési célú kölcsönök visszatérülése (lakóssági törl)</t>
  </si>
  <si>
    <t>045160 Közutak, hidak, alagutak</t>
  </si>
  <si>
    <t>B25</t>
  </si>
  <si>
    <t>Egyéb felhalmozási célú támogatások bevételei államh belül</t>
  </si>
  <si>
    <t>082044   Könyvtári szolgáltatások</t>
  </si>
  <si>
    <t>Bevételek összesen</t>
  </si>
  <si>
    <t>Jogcímek</t>
  </si>
  <si>
    <t>Polgármesteri illetmény támogatása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</si>
  <si>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</si>
  <si>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</si>
  <si>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</si>
  <si>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</si>
  <si>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</si>
  <si>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Üdülőhelyi feladatok,és lakott külterület támogatása</t>
  </si>
  <si>
    <t>Kiegészítő támogatás</t>
  </si>
  <si>
    <t>Települési önkormányzatok egyes köznevelési feladatainak támogatása</t>
  </si>
  <si>
    <t>Települési önkormányzatok szociális,gyermekjóléti és gyermekétkeztetési felad. tám.</t>
  </si>
  <si>
    <t>Működési célú központosított kiegészítő támogatása</t>
  </si>
  <si>
    <t>B12</t>
  </si>
  <si>
    <t>Elvonások és befizetések bevételei</t>
  </si>
  <si>
    <t>Beszámoló alapján kapott bevétel</t>
  </si>
  <si>
    <t>Hosszabb időtartamú közfoglalkoztatás támogatása</t>
  </si>
  <si>
    <t>Egyéb felhalmozási célú támogatások</t>
  </si>
  <si>
    <t>vis maior</t>
  </si>
  <si>
    <t>Egyéb közhatalmi bevétel</t>
  </si>
  <si>
    <t>B408</t>
  </si>
  <si>
    <t>Kamatbevételek</t>
  </si>
  <si>
    <t>Szolgáltatások ellenértéke ( esküvői díj, rendezvény.)</t>
  </si>
  <si>
    <t>Működési célú kölcsönök visszatérülése (Helyi támogatás törlesztése)</t>
  </si>
  <si>
    <t>B732</t>
  </si>
  <si>
    <t>Felhalmozási célú pénzeszköz átvétel háztartásoktól</t>
  </si>
  <si>
    <t xml:space="preserve">         forint</t>
  </si>
  <si>
    <t>Előirányzat</t>
  </si>
  <si>
    <t>Kötelező feladatok</t>
  </si>
  <si>
    <t>Önként vállalt feladatok</t>
  </si>
  <si>
    <t>Államigazgatási feladatok</t>
  </si>
  <si>
    <t>Összesen</t>
  </si>
  <si>
    <t>011130   Önkormányzatok és önk hiv jogalkotó és ált ig tev.</t>
  </si>
  <si>
    <t>013350   Az önkormányzati vagyonnal v. gazd. kapcs. Fel.</t>
  </si>
  <si>
    <t>018010    Önkormányzatok elszám. a közp. Költségvetéssel</t>
  </si>
  <si>
    <t>041233    Hosszabb időtartamú közfoglalkoztatás</t>
  </si>
  <si>
    <t>045160    Közutak, hidak, alagutak</t>
  </si>
  <si>
    <t>052020    Szennyvíz gyűjtése, tisztítása, elhelyezése</t>
  </si>
  <si>
    <t>072311    Fogorvosi alapellátás</t>
  </si>
  <si>
    <t>074031   Család és nővédelmi egészségügyi gondozás</t>
  </si>
  <si>
    <t>081061   Szabadidős park, fürdő és strandszolgáltatás</t>
  </si>
  <si>
    <t>082092   Közművelődés</t>
  </si>
  <si>
    <t>091110   Óvodai nevelés, ellátás szakmai feladatai</t>
  </si>
  <si>
    <t>Kiemelt előirányzatonként</t>
  </si>
  <si>
    <t>Létszám</t>
  </si>
  <si>
    <t xml:space="preserve">011130   Önkormányzatok és önk hiv jogalkotó és általános igazgatási tevékenysége </t>
  </si>
  <si>
    <t>Személyi juttatások</t>
  </si>
  <si>
    <t>K12</t>
  </si>
  <si>
    <t>Külső személyi juttatások</t>
  </si>
  <si>
    <t>K121</t>
  </si>
  <si>
    <t>Választott tisztségviselők juttatásai</t>
  </si>
  <si>
    <t>Munkaadókat terhelő járulékok és szociális hozzájárulási adó</t>
  </si>
  <si>
    <t>Szociális hozzájárulási adó</t>
  </si>
  <si>
    <t>EHO</t>
  </si>
  <si>
    <t>Munkaadót terhelő szja</t>
  </si>
  <si>
    <t>K32</t>
  </si>
  <si>
    <t>Kommunikációs szolgáltatások</t>
  </si>
  <si>
    <t>K322</t>
  </si>
  <si>
    <t>Egyéb kommunikációs szolgáltatások</t>
  </si>
  <si>
    <t>Telefondíj</t>
  </si>
  <si>
    <t>K35</t>
  </si>
  <si>
    <t>Különféle befizetések és egyéb dologi kiadások</t>
  </si>
  <si>
    <t>K351</t>
  </si>
  <si>
    <t>Működési célú előzetesen felszámított áfa</t>
  </si>
  <si>
    <t>K513</t>
  </si>
  <si>
    <t>Tartalékok</t>
  </si>
  <si>
    <t>K31</t>
  </si>
  <si>
    <t>Készletbeszerzés</t>
  </si>
  <si>
    <t>K312</t>
  </si>
  <si>
    <t>Üzemeltetési anyagok beszerzése</t>
  </si>
  <si>
    <t>K33</t>
  </si>
  <si>
    <t>Szolgáltatási kiadások</t>
  </si>
  <si>
    <t>K331</t>
  </si>
  <si>
    <t>Közüzemi díjak</t>
  </si>
  <si>
    <t>Gázenergia</t>
  </si>
  <si>
    <t>Villamosenergia</t>
  </si>
  <si>
    <t>Víz- és csatornadíjak</t>
  </si>
  <si>
    <t>K333</t>
  </si>
  <si>
    <t>Bérleti és lízingdíjak</t>
  </si>
  <si>
    <t>K334</t>
  </si>
  <si>
    <t>Karbantartási, kisjavítási szolgáltatások</t>
  </si>
  <si>
    <t>K337</t>
  </si>
  <si>
    <t>Egyéb üzemeltetési, fenntartási szolgáltatások</t>
  </si>
  <si>
    <t>K64</t>
  </si>
  <si>
    <t>K67</t>
  </si>
  <si>
    <t>Beruházás célú előzetesen felszámított Áfa</t>
  </si>
  <si>
    <t>K71</t>
  </si>
  <si>
    <t>Ingatlanok felújítása</t>
  </si>
  <si>
    <t>K74</t>
  </si>
  <si>
    <t>Felújítási célú előzetesen felszámított Áfa</t>
  </si>
  <si>
    <t>K11</t>
  </si>
  <si>
    <t>Foglalkoztatottak személyi juttatása</t>
  </si>
  <si>
    <t>K1101</t>
  </si>
  <si>
    <t>Törvény szerinti illetmények, munkabérek</t>
  </si>
  <si>
    <t>K1113</t>
  </si>
  <si>
    <t>Foglalkoztatottak egyéb szem. juttatásai</t>
  </si>
  <si>
    <t>045160   Közutak, hidak,alagútak üzemeltetése, fenntartása</t>
  </si>
  <si>
    <t>Egyéb szolgáltatások</t>
  </si>
  <si>
    <t>Szállítási szolgáltatás</t>
  </si>
  <si>
    <t>064010   Közvilágítás</t>
  </si>
  <si>
    <t>Szent-Gy. utca közvilágítás</t>
  </si>
  <si>
    <t>066010   Zöldterület kezelés</t>
  </si>
  <si>
    <t>013320</t>
  </si>
  <si>
    <t xml:space="preserve"> Köztemető fenntartás</t>
  </si>
  <si>
    <t>K321</t>
  </si>
  <si>
    <t>Informatikai szolgáltatások igénybevétele</t>
  </si>
  <si>
    <t>vízdíj</t>
  </si>
  <si>
    <t>Beruházási célú előzetesen felszámított Áfa</t>
  </si>
  <si>
    <t>K1102</t>
  </si>
  <si>
    <t>Jutalom</t>
  </si>
  <si>
    <t>K1107</t>
  </si>
  <si>
    <t>Béren kívüli juttatások</t>
  </si>
  <si>
    <t>Foglalkoztatottak egyéb személyi juttatásai</t>
  </si>
  <si>
    <t>K123</t>
  </si>
  <si>
    <t>Egyéb külső személyi juttatások(reprezentáció)</t>
  </si>
  <si>
    <t>K311</t>
  </si>
  <si>
    <t>Szakmai anyagok</t>
  </si>
  <si>
    <t>Számítógépes rendszerhez kapcsoló szolgáltatás (internet)</t>
  </si>
  <si>
    <t>Karbantartási, kis javítási szolgáltatások</t>
  </si>
  <si>
    <t>Biztosítási díjak</t>
  </si>
  <si>
    <t>K355</t>
  </si>
  <si>
    <t>Egyéb dologi kiadások</t>
  </si>
  <si>
    <t>K508</t>
  </si>
  <si>
    <t>Működési c. kölcsönök nyújtása ÁHT. kívülre</t>
  </si>
  <si>
    <t>K506</t>
  </si>
  <si>
    <t>Működési támogatások ÁHB. belülre</t>
  </si>
  <si>
    <t>Helyi önkormányzatok és szervei</t>
  </si>
  <si>
    <t>Társulások</t>
  </si>
  <si>
    <t>K512</t>
  </si>
  <si>
    <t>Működési támogatások ÁHT. kívülre</t>
  </si>
  <si>
    <t>K61</t>
  </si>
  <si>
    <t>Immateriális javak beszerzése, létesítése(rendezési terv)</t>
  </si>
  <si>
    <t>072112   Háziorvosi ügyeleti ellátás</t>
  </si>
  <si>
    <t>Egyéb működési célú támogatások államháztartáson belülre</t>
  </si>
  <si>
    <t>K1109</t>
  </si>
  <si>
    <t>Közlekedési költségtérítések</t>
  </si>
  <si>
    <t>107055   Falugondnoki és tanyagondnoki szolgálat</t>
  </si>
  <si>
    <t>K34</t>
  </si>
  <si>
    <t>Kiküldetések,reklám és propagandakiadások</t>
  </si>
  <si>
    <t>K341</t>
  </si>
  <si>
    <t>Kiküldetés kiadásai</t>
  </si>
  <si>
    <t>Belföldi kiküldetés</t>
  </si>
  <si>
    <t>107052    Házi segítség nyújtás</t>
  </si>
  <si>
    <t>Egyéb működési c. kiadások</t>
  </si>
  <si>
    <t>Egyéb működési c. kiadások ÁHB</t>
  </si>
  <si>
    <t>107060   Egyéb szociális pénzbeli és természetbeni ellátások, támogatások</t>
  </si>
  <si>
    <t>Ellátottak juttatásai</t>
  </si>
  <si>
    <t>K42</t>
  </si>
  <si>
    <t>Családi támogatások</t>
  </si>
  <si>
    <t>K4216</t>
  </si>
  <si>
    <t>K48</t>
  </si>
  <si>
    <t>Önkormányzat által saját hatáskörben nyújtott pénzügyi ellátás</t>
  </si>
  <si>
    <t>Helyi megállapítású tám.gyógyszerköltségre</t>
  </si>
  <si>
    <t>Diákbérlet</t>
  </si>
  <si>
    <t xml:space="preserve">   Iskolakezdési támogatás</t>
  </si>
  <si>
    <t xml:space="preserve">   Temetési támogatás</t>
  </si>
  <si>
    <t xml:space="preserve">   Születési támogatás</t>
  </si>
  <si>
    <t xml:space="preserve">   Rendkívüli települési támogatás</t>
  </si>
  <si>
    <t>Önkormányzat által saját hatáskörben nyújtott természetbeni ellátás</t>
  </si>
  <si>
    <t>Szociális tűzifa támogatás</t>
  </si>
  <si>
    <t>018010   Önkormányzatok elszámolásai központi költségvetéssel</t>
  </si>
  <si>
    <t>K914</t>
  </si>
  <si>
    <t>Előző évi támogatás megelőlegezés visszatérülése</t>
  </si>
  <si>
    <t>Kiadások összesen</t>
  </si>
  <si>
    <t xml:space="preserve">Felújítások  </t>
  </si>
  <si>
    <t>Állam igazgatási felad.</t>
  </si>
  <si>
    <t>011130   Önkormányzatok és önkorm. hivatalok jogalkotó és ált. ig. tev</t>
  </si>
  <si>
    <t>013350   Az önkormányzati vagyonnal való gazdálkodással kapcs feladatok</t>
  </si>
  <si>
    <t>047320   Turizmusfejlesztési támogatások és tevékenységek</t>
  </si>
  <si>
    <t>061030    Lakáshoz jutást segítő támogatások</t>
  </si>
  <si>
    <t>072111   Háziorvosi alapellátás</t>
  </si>
  <si>
    <t>082042   Könyvtári állomány gyarapítása</t>
  </si>
  <si>
    <t>107055   Falugondnoki,tanyagondnoki szolgálat</t>
  </si>
  <si>
    <t>104037   Szünidei étkeztetés</t>
  </si>
  <si>
    <t>104042   Gyermekjóléti szolgáltatások</t>
  </si>
  <si>
    <t>106020   Lakásfenntartással,lakhatással összefüggő ellátások</t>
  </si>
  <si>
    <t>107051   Szociális étkeztetés</t>
  </si>
  <si>
    <t xml:space="preserve"> </t>
  </si>
  <si>
    <t>107052   Házi segítségnyújtás</t>
  </si>
  <si>
    <t>Kiemelt előirányzat</t>
  </si>
  <si>
    <t>Szent Gy. u. közvilágítás</t>
  </si>
  <si>
    <t>Rendezési terv</t>
  </si>
  <si>
    <t>Beruházások Áfája</t>
  </si>
  <si>
    <t>Beruházások összesen</t>
  </si>
  <si>
    <t>Felújítások Áfája</t>
  </si>
  <si>
    <t>Felújítások összesen</t>
  </si>
  <si>
    <t>Felhalmozási kiadások összesen</t>
  </si>
  <si>
    <t>forintban</t>
  </si>
  <si>
    <t>2019.évi előirányzat</t>
  </si>
  <si>
    <t>2020.évi előirányzat</t>
  </si>
  <si>
    <t>2021.évi előirányzat</t>
  </si>
  <si>
    <t>Működési célú támogatások áh belülről</t>
  </si>
  <si>
    <t>Működési célú bevételek összesen</t>
  </si>
  <si>
    <t>Felhalmozási célú támogatások államh belülről</t>
  </si>
  <si>
    <t>Felhalmozási célú bevételek összesen</t>
  </si>
  <si>
    <t>Finanszírozási bevételek összesen</t>
  </si>
  <si>
    <t>Munkaadókat terhelő járulékok</t>
  </si>
  <si>
    <t>Működési célú kiadások összesen</t>
  </si>
  <si>
    <t>Felhalmozási célú kiadások összesen</t>
  </si>
  <si>
    <t>Finanszírozási kiadások összesen</t>
  </si>
  <si>
    <t xml:space="preserve"> forintban !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</si>
  <si>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</si>
  <si>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</si>
  <si>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</si>
  <si>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</si>
  <si>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</si>
  <si>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</si>
  <si>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</si>
  <si>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</si>
  <si>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</si>
  <si>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</si>
  <si>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</si>
  <si>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</si>
  <si>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</si>
  <si>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</si>
  <si>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</si>
  <si>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</si>
  <si>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</si>
  <si>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</si>
  <si>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</si>
  <si>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</si>
  <si>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</si>
  <si>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</si>
  <si>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</si>
  <si>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6.</t>
  </si>
  <si>
    <t>7.</t>
  </si>
  <si>
    <t>8.</t>
  </si>
  <si>
    <t>9.</t>
  </si>
  <si>
    <t>10.</t>
  </si>
  <si>
    <t>11.</t>
  </si>
  <si>
    <t>Bevételek összesen:</t>
  </si>
  <si>
    <t>12.</t>
  </si>
  <si>
    <t>Kiadások</t>
  </si>
  <si>
    <t>13.</t>
  </si>
  <si>
    <t>14.</t>
  </si>
  <si>
    <t>15.</t>
  </si>
  <si>
    <t>Dologi  kiadások</t>
  </si>
  <si>
    <t>16.</t>
  </si>
  <si>
    <t>17.</t>
  </si>
  <si>
    <t xml:space="preserve"> Egyéb működési célú kiadások</t>
  </si>
  <si>
    <t>18.</t>
  </si>
  <si>
    <t>19.</t>
  </si>
  <si>
    <t>20.</t>
  </si>
  <si>
    <t>Egyéb felhalmozási kiadások</t>
  </si>
  <si>
    <t>21.</t>
  </si>
  <si>
    <t>22.</t>
  </si>
  <si>
    <t>Kiadások összesen:</t>
  </si>
  <si>
    <t>23.</t>
  </si>
  <si>
    <t>Egyenleg</t>
  </si>
  <si>
    <t>Az önkormányzat által adott közvetett támogatások
(kedvezmények)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</si>
  <si>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</si>
  <si>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</si>
  <si>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</si>
  <si>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</si>
  <si>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</si>
  <si>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</si>
  <si>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</si>
  <si>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</si>
  <si>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</si>
  <si>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</si>
  <si>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</si>
  <si>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</si>
  <si>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</si>
  <si>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</si>
  <si>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</si>
  <si>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</si>
  <si>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</si>
  <si>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</si>
  <si>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</si>
  <si>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Központi költségvetési szervek (Bursa)</t>
  </si>
  <si>
    <t xml:space="preserve">   Otthonteremtési támogatás</t>
  </si>
  <si>
    <t>Autó és traktor értékesítés</t>
  </si>
  <si>
    <t xml:space="preserve">Államháztartáson belüli megelőlegezések </t>
  </si>
  <si>
    <t>Települési önkormányzatok működésének általános támogatása</t>
  </si>
  <si>
    <t>Helyi önkormányzatok működési általános támogatása</t>
  </si>
  <si>
    <t>Helyi önkormányzatok működési támogatása</t>
  </si>
  <si>
    <t>Önkormányzatok müködési támogatása</t>
  </si>
  <si>
    <t>Informatikai szolgáltatás</t>
  </si>
  <si>
    <t>Széchenyi 15. gazdasági épület</t>
  </si>
  <si>
    <t>Kisapáti út,Szigligeti út vízelvezetés, VIS MAIOR</t>
  </si>
  <si>
    <t>Egyéb dologi kiadás</t>
  </si>
  <si>
    <t>Kerítés</t>
  </si>
  <si>
    <t>K122</t>
  </si>
  <si>
    <t>Megbízási díj</t>
  </si>
  <si>
    <t>K342</t>
  </si>
  <si>
    <t>Reklám és hírdetés</t>
  </si>
  <si>
    <t>Kiküldetés, reklám és propaganda kiadások</t>
  </si>
  <si>
    <t>Traktor vásárlás</t>
  </si>
  <si>
    <t>K73</t>
  </si>
  <si>
    <t>Járdák felújítása</t>
  </si>
  <si>
    <t>Játszótér felújítása</t>
  </si>
  <si>
    <t>Felújítás célú előzetesen felszámított Áfa</t>
  </si>
  <si>
    <t>Internet</t>
  </si>
  <si>
    <t>Egyéb üzemeltetési, fenntartási szolgáltatás</t>
  </si>
  <si>
    <t>Fuvardíj  (tüzifa szállítás)</t>
  </si>
  <si>
    <t>Előirányzat-felhasználási terv
2019. évre</t>
  </si>
  <si>
    <t>Széchenyi u. 15. gazdasági épület</t>
  </si>
  <si>
    <t>Járdák térkövezése</t>
  </si>
  <si>
    <t>Játszótér felújítás</t>
  </si>
  <si>
    <t>Temető kerítés felújítás</t>
  </si>
  <si>
    <t>VIS MAIOR (utak felújítása)</t>
  </si>
  <si>
    <t>Kisapáti út felújítása</t>
  </si>
  <si>
    <t>Szigligeti út vízelvezetés</t>
  </si>
  <si>
    <t>2022.évi előirányzat</t>
  </si>
  <si>
    <t>2019.-2022. évi költségvetési bevételek és kiadások alakulásáról</t>
  </si>
  <si>
    <t>Üzemeltetési anyagok besz.(szociális tüzifa, rezsics. tüzelőa.)</t>
  </si>
  <si>
    <t>Módosítás</t>
  </si>
  <si>
    <t>Módosított előirányzat</t>
  </si>
  <si>
    <t>Államháztartáson belüli megelőlegezések</t>
  </si>
  <si>
    <t xml:space="preserve">                Pénzbeli támogatás (gyermekvédelmi)</t>
  </si>
  <si>
    <t>Központi kezelésű előirányzatok (gyermekv.t.)</t>
  </si>
  <si>
    <t>104051 Gyermekvédelmi pénzbeli és természetbeni támogatások</t>
  </si>
  <si>
    <t>Gyermekvédelmi támogatás</t>
  </si>
  <si>
    <t>2019. évi költségvetés bevételi módosított előirányzata</t>
  </si>
  <si>
    <t>kiemelt előirányzatonként (jan.-aug.)</t>
  </si>
  <si>
    <t>jogcímenként (jan.-aug.)</t>
  </si>
  <si>
    <t>2019. évi költségvetés kiadási módosított előirányzata</t>
  </si>
  <si>
    <t>2019. évi költségvetés módosított előirányzat  összevont mérlege (jan.-aug.)</t>
  </si>
  <si>
    <t>2019.évi költségvetés módosított előirányzatának felhalmozási kiadásai</t>
  </si>
  <si>
    <t>104051 Gyermekvédelmi pénzbeli és természetbeni jutattás</t>
  </si>
  <si>
    <t>2019. évi költségvetés módosított előirányzata kiadásai</t>
  </si>
  <si>
    <t>feladatonként (jan.-aug.)</t>
  </si>
  <si>
    <t>104051 Gyermekvédelmi pénbeli és természetbeni támogatás</t>
  </si>
  <si>
    <t>2019. évi költségvetés módosított előirányzata bevételei</t>
  </si>
  <si>
    <t xml:space="preserve">                                                 10.melléklet az /2019.(.  .)önkormányzati rendelethez</t>
  </si>
  <si>
    <t xml:space="preserve">                                                        1.melléklet a 3/2019.(II.20.)önkormányzati rendelethez
Módosította a 14/2019.(X.7.) önkormányzati rendelet</t>
  </si>
  <si>
    <t xml:space="preserve">                                                      2.melléklet a 3/2019.(II.20.) önkormányzati rendelethez
Módosította a 14/2019.(X.7.) önkormányzati rendelet</t>
  </si>
  <si>
    <t xml:space="preserve">                                         3.melléklet a 3/2019.(II.20.) önkormányzati rendelethez
Módosította a 14/2019.(X.7.) önkormányzati rendelet</t>
  </si>
  <si>
    <t xml:space="preserve">                                                  4.melléklet a 3/2019.(II.20.) önkormányzati rendelethez
Módosította a 14/2019.(X.7.) önkormányzati rendelet</t>
  </si>
  <si>
    <t>5. melléklet a 3/2019.(II.20.) önkormányzati rendelethez
Módosította a 14/2019.(X.7.) önkormányzati rendelet</t>
  </si>
  <si>
    <t>HEGYMAGAS Község Önkormányzata</t>
  </si>
  <si>
    <t xml:space="preserve">                                                        6.melléklet a 3/2019.(II.20.) önkormányzati rendelethez
Módosította a 14/2019.(X.7.) önkormányzati rendelet</t>
  </si>
  <si>
    <t xml:space="preserve">                                                        7.melléklet a 3/2019.(II.20.) önkormányzati rendelethez
Módosította a 14/2019.(X.7.) önkormányzati rendelet</t>
  </si>
  <si>
    <t xml:space="preserve">                                                 8.melléklet a 3/2019.(II.20.) önkormányzati rendelethez
Módosította a 14/2019.(X.7.) önkormányzati rendelet</t>
  </si>
  <si>
    <t>9.melléklet a 3/2019.(II.20.) önkormányzati rendelethez
Módosította a 14/2019.(X.7.) önkormányzati rendelet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</si>
</sst>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\-mm\-dd"/>
    <numFmt numFmtId="167" formatCode="#,###"/>
    <numFmt numFmtId="168" formatCode="\ * #,##0.00&quot;     &quot;;\-* #,##0.00&quot;     &quot;;\ * \-#&quot;     &quot;;@\ "/>
    <numFmt numFmtId="169" formatCode="\ * #,##0&quot;     &quot;;\-* #,##0&quot;     &quot;;\ * \-#&quot;     &quot;;@\ 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1"/>
      <family val="0"/>
    </font>
    <font>
      <b/>
      <sz val="9"/>
      <color indexed="8"/>
      <name val="Arial1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"/>
      <family val="1"/>
    </font>
    <font>
      <sz val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168" fontId="0" fillId="0" borderId="0" applyFill="0" applyBorder="0" applyAlignment="0" applyProtection="0"/>
    <xf numFmtId="164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35" borderId="0" applyNumberFormat="0" applyBorder="0" applyAlignment="0" applyProtection="0"/>
    <xf numFmtId="0" fontId="55" fillId="36" borderId="8" applyNumberFormat="0" applyAlignment="0" applyProtection="0"/>
    <xf numFmtId="0" fontId="56" fillId="0" borderId="0" applyNumberFormat="0" applyFill="0" applyBorder="0" applyAlignment="0" applyProtection="0"/>
    <xf numFmtId="0" fontId="3" fillId="0" borderId="0" applyNumberFormat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7" borderId="0" applyNumberFormat="0" applyBorder="0" applyAlignment="0" applyProtection="0"/>
    <xf numFmtId="0" fontId="59" fillId="38" borderId="0" applyNumberFormat="0" applyBorder="0" applyAlignment="0" applyProtection="0"/>
    <xf numFmtId="0" fontId="60" fillId="36" borderId="1" applyNumberFormat="0" applyAlignment="0" applyProtection="0"/>
    <xf numFmtId="9" fontId="1" fillId="0" borderId="0" applyFill="0" applyBorder="0" applyAlignment="0" applyProtection="0"/>
  </cellStyleXfs>
  <cellXfs count="340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26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6" fillId="26" borderId="10" xfId="0" applyFont="1" applyFill="1" applyBorder="1" applyAlignment="1">
      <alignment/>
    </xf>
    <xf numFmtId="3" fontId="6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26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26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justify"/>
    </xf>
    <xf numFmtId="0" fontId="6" fillId="26" borderId="10" xfId="0" applyFont="1" applyFill="1" applyBorder="1" applyAlignment="1">
      <alignment horizontal="justify"/>
    </xf>
    <xf numFmtId="0" fontId="3" fillId="26" borderId="1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7" fillId="26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8" fillId="26" borderId="10" xfId="0" applyFont="1" applyFill="1" applyBorder="1" applyAlignment="1">
      <alignment/>
    </xf>
    <xf numFmtId="0" fontId="7" fillId="26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49" fontId="6" fillId="26" borderId="10" xfId="0" applyNumberFormat="1" applyFont="1" applyFill="1" applyBorder="1" applyAlignment="1">
      <alignment horizontal="left"/>
    </xf>
    <xf numFmtId="3" fontId="6" fillId="26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6" fillId="39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49" fontId="6" fillId="39" borderId="10" xfId="0" applyNumberFormat="1" applyFont="1" applyFill="1" applyBorder="1" applyAlignment="1">
      <alignment horizontal="left"/>
    </xf>
    <xf numFmtId="3" fontId="3" fillId="39" borderId="10" xfId="0" applyNumberFormat="1" applyFont="1" applyFill="1" applyBorder="1" applyAlignment="1">
      <alignment vertical="center"/>
    </xf>
    <xf numFmtId="0" fontId="6" fillId="26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26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26" borderId="10" xfId="0" applyFont="1" applyFill="1" applyBorder="1" applyAlignment="1">
      <alignment horizontal="center"/>
    </xf>
    <xf numFmtId="49" fontId="6" fillId="26" borderId="12" xfId="0" applyNumberFormat="1" applyFont="1" applyFill="1" applyBorder="1" applyAlignment="1">
      <alignment/>
    </xf>
    <xf numFmtId="0" fontId="6" fillId="26" borderId="13" xfId="0" applyFont="1" applyFill="1" applyBorder="1" applyAlignment="1">
      <alignment horizontal="left"/>
    </xf>
    <xf numFmtId="0" fontId="6" fillId="26" borderId="14" xfId="0" applyFont="1" applyFill="1" applyBorder="1" applyAlignment="1">
      <alignment horizontal="left"/>
    </xf>
    <xf numFmtId="166" fontId="6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 horizontal="left"/>
    </xf>
    <xf numFmtId="166" fontId="3" fillId="0" borderId="10" xfId="0" applyNumberFormat="1" applyFont="1" applyFill="1" applyBorder="1" applyAlignment="1">
      <alignment/>
    </xf>
    <xf numFmtId="0" fontId="6" fillId="26" borderId="12" xfId="0" applyFont="1" applyFill="1" applyBorder="1" applyAlignment="1">
      <alignment/>
    </xf>
    <xf numFmtId="0" fontId="6" fillId="26" borderId="13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6" fillId="26" borderId="0" xfId="0" applyFont="1" applyFill="1" applyBorder="1" applyAlignment="1">
      <alignment/>
    </xf>
    <xf numFmtId="0" fontId="6" fillId="26" borderId="0" xfId="0" applyFont="1" applyFill="1" applyBorder="1" applyAlignment="1">
      <alignment horizontal="left"/>
    </xf>
    <xf numFmtId="0" fontId="3" fillId="26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left"/>
    </xf>
    <xf numFmtId="0" fontId="3" fillId="39" borderId="10" xfId="0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49" fontId="14" fillId="0" borderId="11" xfId="0" applyNumberFormat="1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4" fillId="0" borderId="16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37" fontId="3" fillId="0" borderId="11" xfId="0" applyNumberFormat="1" applyFont="1" applyBorder="1" applyAlignment="1">
      <alignment/>
    </xf>
    <xf numFmtId="0" fontId="6" fillId="26" borderId="11" xfId="0" applyFont="1" applyFill="1" applyBorder="1" applyAlignment="1">
      <alignment/>
    </xf>
    <xf numFmtId="37" fontId="6" fillId="26" borderId="11" xfId="0" applyNumberFormat="1" applyFont="1" applyFill="1" applyBorder="1" applyAlignment="1">
      <alignment/>
    </xf>
    <xf numFmtId="0" fontId="3" fillId="0" borderId="0" xfId="60" applyNumberFormat="1" applyFont="1" applyFill="1" applyBorder="1" applyAlignment="1" applyProtection="1">
      <alignment horizontal="center"/>
      <protection/>
    </xf>
    <xf numFmtId="0" fontId="3" fillId="0" borderId="0" xfId="60" applyNumberFormat="1" applyFont="1" applyFill="1" applyBorder="1" applyAlignment="1" applyProtection="1">
      <alignment/>
      <protection/>
    </xf>
    <xf numFmtId="0" fontId="3" fillId="0" borderId="11" xfId="6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66" fontId="6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0" xfId="63" applyFill="1" applyProtection="1">
      <alignment/>
      <protection/>
    </xf>
    <xf numFmtId="0" fontId="5" fillId="0" borderId="0" xfId="63" applyFill="1" applyProtection="1">
      <alignment/>
      <protection locked="0"/>
    </xf>
    <xf numFmtId="0" fontId="17" fillId="0" borderId="0" xfId="64" applyFont="1" applyFill="1" applyAlignment="1">
      <alignment horizontal="right"/>
      <protection/>
    </xf>
    <xf numFmtId="0" fontId="18" fillId="0" borderId="21" xfId="63" applyFont="1" applyFill="1" applyBorder="1" applyAlignment="1" applyProtection="1">
      <alignment horizontal="center" vertical="center" wrapText="1"/>
      <protection/>
    </xf>
    <xf numFmtId="0" fontId="18" fillId="0" borderId="22" xfId="63" applyFont="1" applyFill="1" applyBorder="1" applyAlignment="1" applyProtection="1">
      <alignment horizontal="center" vertical="center"/>
      <protection/>
    </xf>
    <xf numFmtId="0" fontId="18" fillId="0" borderId="23" xfId="63" applyFont="1" applyFill="1" applyBorder="1" applyAlignment="1" applyProtection="1">
      <alignment horizontal="center" vertical="center"/>
      <protection/>
    </xf>
    <xf numFmtId="0" fontId="19" fillId="0" borderId="24" xfId="63" applyFont="1" applyFill="1" applyBorder="1" applyAlignment="1" applyProtection="1">
      <alignment horizontal="left" vertical="center" indent="1"/>
      <protection/>
    </xf>
    <xf numFmtId="0" fontId="19" fillId="0" borderId="25" xfId="63" applyFont="1" applyFill="1" applyBorder="1" applyAlignment="1" applyProtection="1">
      <alignment horizontal="left" vertical="center" indent="1"/>
      <protection/>
    </xf>
    <xf numFmtId="0" fontId="19" fillId="0" borderId="26" xfId="63" applyFont="1" applyFill="1" applyBorder="1" applyAlignment="1" applyProtection="1">
      <alignment horizontal="left" vertical="center" wrapText="1" indent="1"/>
      <protection/>
    </xf>
    <xf numFmtId="167" fontId="19" fillId="0" borderId="26" xfId="63" applyNumberFormat="1" applyFont="1" applyFill="1" applyBorder="1" applyAlignment="1" applyProtection="1">
      <alignment vertical="center"/>
      <protection locked="0"/>
    </xf>
    <xf numFmtId="167" fontId="19" fillId="0" borderId="27" xfId="63" applyNumberFormat="1" applyFont="1" applyFill="1" applyBorder="1" applyAlignment="1" applyProtection="1">
      <alignment vertical="center"/>
      <protection/>
    </xf>
    <xf numFmtId="167" fontId="19" fillId="0" borderId="28" xfId="63" applyNumberFormat="1" applyFont="1" applyFill="1" applyBorder="1" applyAlignment="1" applyProtection="1">
      <alignment vertical="center"/>
      <protection locked="0"/>
    </xf>
    <xf numFmtId="0" fontId="19" fillId="0" borderId="29" xfId="63" applyFont="1" applyFill="1" applyBorder="1" applyAlignment="1" applyProtection="1">
      <alignment horizontal="left" vertical="center" indent="1"/>
      <protection/>
    </xf>
    <xf numFmtId="0" fontId="19" fillId="0" borderId="11" xfId="63" applyFont="1" applyFill="1" applyBorder="1" applyAlignment="1" applyProtection="1">
      <alignment horizontal="left" vertical="center" wrapText="1" indent="1"/>
      <protection/>
    </xf>
    <xf numFmtId="167" fontId="19" fillId="0" borderId="11" xfId="63" applyNumberFormat="1" applyFont="1" applyFill="1" applyBorder="1" applyAlignment="1" applyProtection="1">
      <alignment vertical="center"/>
      <protection locked="0"/>
    </xf>
    <xf numFmtId="167" fontId="19" fillId="0" borderId="30" xfId="63" applyNumberFormat="1" applyFont="1" applyFill="1" applyBorder="1" applyAlignment="1" applyProtection="1">
      <alignment vertical="center"/>
      <protection/>
    </xf>
    <xf numFmtId="0" fontId="19" fillId="0" borderId="31" xfId="63" applyFont="1" applyFill="1" applyBorder="1" applyAlignment="1" applyProtection="1">
      <alignment horizontal="left" vertical="center" wrapText="1" indent="1"/>
      <protection/>
    </xf>
    <xf numFmtId="167" fontId="19" fillId="0" borderId="31" xfId="63" applyNumberFormat="1" applyFont="1" applyFill="1" applyBorder="1" applyAlignment="1" applyProtection="1">
      <alignment vertical="center"/>
      <protection locked="0"/>
    </xf>
    <xf numFmtId="167" fontId="19" fillId="0" borderId="32" xfId="63" applyNumberFormat="1" applyFont="1" applyFill="1" applyBorder="1" applyAlignment="1" applyProtection="1">
      <alignment vertical="center"/>
      <protection/>
    </xf>
    <xf numFmtId="0" fontId="19" fillId="0" borderId="11" xfId="63" applyFont="1" applyFill="1" applyBorder="1" applyAlignment="1" applyProtection="1">
      <alignment horizontal="left" vertical="center" indent="1"/>
      <protection/>
    </xf>
    <xf numFmtId="0" fontId="18" fillId="0" borderId="33" xfId="63" applyFont="1" applyFill="1" applyBorder="1" applyAlignment="1" applyProtection="1">
      <alignment horizontal="left" vertical="center" indent="1"/>
      <protection/>
    </xf>
    <xf numFmtId="167" fontId="21" fillId="0" borderId="33" xfId="63" applyNumberFormat="1" applyFont="1" applyFill="1" applyBorder="1" applyAlignment="1" applyProtection="1">
      <alignment vertical="center"/>
      <protection/>
    </xf>
    <xf numFmtId="167" fontId="21" fillId="0" borderId="34" xfId="63" applyNumberFormat="1" applyFont="1" applyFill="1" applyBorder="1" applyAlignment="1" applyProtection="1">
      <alignment vertical="center"/>
      <protection/>
    </xf>
    <xf numFmtId="167" fontId="0" fillId="0" borderId="0" xfId="0" applyNumberFormat="1" applyAlignment="1">
      <alignment/>
    </xf>
    <xf numFmtId="0" fontId="19" fillId="0" borderId="35" xfId="63" applyFont="1" applyFill="1" applyBorder="1" applyAlignment="1" applyProtection="1">
      <alignment horizontal="left" vertical="center" indent="1"/>
      <protection/>
    </xf>
    <xf numFmtId="0" fontId="19" fillId="0" borderId="31" xfId="63" applyFont="1" applyFill="1" applyBorder="1" applyAlignment="1" applyProtection="1">
      <alignment horizontal="left" vertical="center" indent="1"/>
      <protection/>
    </xf>
    <xf numFmtId="0" fontId="21" fillId="0" borderId="24" xfId="63" applyFont="1" applyFill="1" applyBorder="1" applyAlignment="1" applyProtection="1">
      <alignment horizontal="left" vertical="center" indent="1"/>
      <protection/>
    </xf>
    <xf numFmtId="0" fontId="18" fillId="0" borderId="33" xfId="63" applyFont="1" applyFill="1" applyBorder="1" applyAlignment="1" applyProtection="1">
      <alignment horizontal="left" indent="1"/>
      <protection/>
    </xf>
    <xf numFmtId="167" fontId="21" fillId="0" borderId="33" xfId="63" applyNumberFormat="1" applyFont="1" applyFill="1" applyBorder="1" applyProtection="1">
      <alignment/>
      <protection/>
    </xf>
    <xf numFmtId="167" fontId="21" fillId="0" borderId="34" xfId="63" applyNumberFormat="1" applyFont="1" applyFill="1" applyBorder="1" applyProtection="1">
      <alignment/>
      <protection/>
    </xf>
    <xf numFmtId="167" fontId="16" fillId="0" borderId="0" xfId="62" applyNumberFormat="1" applyFont="1" applyFill="1" applyBorder="1" applyAlignment="1" applyProtection="1">
      <alignment vertical="center" wrapText="1"/>
      <protection/>
    </xf>
    <xf numFmtId="0" fontId="10" fillId="0" borderId="0" xfId="62" applyFont="1" applyAlignment="1">
      <alignment horizontal="center" wrapText="1"/>
      <protection/>
    </xf>
    <xf numFmtId="167" fontId="22" fillId="0" borderId="0" xfId="62" applyNumberFormat="1" applyFont="1" applyFill="1" applyAlignment="1">
      <alignment vertical="center" wrapText="1"/>
      <protection/>
    </xf>
    <xf numFmtId="167" fontId="17" fillId="0" borderId="0" xfId="62" applyNumberFormat="1" applyFont="1" applyFill="1" applyAlignment="1">
      <alignment horizontal="right" vertical="center"/>
      <protection/>
    </xf>
    <xf numFmtId="167" fontId="4" fillId="0" borderId="0" xfId="62" applyNumberFormat="1" applyFill="1" applyBorder="1" applyAlignment="1" applyProtection="1">
      <alignment vertical="center" wrapText="1"/>
      <protection/>
    </xf>
    <xf numFmtId="167" fontId="17" fillId="0" borderId="0" xfId="62" applyNumberFormat="1" applyFont="1" applyFill="1" applyBorder="1" applyAlignment="1" applyProtection="1">
      <alignment horizontal="right"/>
      <protection/>
    </xf>
    <xf numFmtId="0" fontId="18" fillId="0" borderId="33" xfId="62" applyFont="1" applyFill="1" applyBorder="1" applyAlignment="1" applyProtection="1">
      <alignment horizontal="center" vertical="center" wrapText="1"/>
      <protection/>
    </xf>
    <xf numFmtId="0" fontId="18" fillId="0" borderId="34" xfId="62" applyFont="1" applyFill="1" applyBorder="1" applyAlignment="1" applyProtection="1">
      <alignment horizontal="center" vertical="center" wrapText="1"/>
      <protection/>
    </xf>
    <xf numFmtId="167" fontId="18" fillId="0" borderId="0" xfId="62" applyNumberFormat="1" applyFont="1" applyFill="1" applyBorder="1" applyAlignment="1" applyProtection="1">
      <alignment vertical="center"/>
      <protection/>
    </xf>
    <xf numFmtId="0" fontId="21" fillId="0" borderId="33" xfId="62" applyFont="1" applyFill="1" applyBorder="1" applyAlignment="1" applyProtection="1">
      <alignment horizontal="center" vertical="center" wrapText="1"/>
      <protection/>
    </xf>
    <xf numFmtId="0" fontId="21" fillId="0" borderId="34" xfId="62" applyFont="1" applyFill="1" applyBorder="1" applyAlignment="1" applyProtection="1">
      <alignment horizontal="center" vertical="center" wrapText="1"/>
      <protection/>
    </xf>
    <xf numFmtId="167" fontId="18" fillId="0" borderId="0" xfId="62" applyNumberFormat="1" applyFont="1" applyFill="1" applyBorder="1" applyAlignment="1" applyProtection="1">
      <alignment horizontal="center" vertical="center"/>
      <protection/>
    </xf>
    <xf numFmtId="167" fontId="18" fillId="0" borderId="0" xfId="62" applyNumberFormat="1" applyFont="1" applyFill="1" applyBorder="1" applyAlignment="1" applyProtection="1">
      <alignment horizontal="center" vertical="center" wrapText="1"/>
      <protection/>
    </xf>
    <xf numFmtId="0" fontId="23" fillId="0" borderId="36" xfId="62" applyFont="1" applyFill="1" applyBorder="1" applyAlignment="1" applyProtection="1">
      <alignment horizontal="left" vertical="center" wrapText="1" indent="1"/>
      <protection/>
    </xf>
    <xf numFmtId="167" fontId="19" fillId="0" borderId="36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32" xfId="62" applyNumberFormat="1" applyFont="1" applyFill="1" applyBorder="1" applyAlignment="1" applyProtection="1">
      <alignment horizontal="right" vertical="center" wrapText="1" indent="1"/>
      <protection locked="0"/>
    </xf>
    <xf numFmtId="167" fontId="21" fillId="0" borderId="0" xfId="62" applyNumberFormat="1" applyFont="1" applyFill="1" applyBorder="1" applyAlignment="1" applyProtection="1">
      <alignment horizontal="center" vertical="center" wrapText="1"/>
      <protection/>
    </xf>
    <xf numFmtId="0" fontId="23" fillId="0" borderId="18" xfId="62" applyFont="1" applyFill="1" applyBorder="1" applyAlignment="1" applyProtection="1">
      <alignment horizontal="left" vertical="center" wrapText="1" indent="1"/>
      <protection/>
    </xf>
    <xf numFmtId="167" fontId="19" fillId="0" borderId="18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30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0" xfId="62" applyNumberFormat="1" applyFont="1" applyFill="1" applyBorder="1" applyAlignment="1" applyProtection="1">
      <alignment vertical="center" wrapText="1"/>
      <protection/>
    </xf>
    <xf numFmtId="167" fontId="19" fillId="0" borderId="0" xfId="62" applyNumberFormat="1" applyFont="1" applyFill="1" applyBorder="1" applyAlignment="1" applyProtection="1">
      <alignment vertical="center" wrapText="1"/>
      <protection locked="0"/>
    </xf>
    <xf numFmtId="169" fontId="4" fillId="0" borderId="0" xfId="40" applyNumberFormat="1" applyFont="1" applyFill="1" applyBorder="1" applyAlignment="1" applyProtection="1">
      <alignment vertical="center"/>
      <protection locked="0"/>
    </xf>
    <xf numFmtId="0" fontId="23" fillId="0" borderId="18" xfId="62" applyFont="1" applyFill="1" applyBorder="1" applyAlignment="1" applyProtection="1">
      <alignment horizontal="left" vertical="center" wrapText="1" indent="8"/>
      <protection/>
    </xf>
    <xf numFmtId="0" fontId="19" fillId="0" borderId="31" xfId="62" applyFont="1" applyFill="1" applyBorder="1" applyAlignment="1" applyProtection="1">
      <alignment vertical="center" wrapText="1"/>
      <protection locked="0"/>
    </xf>
    <xf numFmtId="167" fontId="19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1" xfId="62" applyFont="1" applyFill="1" applyBorder="1" applyAlignment="1" applyProtection="1">
      <alignment vertical="center" wrapText="1"/>
      <protection locked="0"/>
    </xf>
    <xf numFmtId="0" fontId="19" fillId="0" borderId="37" xfId="62" applyFont="1" applyFill="1" applyBorder="1" applyAlignment="1" applyProtection="1">
      <alignment vertical="center" wrapText="1"/>
      <protection locked="0"/>
    </xf>
    <xf numFmtId="167" fontId="19" fillId="0" borderId="37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38" xfId="62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39" xfId="62" applyFont="1" applyFill="1" applyBorder="1" applyAlignment="1" applyProtection="1">
      <alignment vertical="center" wrapText="1"/>
      <protection/>
    </xf>
    <xf numFmtId="167" fontId="21" fillId="0" borderId="39" xfId="62" applyNumberFormat="1" applyFont="1" applyFill="1" applyBorder="1" applyAlignment="1" applyProtection="1">
      <alignment vertical="center" wrapText="1"/>
      <protection/>
    </xf>
    <xf numFmtId="167" fontId="21" fillId="0" borderId="40" xfId="62" applyNumberFormat="1" applyFont="1" applyFill="1" applyBorder="1" applyAlignment="1" applyProtection="1">
      <alignment vertical="center" wrapText="1"/>
      <protection/>
    </xf>
    <xf numFmtId="167" fontId="4" fillId="0" borderId="0" xfId="61" applyNumberFormat="1" applyFill="1" applyAlignment="1" applyProtection="1">
      <alignment horizontal="center" vertical="center" wrapText="1"/>
      <protection/>
    </xf>
    <xf numFmtId="167" fontId="4" fillId="0" borderId="0" xfId="61" applyNumberFormat="1" applyFill="1" applyAlignment="1" applyProtection="1">
      <alignment vertical="center" wrapText="1"/>
      <protection/>
    </xf>
    <xf numFmtId="167" fontId="17" fillId="0" borderId="0" xfId="61" applyNumberFormat="1" applyFont="1" applyFill="1" applyAlignment="1" applyProtection="1">
      <alignment horizontal="right"/>
      <protection/>
    </xf>
    <xf numFmtId="167" fontId="18" fillId="0" borderId="0" xfId="61" applyNumberFormat="1" applyFont="1" applyFill="1" applyBorder="1" applyAlignment="1" applyProtection="1">
      <alignment horizontal="center" vertical="center" wrapText="1"/>
      <protection/>
    </xf>
    <xf numFmtId="167" fontId="18" fillId="0" borderId="0" xfId="61" applyNumberFormat="1" applyFont="1" applyFill="1" applyBorder="1" applyAlignment="1" applyProtection="1">
      <alignment horizontal="center" vertical="center"/>
      <protection/>
    </xf>
    <xf numFmtId="167" fontId="21" fillId="0" borderId="0" xfId="61" applyNumberFormat="1" applyFont="1" applyFill="1" applyBorder="1" applyAlignment="1" applyProtection="1">
      <alignment horizontal="center" vertical="center" wrapText="1"/>
      <protection/>
    </xf>
    <xf numFmtId="167" fontId="21" fillId="0" borderId="0" xfId="61" applyNumberFormat="1" applyFont="1" applyFill="1" applyBorder="1" applyAlignment="1" applyProtection="1">
      <alignment horizontal="left" vertical="center" wrapText="1" indent="1"/>
      <protection/>
    </xf>
    <xf numFmtId="49" fontId="19" fillId="0" borderId="0" xfId="61" applyNumberFormat="1" applyFont="1" applyFill="1" applyBorder="1" applyAlignment="1" applyProtection="1">
      <alignment horizontal="center" vertical="center" wrapText="1"/>
      <protection locked="0"/>
    </xf>
    <xf numFmtId="167" fontId="19" fillId="0" borderId="0" xfId="61" applyNumberFormat="1" applyFont="1" applyFill="1" applyBorder="1" applyAlignment="1" applyProtection="1">
      <alignment vertical="center" wrapText="1"/>
      <protection/>
    </xf>
    <xf numFmtId="167" fontId="19" fillId="0" borderId="0" xfId="61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0" xfId="61" applyNumberFormat="1" applyFont="1" applyFill="1" applyBorder="1" applyAlignment="1" applyProtection="1">
      <alignment horizontal="center" vertical="center" wrapText="1"/>
      <protection locked="0"/>
    </xf>
    <xf numFmtId="167" fontId="19" fillId="0" borderId="0" xfId="61" applyNumberFormat="1" applyFont="1" applyFill="1" applyBorder="1" applyAlignment="1" applyProtection="1">
      <alignment vertical="center" wrapText="1"/>
      <protection locked="0"/>
    </xf>
    <xf numFmtId="167" fontId="4" fillId="40" borderId="0" xfId="61" applyNumberFormat="1" applyFont="1" applyFill="1" applyBorder="1" applyAlignment="1" applyProtection="1">
      <alignment horizontal="left" vertical="center" wrapText="1" indent="2"/>
      <protection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3" fontId="6" fillId="26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3" fontId="6" fillId="26" borderId="12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6" fillId="26" borderId="41" xfId="0" applyNumberFormat="1" applyFont="1" applyFill="1" applyBorder="1" applyAlignment="1">
      <alignment horizontal="right"/>
    </xf>
    <xf numFmtId="3" fontId="3" fillId="0" borderId="41" xfId="0" applyNumberFormat="1" applyFont="1" applyFill="1" applyBorder="1" applyAlignment="1">
      <alignment/>
    </xf>
    <xf numFmtId="3" fontId="6" fillId="26" borderId="41" xfId="0" applyNumberFormat="1" applyFont="1" applyFill="1" applyBorder="1" applyAlignment="1">
      <alignment/>
    </xf>
    <xf numFmtId="3" fontId="3" fillId="0" borderId="41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6" fillId="26" borderId="12" xfId="0" applyNumberFormat="1" applyFont="1" applyFill="1" applyBorder="1" applyAlignment="1">
      <alignment/>
    </xf>
    <xf numFmtId="3" fontId="6" fillId="39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 wrapText="1"/>
    </xf>
    <xf numFmtId="3" fontId="10" fillId="0" borderId="12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3" fontId="10" fillId="26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0" fillId="26" borderId="13" xfId="0" applyNumberFormat="1" applyFont="1" applyFill="1" applyBorder="1" applyAlignment="1">
      <alignment/>
    </xf>
    <xf numFmtId="3" fontId="6" fillId="39" borderId="12" xfId="0" applyNumberFormat="1" applyFont="1" applyFill="1" applyBorder="1" applyAlignment="1">
      <alignment/>
    </xf>
    <xf numFmtId="3" fontId="3" fillId="39" borderId="12" xfId="0" applyNumberFormat="1" applyFont="1" applyFill="1" applyBorder="1" applyAlignment="1">
      <alignment/>
    </xf>
    <xf numFmtId="3" fontId="3" fillId="0" borderId="42" xfId="0" applyNumberFormat="1" applyFont="1" applyFill="1" applyBorder="1" applyAlignment="1">
      <alignment/>
    </xf>
    <xf numFmtId="3" fontId="3" fillId="26" borderId="19" xfId="0" applyNumberFormat="1" applyFont="1" applyFill="1" applyBorder="1" applyAlignment="1">
      <alignment/>
    </xf>
    <xf numFmtId="3" fontId="13" fillId="39" borderId="12" xfId="0" applyNumberFormat="1" applyFont="1" applyFill="1" applyBorder="1" applyAlignment="1">
      <alignment/>
    </xf>
    <xf numFmtId="3" fontId="6" fillId="26" borderId="41" xfId="0" applyNumberFormat="1" applyFont="1" applyFill="1" applyBorder="1" applyAlignment="1">
      <alignment/>
    </xf>
    <xf numFmtId="3" fontId="6" fillId="39" borderId="41" xfId="0" applyNumberFormat="1" applyFont="1" applyFill="1" applyBorder="1" applyAlignment="1">
      <alignment/>
    </xf>
    <xf numFmtId="3" fontId="6" fillId="0" borderId="41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3" fontId="11" fillId="0" borderId="41" xfId="0" applyNumberFormat="1" applyFont="1" applyFill="1" applyBorder="1" applyAlignment="1">
      <alignment/>
    </xf>
    <xf numFmtId="3" fontId="12" fillId="0" borderId="41" xfId="0" applyNumberFormat="1" applyFont="1" applyFill="1" applyBorder="1" applyAlignment="1">
      <alignment/>
    </xf>
    <xf numFmtId="3" fontId="10" fillId="0" borderId="41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 horizontal="right" wrapText="1"/>
    </xf>
    <xf numFmtId="3" fontId="10" fillId="0" borderId="41" xfId="0" applyNumberFormat="1" applyFont="1" applyFill="1" applyBorder="1" applyAlignment="1">
      <alignment horizontal="right" wrapText="1"/>
    </xf>
    <xf numFmtId="3" fontId="3" fillId="0" borderId="41" xfId="0" applyNumberFormat="1" applyFont="1" applyFill="1" applyBorder="1" applyAlignment="1">
      <alignment horizontal="right" wrapText="1"/>
    </xf>
    <xf numFmtId="3" fontId="10" fillId="26" borderId="41" xfId="0" applyNumberFormat="1" applyFont="1" applyFill="1" applyBorder="1" applyAlignment="1">
      <alignment/>
    </xf>
    <xf numFmtId="3" fontId="6" fillId="0" borderId="41" xfId="0" applyNumberFormat="1" applyFont="1" applyFill="1" applyBorder="1" applyAlignment="1">
      <alignment horizontal="right"/>
    </xf>
    <xf numFmtId="3" fontId="6" fillId="0" borderId="41" xfId="0" applyNumberFormat="1" applyFont="1" applyFill="1" applyBorder="1" applyAlignment="1">
      <alignment/>
    </xf>
    <xf numFmtId="3" fontId="13" fillId="0" borderId="41" xfId="0" applyNumberFormat="1" applyFont="1" applyFill="1" applyBorder="1" applyAlignment="1">
      <alignment/>
    </xf>
    <xf numFmtId="3" fontId="10" fillId="0" borderId="41" xfId="0" applyNumberFormat="1" applyFont="1" applyFill="1" applyBorder="1" applyAlignment="1">
      <alignment/>
    </xf>
    <xf numFmtId="3" fontId="13" fillId="0" borderId="41" xfId="0" applyNumberFormat="1" applyFont="1" applyFill="1" applyBorder="1" applyAlignment="1">
      <alignment/>
    </xf>
    <xf numFmtId="3" fontId="6" fillId="39" borderId="41" xfId="0" applyNumberFormat="1" applyFont="1" applyFill="1" applyBorder="1" applyAlignment="1">
      <alignment/>
    </xf>
    <xf numFmtId="3" fontId="3" fillId="39" borderId="41" xfId="0" applyNumberFormat="1" applyFont="1" applyFill="1" applyBorder="1" applyAlignment="1">
      <alignment/>
    </xf>
    <xf numFmtId="3" fontId="3" fillId="26" borderId="41" xfId="0" applyNumberFormat="1" applyFont="1" applyFill="1" applyBorder="1" applyAlignment="1">
      <alignment/>
    </xf>
    <xf numFmtId="3" fontId="13" fillId="39" borderId="4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39" borderId="43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3" fontId="6" fillId="26" borderId="43" xfId="0" applyNumberFormat="1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 horizontal="right"/>
    </xf>
    <xf numFmtId="3" fontId="13" fillId="0" borderId="43" xfId="0" applyNumberFormat="1" applyFont="1" applyFill="1" applyBorder="1" applyAlignment="1">
      <alignment horizontal="right" wrapText="1"/>
    </xf>
    <xf numFmtId="3" fontId="10" fillId="0" borderId="43" xfId="0" applyNumberFormat="1" applyFont="1" applyFill="1" applyBorder="1" applyAlignment="1">
      <alignment horizontal="right" wrapText="1"/>
    </xf>
    <xf numFmtId="3" fontId="3" fillId="0" borderId="43" xfId="0" applyNumberFormat="1" applyFont="1" applyFill="1" applyBorder="1" applyAlignment="1">
      <alignment horizontal="right" wrapText="1"/>
    </xf>
    <xf numFmtId="3" fontId="10" fillId="26" borderId="43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 horizontal="right"/>
    </xf>
    <xf numFmtId="3" fontId="6" fillId="0" borderId="43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3" fontId="6" fillId="26" borderId="43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3" fontId="6" fillId="39" borderId="43" xfId="0" applyNumberFormat="1" applyFont="1" applyFill="1" applyBorder="1" applyAlignment="1">
      <alignment/>
    </xf>
    <xf numFmtId="3" fontId="3" fillId="39" borderId="43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3" fontId="6" fillId="41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45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5" xfId="60" applyNumberFormat="1" applyFont="1" applyFill="1" applyBorder="1" applyAlignment="1" applyProtection="1">
      <alignment horizontal="center" wrapText="1"/>
      <protection/>
    </xf>
    <xf numFmtId="0" fontId="6" fillId="0" borderId="47" xfId="60" applyNumberFormat="1" applyFont="1" applyFill="1" applyBorder="1" applyAlignment="1" applyProtection="1">
      <alignment horizontal="center" wrapText="1"/>
      <protection/>
    </xf>
    <xf numFmtId="0" fontId="6" fillId="0" borderId="51" xfId="60" applyNumberFormat="1" applyFont="1" applyFill="1" applyBorder="1" applyAlignment="1" applyProtection="1">
      <alignment horizontal="center" wrapText="1"/>
      <protection/>
    </xf>
    <xf numFmtId="0" fontId="6" fillId="0" borderId="42" xfId="60" applyNumberFormat="1" applyFont="1" applyFill="1" applyBorder="1" applyAlignment="1" applyProtection="1">
      <alignment horizontal="center" wrapText="1"/>
      <protection/>
    </xf>
    <xf numFmtId="0" fontId="6" fillId="0" borderId="0" xfId="6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3" fillId="0" borderId="0" xfId="6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16" fillId="0" borderId="0" xfId="63" applyFont="1" applyFill="1" applyBorder="1" applyAlignment="1" applyProtection="1">
      <alignment horizontal="center" wrapText="1"/>
      <protection/>
    </xf>
    <xf numFmtId="0" fontId="20" fillId="0" borderId="34" xfId="63" applyFont="1" applyFill="1" applyBorder="1" applyAlignment="1" applyProtection="1">
      <alignment horizontal="left" vertical="center" indent="1"/>
      <protection/>
    </xf>
    <xf numFmtId="0" fontId="10" fillId="0" borderId="0" xfId="62" applyFont="1" applyBorder="1" applyAlignment="1">
      <alignment horizontal="center" wrapText="1"/>
      <protection/>
    </xf>
    <xf numFmtId="167" fontId="18" fillId="0" borderId="0" xfId="61" applyNumberFormat="1" applyFont="1" applyFill="1" applyBorder="1" applyAlignment="1" applyProtection="1">
      <alignment horizontal="left" vertical="center" wrapText="1" indent="2"/>
      <protection/>
    </xf>
    <xf numFmtId="0" fontId="3" fillId="0" borderId="0" xfId="0" applyFont="1" applyFill="1" applyBorder="1" applyAlignment="1">
      <alignment horizontal="left" vertical="center"/>
    </xf>
    <xf numFmtId="167" fontId="16" fillId="0" borderId="0" xfId="61" applyNumberFormat="1" applyFont="1" applyFill="1" applyBorder="1" applyAlignment="1" applyProtection="1">
      <alignment horizontal="center" vertical="center" wrapText="1"/>
      <protection/>
    </xf>
    <xf numFmtId="167" fontId="18" fillId="0" borderId="0" xfId="61" applyNumberFormat="1" applyFont="1" applyFill="1" applyBorder="1" applyAlignment="1" applyProtection="1">
      <alignment horizontal="center" vertical="center" wrapText="1"/>
      <protection/>
    </xf>
    <xf numFmtId="167" fontId="18" fillId="0" borderId="0" xfId="61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9" fillId="0" borderId="0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Alignment="1">
      <alignment horizontal="right" wrapText="1"/>
    </xf>
    <xf numFmtId="0" fontId="40" fillId="0" borderId="0" xfId="0" applyFont="1" applyAlignment="1">
      <alignment horizontal="right"/>
    </xf>
    <xf numFmtId="0" fontId="39" fillId="0" borderId="0" xfId="0" applyFont="1" applyFill="1" applyBorder="1" applyAlignment="1">
      <alignment horizontal="right" wrapText="1"/>
    </xf>
    <xf numFmtId="0" fontId="39" fillId="0" borderId="0" xfId="0" applyFont="1" applyFill="1" applyBorder="1" applyAlignment="1">
      <alignment horizontal="right"/>
    </xf>
    <xf numFmtId="0" fontId="41" fillId="0" borderId="49" xfId="0" applyFont="1" applyFill="1" applyBorder="1" applyAlignment="1">
      <alignment horizontal="right"/>
    </xf>
    <xf numFmtId="0" fontId="42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center" wrapText="1"/>
    </xf>
    <xf numFmtId="0" fontId="43" fillId="0" borderId="50" xfId="0" applyFont="1" applyFill="1" applyBorder="1" applyAlignment="1">
      <alignment horizontal="center" vertical="center" wrapText="1"/>
    </xf>
    <xf numFmtId="0" fontId="43" fillId="0" borderId="5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40" fillId="0" borderId="0" xfId="0" applyFont="1" applyAlignment="1">
      <alignment horizontal="right" wrapText="1"/>
    </xf>
    <xf numFmtId="0" fontId="0" fillId="0" borderId="0" xfId="0" applyBorder="1" applyAlignment="1">
      <alignment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Normál_2010. évi költségvetés mellékletek" xfId="60"/>
    <cellStyle name="Normál_Munka1" xfId="61"/>
    <cellStyle name="Normál_Munka10" xfId="62"/>
    <cellStyle name="Normál_SEGEDLETEK" xfId="63"/>
    <cellStyle name="Normál_Tájékoztató felhalm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L23" sqref="L23"/>
    </sheetView>
  </sheetViews>
  <sheetFormatPr defaultColWidth="9.140625" defaultRowHeight="15" customHeight="1"/>
  <cols>
    <col min="1" max="1" width="9.421875" style="0" customWidth="1"/>
    <col min="2" max="2" width="26.57421875" style="0" customWidth="1"/>
    <col min="3" max="3" width="42.00390625" style="0" customWidth="1"/>
    <col min="4" max="6" width="16.140625" style="0" customWidth="1"/>
  </cols>
  <sheetData>
    <row r="1" spans="1:6" ht="29.25" customHeight="1">
      <c r="A1" s="322" t="s">
        <v>451</v>
      </c>
      <c r="B1" s="323"/>
      <c r="C1" s="323"/>
      <c r="D1" s="323"/>
      <c r="E1" s="323"/>
      <c r="F1" s="323"/>
    </row>
    <row r="2" spans="1:6" ht="15.75" customHeight="1">
      <c r="A2" s="274" t="s">
        <v>0</v>
      </c>
      <c r="B2" s="274"/>
      <c r="C2" s="274"/>
      <c r="D2" s="274"/>
      <c r="E2" s="324"/>
      <c r="F2" s="324"/>
    </row>
    <row r="3" spans="1:6" ht="15.75" customHeight="1">
      <c r="A3" s="275" t="s">
        <v>443</v>
      </c>
      <c r="B3" s="275"/>
      <c r="C3" s="275"/>
      <c r="D3" s="275"/>
      <c r="E3" s="324"/>
      <c r="F3" s="324"/>
    </row>
    <row r="4" spans="1:6" ht="15.75" customHeight="1">
      <c r="A4" s="1"/>
      <c r="B4" s="1"/>
      <c r="C4" s="1"/>
      <c r="D4" s="1"/>
      <c r="E4" s="1"/>
      <c r="F4" s="1"/>
    </row>
    <row r="5" spans="1:6" ht="15.75" customHeight="1">
      <c r="A5" s="2"/>
      <c r="B5" s="2"/>
      <c r="C5" s="2"/>
      <c r="E5" s="3"/>
      <c r="F5" s="3" t="s">
        <v>1</v>
      </c>
    </row>
    <row r="6" spans="1:6" ht="15" customHeight="1">
      <c r="A6" s="276" t="s">
        <v>2</v>
      </c>
      <c r="B6" s="276"/>
      <c r="C6" s="277"/>
      <c r="D6" s="278" t="s">
        <v>3</v>
      </c>
      <c r="E6" s="268" t="s">
        <v>432</v>
      </c>
      <c r="F6" s="268" t="s">
        <v>433</v>
      </c>
    </row>
    <row r="7" spans="1:6" ht="15" customHeight="1">
      <c r="A7" s="276"/>
      <c r="B7" s="276"/>
      <c r="C7" s="277"/>
      <c r="D7" s="278"/>
      <c r="E7" s="269"/>
      <c r="F7" s="269"/>
    </row>
    <row r="8" spans="1:6" ht="15.75" customHeight="1">
      <c r="A8" s="272" t="s">
        <v>4</v>
      </c>
      <c r="B8" s="272"/>
      <c r="C8" s="5"/>
      <c r="D8" s="190">
        <v>43740479</v>
      </c>
      <c r="E8" s="194">
        <v>2086090</v>
      </c>
      <c r="F8" s="194">
        <f>SUM(F9:F11)</f>
        <v>45826569</v>
      </c>
    </row>
    <row r="9" spans="1:6" ht="15.75" customHeight="1">
      <c r="A9" s="6" t="s">
        <v>5</v>
      </c>
      <c r="B9" s="7" t="s">
        <v>6</v>
      </c>
      <c r="C9" s="8"/>
      <c r="D9" s="191">
        <v>21180479</v>
      </c>
      <c r="E9" s="195">
        <v>2086090</v>
      </c>
      <c r="F9" s="195">
        <v>23266569</v>
      </c>
    </row>
    <row r="10" spans="1:6" ht="15.75" customHeight="1">
      <c r="A10" s="6" t="s">
        <v>7</v>
      </c>
      <c r="B10" s="7" t="s">
        <v>8</v>
      </c>
      <c r="C10" s="8"/>
      <c r="D10" s="191">
        <v>20550000</v>
      </c>
      <c r="E10" s="195"/>
      <c r="F10" s="195">
        <v>20550000</v>
      </c>
    </row>
    <row r="11" spans="1:6" ht="15.75" customHeight="1">
      <c r="A11" s="6" t="s">
        <v>9</v>
      </c>
      <c r="B11" s="7" t="s">
        <v>10</v>
      </c>
      <c r="C11" s="8"/>
      <c r="D11" s="191">
        <v>2010000</v>
      </c>
      <c r="E11" s="195"/>
      <c r="F11" s="195">
        <v>2010000</v>
      </c>
    </row>
    <row r="12" spans="1:6" ht="15.75" customHeight="1">
      <c r="A12" s="6" t="s">
        <v>11</v>
      </c>
      <c r="B12" s="7" t="s">
        <v>12</v>
      </c>
      <c r="C12" s="8"/>
      <c r="D12" s="191"/>
      <c r="E12" s="195"/>
      <c r="F12" s="195"/>
    </row>
    <row r="13" spans="1:6" ht="15.75" customHeight="1">
      <c r="A13" s="9" t="s">
        <v>13</v>
      </c>
      <c r="B13" s="9"/>
      <c r="C13" s="10"/>
      <c r="D13" s="192">
        <v>13565000</v>
      </c>
      <c r="E13" s="196"/>
      <c r="F13" s="196">
        <v>13565000</v>
      </c>
    </row>
    <row r="14" spans="1:6" ht="15.75" customHeight="1">
      <c r="A14" s="6" t="s">
        <v>14</v>
      </c>
      <c r="B14" s="6" t="s">
        <v>15</v>
      </c>
      <c r="C14" s="8"/>
      <c r="D14" s="191">
        <v>9765000</v>
      </c>
      <c r="E14" s="195"/>
      <c r="F14" s="195">
        <v>9765000</v>
      </c>
    </row>
    <row r="15" spans="1:6" ht="15.75" customHeight="1">
      <c r="A15" s="6" t="s">
        <v>16</v>
      </c>
      <c r="B15" s="7" t="s">
        <v>17</v>
      </c>
      <c r="C15" s="11"/>
      <c r="D15" s="193">
        <v>3800000</v>
      </c>
      <c r="E15" s="197"/>
      <c r="F15" s="197">
        <v>3800000</v>
      </c>
    </row>
    <row r="16" spans="1:6" ht="15.75" customHeight="1">
      <c r="A16" s="6" t="s">
        <v>18</v>
      </c>
      <c r="B16" s="7" t="s">
        <v>19</v>
      </c>
      <c r="C16" s="11"/>
      <c r="D16" s="193"/>
      <c r="E16" s="197"/>
      <c r="F16" s="197"/>
    </row>
    <row r="17" spans="1:6" ht="15.75" customHeight="1">
      <c r="A17" s="9" t="s">
        <v>20</v>
      </c>
      <c r="B17" s="13"/>
      <c r="C17" s="10"/>
      <c r="D17" s="192">
        <v>32544000</v>
      </c>
      <c r="E17" s="196">
        <v>9491549</v>
      </c>
      <c r="F17" s="196">
        <v>42035549</v>
      </c>
    </row>
    <row r="18" spans="1:6" ht="15.75" customHeight="1">
      <c r="A18" s="6" t="s">
        <v>21</v>
      </c>
      <c r="B18" s="7" t="s">
        <v>20</v>
      </c>
      <c r="C18" s="11"/>
      <c r="D18" s="193">
        <v>32544000</v>
      </c>
      <c r="E18" s="197">
        <v>9491549</v>
      </c>
      <c r="F18" s="197">
        <v>42035549</v>
      </c>
    </row>
    <row r="19" spans="1:6" ht="15.75" customHeight="1">
      <c r="A19" s="9" t="s">
        <v>22</v>
      </c>
      <c r="B19" s="9"/>
      <c r="C19" s="10"/>
      <c r="D19" s="192">
        <v>89849479</v>
      </c>
      <c r="E19" s="196">
        <f>SUM(E8+E17)</f>
        <v>11577639</v>
      </c>
      <c r="F19" s="196">
        <f>SUM(F8+F13+F17)</f>
        <v>101427118</v>
      </c>
    </row>
    <row r="20" spans="1:6" ht="15.75" customHeight="1">
      <c r="A20" s="14"/>
      <c r="B20" s="14"/>
      <c r="C20" s="15"/>
      <c r="D20" s="15"/>
      <c r="E20" s="198"/>
      <c r="F20" s="198"/>
    </row>
    <row r="21" spans="1:6" ht="15.75" customHeight="1">
      <c r="A21" s="273" t="s">
        <v>23</v>
      </c>
      <c r="B21" s="273"/>
      <c r="C21" s="10"/>
      <c r="D21" s="192">
        <v>45578580</v>
      </c>
      <c r="E21" s="196">
        <f>SUM(E22:E26)</f>
        <v>11994195</v>
      </c>
      <c r="F21" s="196">
        <f>SUM(F22:F26)</f>
        <v>57572775</v>
      </c>
    </row>
    <row r="22" spans="1:6" ht="15.75" customHeight="1">
      <c r="A22" s="6" t="s">
        <v>24</v>
      </c>
      <c r="B22" s="17" t="s">
        <v>25</v>
      </c>
      <c r="C22" s="8"/>
      <c r="D22" s="191">
        <v>15010000</v>
      </c>
      <c r="E22" s="195">
        <v>288060</v>
      </c>
      <c r="F22" s="195">
        <v>15298060</v>
      </c>
    </row>
    <row r="23" spans="1:6" ht="15.75" customHeight="1">
      <c r="A23" s="6" t="s">
        <v>26</v>
      </c>
      <c r="B23" s="6" t="s">
        <v>27</v>
      </c>
      <c r="C23" s="8"/>
      <c r="D23" s="191">
        <v>3032000</v>
      </c>
      <c r="E23" s="195">
        <v>55395</v>
      </c>
      <c r="F23" s="195">
        <v>3087395</v>
      </c>
    </row>
    <row r="24" spans="1:6" ht="15.75" customHeight="1">
      <c r="A24" s="6" t="s">
        <v>28</v>
      </c>
      <c r="B24" s="7" t="s">
        <v>29</v>
      </c>
      <c r="C24" s="8"/>
      <c r="D24" s="191">
        <v>17000000</v>
      </c>
      <c r="E24" s="195">
        <v>826770</v>
      </c>
      <c r="F24" s="195">
        <v>17826770</v>
      </c>
    </row>
    <row r="25" spans="1:6" ht="15.75" customHeight="1">
      <c r="A25" s="6" t="s">
        <v>30</v>
      </c>
      <c r="B25" s="17" t="s">
        <v>31</v>
      </c>
      <c r="C25" s="8"/>
      <c r="D25" s="191">
        <v>1750000</v>
      </c>
      <c r="E25" s="195">
        <v>24500</v>
      </c>
      <c r="F25" s="195">
        <v>1774500</v>
      </c>
    </row>
    <row r="26" spans="1:6" ht="15.75" customHeight="1">
      <c r="A26" s="6" t="s">
        <v>32</v>
      </c>
      <c r="B26" s="17" t="s">
        <v>33</v>
      </c>
      <c r="C26" s="8"/>
      <c r="D26" s="191">
        <v>8786580</v>
      </c>
      <c r="E26" s="195">
        <v>10799470</v>
      </c>
      <c r="F26" s="195">
        <v>19586050</v>
      </c>
    </row>
    <row r="27" spans="1:6" ht="15.75" customHeight="1">
      <c r="A27" s="16" t="s">
        <v>34</v>
      </c>
      <c r="B27" s="18"/>
      <c r="C27" s="10"/>
      <c r="D27" s="192">
        <v>43466000</v>
      </c>
      <c r="E27" s="196">
        <v>-826770</v>
      </c>
      <c r="F27" s="196">
        <f>SUM(F28:F29)</f>
        <v>42639230</v>
      </c>
    </row>
    <row r="28" spans="1:6" ht="15.75" customHeight="1">
      <c r="A28" s="7" t="s">
        <v>35</v>
      </c>
      <c r="B28" s="17" t="s">
        <v>36</v>
      </c>
      <c r="C28" s="11"/>
      <c r="D28" s="193">
        <v>20186000</v>
      </c>
      <c r="E28" s="197"/>
      <c r="F28" s="197">
        <v>20186000</v>
      </c>
    </row>
    <row r="29" spans="1:6" ht="15.75" customHeight="1">
      <c r="A29" s="7" t="s">
        <v>37</v>
      </c>
      <c r="B29" s="17" t="s">
        <v>38</v>
      </c>
      <c r="C29" s="11"/>
      <c r="D29" s="193">
        <v>23280000</v>
      </c>
      <c r="E29" s="197">
        <v>-826770</v>
      </c>
      <c r="F29" s="197">
        <v>22453230</v>
      </c>
    </row>
    <row r="30" spans="1:6" ht="15.75" customHeight="1">
      <c r="A30" s="6" t="s">
        <v>39</v>
      </c>
      <c r="B30" s="6" t="s">
        <v>40</v>
      </c>
      <c r="C30" s="11"/>
      <c r="D30" s="193"/>
      <c r="E30" s="197"/>
      <c r="F30" s="197"/>
    </row>
    <row r="31" spans="1:6" ht="15.75" customHeight="1">
      <c r="A31" s="9" t="s">
        <v>41</v>
      </c>
      <c r="B31" s="19"/>
      <c r="C31" s="10"/>
      <c r="D31" s="192">
        <v>804899</v>
      </c>
      <c r="E31" s="196">
        <v>410214</v>
      </c>
      <c r="F31" s="196">
        <v>1215113</v>
      </c>
    </row>
    <row r="32" spans="1:6" ht="15.75" customHeight="1">
      <c r="A32" s="6" t="s">
        <v>42</v>
      </c>
      <c r="B32" s="6" t="s">
        <v>41</v>
      </c>
      <c r="C32" s="11"/>
      <c r="D32" s="193">
        <v>804899</v>
      </c>
      <c r="E32" s="197">
        <v>410214</v>
      </c>
      <c r="F32" s="197">
        <v>1215113</v>
      </c>
    </row>
    <row r="33" spans="1:6" ht="15.75" customHeight="1">
      <c r="A33" s="9" t="s">
        <v>43</v>
      </c>
      <c r="B33" s="9"/>
      <c r="C33" s="10"/>
      <c r="D33" s="192">
        <v>89849479</v>
      </c>
      <c r="E33" s="196">
        <f>SUM(E21+E31+E27)</f>
        <v>11577639</v>
      </c>
      <c r="F33" s="196">
        <f>SUM(F21+F27+F31)</f>
        <v>101427118</v>
      </c>
    </row>
  </sheetData>
  <sheetProtection selectLockedCells="1" selectUnlockedCells="1"/>
  <mergeCells count="10">
    <mergeCell ref="A1:F1"/>
    <mergeCell ref="A2:F2"/>
    <mergeCell ref="A3:F3"/>
    <mergeCell ref="E6:E7"/>
    <mergeCell ref="F6:F7"/>
    <mergeCell ref="A8:B8"/>
    <mergeCell ref="A21:B21"/>
    <mergeCell ref="A6:B7"/>
    <mergeCell ref="C6:C7"/>
    <mergeCell ref="D6:D7"/>
  </mergeCells>
  <printOptions/>
  <pageMargins left="0.7" right="0.7" top="0.75" bottom="0.75" header="0.5118055555555555" footer="0.5118055555555555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33" sqref="A33"/>
    </sheetView>
  </sheetViews>
  <sheetFormatPr defaultColWidth="9.140625" defaultRowHeight="15" customHeight="1"/>
  <cols>
    <col min="1" max="1" width="70.00390625" style="0" customWidth="1"/>
    <col min="2" max="2" width="25.57421875" style="0" customWidth="1"/>
    <col min="3" max="3" width="26.57421875" style="0" customWidth="1"/>
  </cols>
  <sheetData>
    <row r="1" spans="1:5" ht="15.75" customHeight="1">
      <c r="A1" s="270" t="s">
        <v>450</v>
      </c>
      <c r="B1" s="271"/>
      <c r="C1" s="271"/>
      <c r="D1" s="187"/>
      <c r="E1" s="187"/>
    </row>
    <row r="2" spans="1:5" ht="15.75" customHeight="1">
      <c r="A2" s="189"/>
      <c r="B2" s="265"/>
      <c r="C2" s="265"/>
      <c r="D2" s="187"/>
      <c r="E2" s="187"/>
    </row>
    <row r="3" spans="1:6" ht="15.75" customHeight="1">
      <c r="A3" s="316" t="s">
        <v>375</v>
      </c>
      <c r="B3" s="316"/>
      <c r="C3" s="316"/>
      <c r="D3" s="137"/>
      <c r="E3" s="137"/>
      <c r="F3" s="137"/>
    </row>
    <row r="4" spans="1:6" ht="16.5" customHeight="1">
      <c r="A4" s="138"/>
      <c r="B4" s="139"/>
      <c r="C4" s="140" t="s">
        <v>326</v>
      </c>
      <c r="D4" s="141"/>
      <c r="E4" s="141"/>
      <c r="F4" s="142"/>
    </row>
    <row r="5" spans="1:6" ht="30" customHeight="1">
      <c r="A5" s="143" t="s">
        <v>376</v>
      </c>
      <c r="B5" s="143" t="s">
        <v>377</v>
      </c>
      <c r="C5" s="144" t="s">
        <v>378</v>
      </c>
      <c r="D5" s="145"/>
      <c r="E5" s="145"/>
      <c r="F5" s="145"/>
    </row>
    <row r="6" spans="1:6" ht="15.75" customHeight="1">
      <c r="A6" s="146">
        <v>2</v>
      </c>
      <c r="B6" s="146">
        <v>3</v>
      </c>
      <c r="C6" s="147">
        <v>4</v>
      </c>
      <c r="D6" s="148"/>
      <c r="E6" s="149"/>
      <c r="F6" s="145"/>
    </row>
    <row r="7" spans="1:6" ht="15.75" customHeight="1">
      <c r="A7" s="150" t="s">
        <v>379</v>
      </c>
      <c r="B7" s="151"/>
      <c r="C7" s="152"/>
      <c r="D7" s="153"/>
      <c r="E7" s="153"/>
      <c r="F7" s="153"/>
    </row>
    <row r="8" spans="1:6" ht="15.75" customHeight="1">
      <c r="A8" s="154" t="s">
        <v>380</v>
      </c>
      <c r="B8" s="155"/>
      <c r="C8" s="156"/>
      <c r="D8" s="157"/>
      <c r="E8" s="157"/>
      <c r="F8" s="157"/>
    </row>
    <row r="9" spans="1:6" ht="15.75" customHeight="1">
      <c r="A9" s="154" t="s">
        <v>381</v>
      </c>
      <c r="B9" s="155"/>
      <c r="C9" s="156"/>
      <c r="D9" s="158"/>
      <c r="E9" s="158"/>
      <c r="F9" s="157"/>
    </row>
    <row r="10" spans="1:6" ht="15.75" customHeight="1">
      <c r="A10" s="154" t="s">
        <v>382</v>
      </c>
      <c r="B10" s="155"/>
      <c r="C10" s="156"/>
      <c r="D10" s="158"/>
      <c r="E10" s="158"/>
      <c r="F10" s="157"/>
    </row>
    <row r="11" spans="1:6" ht="15.75" customHeight="1">
      <c r="A11" s="154" t="s">
        <v>383</v>
      </c>
      <c r="B11" s="155"/>
      <c r="C11" s="156"/>
      <c r="D11" s="159"/>
      <c r="E11" s="159"/>
      <c r="F11" s="157"/>
    </row>
    <row r="12" spans="1:6" ht="15.75" customHeight="1">
      <c r="A12" s="154" t="s">
        <v>384</v>
      </c>
      <c r="B12" s="155"/>
      <c r="C12" s="156"/>
      <c r="D12" s="158"/>
      <c r="E12" s="158"/>
      <c r="F12" s="157"/>
    </row>
    <row r="13" spans="1:6" ht="15.75" customHeight="1">
      <c r="A13" s="160" t="s">
        <v>385</v>
      </c>
      <c r="B13" s="155"/>
      <c r="C13" s="156"/>
      <c r="D13" s="158"/>
      <c r="E13" s="158"/>
      <c r="F13" s="157"/>
    </row>
    <row r="14" spans="1:6" ht="15.75" customHeight="1">
      <c r="A14" s="160" t="s">
        <v>386</v>
      </c>
      <c r="B14" s="155"/>
      <c r="C14" s="156"/>
      <c r="D14" s="157"/>
      <c r="E14" s="157"/>
      <c r="F14" s="157"/>
    </row>
    <row r="15" spans="1:6" ht="15.75" customHeight="1">
      <c r="A15" s="160" t="s">
        <v>387</v>
      </c>
      <c r="B15" s="155"/>
      <c r="C15" s="156"/>
      <c r="D15" s="158"/>
      <c r="E15" s="158"/>
      <c r="F15" s="157"/>
    </row>
    <row r="16" spans="1:6" ht="15.75" customHeight="1">
      <c r="A16" s="160" t="s">
        <v>388</v>
      </c>
      <c r="B16" s="155"/>
      <c r="C16" s="156"/>
      <c r="D16" s="157"/>
      <c r="E16" s="157"/>
      <c r="F16" s="157"/>
    </row>
    <row r="17" spans="1:6" ht="15.75" customHeight="1">
      <c r="A17" s="160" t="s">
        <v>389</v>
      </c>
      <c r="B17" s="155"/>
      <c r="C17" s="156"/>
      <c r="D17" s="158"/>
      <c r="E17" s="158"/>
      <c r="F17" s="157"/>
    </row>
    <row r="18" spans="1:6" ht="15.75" customHeight="1">
      <c r="A18" s="154" t="s">
        <v>390</v>
      </c>
      <c r="B18" s="155"/>
      <c r="C18" s="156"/>
      <c r="D18" s="157"/>
      <c r="E18" s="157"/>
      <c r="F18" s="157"/>
    </row>
    <row r="19" spans="1:6" ht="15.75" customHeight="1">
      <c r="A19" s="154" t="s">
        <v>391</v>
      </c>
      <c r="B19" s="155"/>
      <c r="C19" s="156"/>
      <c r="D19" s="158"/>
      <c r="E19" s="158"/>
      <c r="F19" s="157"/>
    </row>
    <row r="20" spans="1:5" ht="15.75" customHeight="1">
      <c r="A20" s="154" t="s">
        <v>392</v>
      </c>
      <c r="B20" s="155"/>
      <c r="C20" s="156"/>
      <c r="D20" s="157"/>
      <c r="E20" s="157"/>
    </row>
    <row r="21" spans="1:3" ht="15.75" customHeight="1">
      <c r="A21" s="154" t="s">
        <v>393</v>
      </c>
      <c r="B21" s="155"/>
      <c r="C21" s="156"/>
    </row>
    <row r="22" spans="1:3" ht="15.75" customHeight="1">
      <c r="A22" s="154" t="s">
        <v>394</v>
      </c>
      <c r="B22" s="155"/>
      <c r="C22" s="156"/>
    </row>
    <row r="23" spans="1:3" ht="15" customHeight="1">
      <c r="A23" s="161"/>
      <c r="B23" s="162"/>
      <c r="C23" s="156"/>
    </row>
    <row r="24" spans="1:3" ht="15" customHeight="1">
      <c r="A24" s="163"/>
      <c r="B24" s="162"/>
      <c r="C24" s="156"/>
    </row>
    <row r="25" spans="1:3" ht="15" customHeight="1">
      <c r="A25" s="163"/>
      <c r="B25" s="162"/>
      <c r="C25" s="156"/>
    </row>
    <row r="26" spans="1:3" ht="15" customHeight="1">
      <c r="A26" s="163"/>
      <c r="B26" s="162"/>
      <c r="C26" s="156"/>
    </row>
    <row r="27" spans="1:3" ht="15" customHeight="1">
      <c r="A27" s="163"/>
      <c r="B27" s="162"/>
      <c r="C27" s="156"/>
    </row>
    <row r="28" spans="1:3" ht="15" customHeight="1">
      <c r="A28" s="163"/>
      <c r="B28" s="162"/>
      <c r="C28" s="156"/>
    </row>
    <row r="29" spans="1:3" ht="15.75" customHeight="1">
      <c r="A29" s="164"/>
      <c r="B29" s="165"/>
      <c r="C29" s="166"/>
    </row>
    <row r="30" spans="1:3" ht="15.75" customHeight="1">
      <c r="A30" s="167" t="s">
        <v>340</v>
      </c>
      <c r="B30" s="168"/>
      <c r="C30" s="169"/>
    </row>
  </sheetData>
  <sheetProtection selectLockedCells="1" selectUnlockedCells="1"/>
  <mergeCells count="2">
    <mergeCell ref="A3:C3"/>
    <mergeCell ref="A1:C1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H12" sqref="H12"/>
    </sheetView>
  </sheetViews>
  <sheetFormatPr defaultColWidth="9.140625" defaultRowHeight="15" customHeight="1"/>
  <cols>
    <col min="1" max="1" width="9.28125" style="0" customWidth="1"/>
    <col min="2" max="2" width="37.28125" style="0" customWidth="1"/>
    <col min="3" max="5" width="9.28125" style="0" customWidth="1"/>
    <col min="6" max="6" width="10.57421875" style="0" customWidth="1"/>
    <col min="7" max="7" width="9.28125" style="0" customWidth="1"/>
    <col min="8" max="8" width="11.140625" style="0" customWidth="1"/>
    <col min="9" max="9" width="14.8515625" style="0" customWidth="1"/>
  </cols>
  <sheetData>
    <row r="1" spans="5:9" ht="15.75" customHeight="1">
      <c r="E1" s="318"/>
      <c r="F1" s="318"/>
      <c r="G1" s="318"/>
      <c r="H1" s="318"/>
      <c r="I1" s="318"/>
    </row>
    <row r="2" spans="1:9" ht="15.75" customHeight="1">
      <c r="A2" s="319"/>
      <c r="B2" s="319"/>
      <c r="C2" s="319"/>
      <c r="D2" s="319"/>
      <c r="E2" s="319"/>
      <c r="F2" s="319"/>
      <c r="G2" s="319"/>
      <c r="H2" s="319"/>
      <c r="I2" s="319"/>
    </row>
    <row r="3" spans="1:9" ht="15.75" customHeight="1">
      <c r="A3" s="170"/>
      <c r="B3" s="171"/>
      <c r="C3" s="171"/>
      <c r="D3" s="171"/>
      <c r="E3" s="171"/>
      <c r="F3" s="171"/>
      <c r="G3" s="171"/>
      <c r="H3" s="171"/>
      <c r="I3" s="172"/>
    </row>
    <row r="4" spans="1:9" ht="14.25" customHeight="1">
      <c r="A4" s="320"/>
      <c r="B4" s="321"/>
      <c r="C4" s="320"/>
      <c r="D4" s="320"/>
      <c r="E4" s="321"/>
      <c r="F4" s="321"/>
      <c r="G4" s="321"/>
      <c r="H4" s="321"/>
      <c r="I4" s="321"/>
    </row>
    <row r="5" spans="1:9" ht="13.5" customHeight="1">
      <c r="A5" s="320"/>
      <c r="B5" s="321"/>
      <c r="C5" s="321"/>
      <c r="D5" s="320"/>
      <c r="E5" s="174"/>
      <c r="F5" s="174"/>
      <c r="G5" s="174"/>
      <c r="H5" s="173"/>
      <c r="I5" s="321"/>
    </row>
    <row r="6" spans="1:9" ht="15.75" customHeight="1">
      <c r="A6" s="175"/>
      <c r="B6" s="175"/>
      <c r="C6" s="175"/>
      <c r="D6" s="175"/>
      <c r="E6" s="175"/>
      <c r="F6" s="175"/>
      <c r="G6" s="175"/>
      <c r="H6" s="175"/>
      <c r="I6" s="175"/>
    </row>
    <row r="7" spans="1:9" ht="21.75" customHeight="1">
      <c r="A7" s="175"/>
      <c r="B7" s="176"/>
      <c r="C7" s="177"/>
      <c r="D7" s="178"/>
      <c r="E7" s="178"/>
      <c r="F7" s="178"/>
      <c r="G7" s="178"/>
      <c r="H7" s="178"/>
      <c r="I7" s="178"/>
    </row>
    <row r="8" spans="1:9" ht="15.75" customHeight="1">
      <c r="A8" s="175"/>
      <c r="B8" s="179"/>
      <c r="C8" s="180"/>
      <c r="D8" s="181"/>
      <c r="E8" s="181"/>
      <c r="F8" s="181"/>
      <c r="G8" s="181"/>
      <c r="H8" s="181"/>
      <c r="I8" s="178"/>
    </row>
    <row r="9" spans="1:9" ht="15.75" customHeight="1">
      <c r="A9" s="175"/>
      <c r="B9" s="179"/>
      <c r="C9" s="180"/>
      <c r="D9" s="181"/>
      <c r="E9" s="181"/>
      <c r="F9" s="181"/>
      <c r="G9" s="181"/>
      <c r="H9" s="181"/>
      <c r="I9" s="178"/>
    </row>
    <row r="10" spans="1:9" ht="42.75" customHeight="1">
      <c r="A10" s="175"/>
      <c r="B10" s="176"/>
      <c r="C10" s="180"/>
      <c r="D10" s="178"/>
      <c r="E10" s="178"/>
      <c r="F10" s="159"/>
      <c r="G10" s="159"/>
      <c r="H10" s="159"/>
      <c r="I10" s="178"/>
    </row>
    <row r="11" spans="1:9" ht="15.75" customHeight="1">
      <c r="A11" s="175"/>
      <c r="B11" s="179"/>
      <c r="C11" s="180"/>
      <c r="D11" s="181"/>
      <c r="E11" s="181"/>
      <c r="F11" s="181"/>
      <c r="G11" s="181"/>
      <c r="H11" s="181"/>
      <c r="I11" s="178"/>
    </row>
    <row r="12" spans="1:9" ht="15.75" customHeight="1">
      <c r="A12" s="175"/>
      <c r="B12" s="179"/>
      <c r="C12" s="180"/>
      <c r="D12" s="181"/>
      <c r="E12" s="181"/>
      <c r="F12" s="181"/>
      <c r="G12" s="181"/>
      <c r="H12" s="181"/>
      <c r="I12" s="178"/>
    </row>
    <row r="13" spans="1:9" ht="15.75" customHeight="1">
      <c r="A13" s="175"/>
      <c r="B13" s="176"/>
      <c r="C13" s="180"/>
      <c r="D13" s="178"/>
      <c r="E13" s="178"/>
      <c r="F13" s="178"/>
      <c r="G13" s="178"/>
      <c r="H13" s="178"/>
      <c r="I13" s="178"/>
    </row>
    <row r="14" spans="1:9" ht="15.75" customHeight="1">
      <c r="A14" s="175"/>
      <c r="B14" s="179"/>
      <c r="C14" s="180"/>
      <c r="D14" s="181"/>
      <c r="E14" s="181"/>
      <c r="F14" s="181"/>
      <c r="G14" s="181"/>
      <c r="H14" s="181"/>
      <c r="I14" s="178"/>
    </row>
    <row r="15" spans="1:9" ht="15.75" customHeight="1">
      <c r="A15" s="175"/>
      <c r="B15" s="176"/>
      <c r="C15" s="180"/>
      <c r="D15" s="178"/>
      <c r="E15" s="178"/>
      <c r="F15" s="178"/>
      <c r="G15" s="178"/>
      <c r="H15" s="178"/>
      <c r="I15" s="178"/>
    </row>
    <row r="16" spans="1:9" ht="15.75" customHeight="1">
      <c r="A16" s="175"/>
      <c r="B16" s="179"/>
      <c r="C16" s="180"/>
      <c r="D16" s="181"/>
      <c r="E16" s="181"/>
      <c r="F16" s="181"/>
      <c r="G16" s="181"/>
      <c r="H16" s="181"/>
      <c r="I16" s="178"/>
    </row>
    <row r="17" spans="1:9" ht="15.75" customHeight="1">
      <c r="A17" s="175"/>
      <c r="B17" s="176"/>
      <c r="C17" s="180"/>
      <c r="D17" s="178"/>
      <c r="E17" s="178"/>
      <c r="F17" s="178"/>
      <c r="G17" s="178"/>
      <c r="H17" s="178"/>
      <c r="I17" s="178"/>
    </row>
    <row r="18" spans="1:9" ht="15.75" customHeight="1">
      <c r="A18" s="175"/>
      <c r="B18" s="179"/>
      <c r="C18" s="180"/>
      <c r="D18" s="181"/>
      <c r="E18" s="181"/>
      <c r="F18" s="181"/>
      <c r="G18" s="181"/>
      <c r="H18" s="181"/>
      <c r="I18" s="178"/>
    </row>
    <row r="19" spans="1:9" ht="15.75" customHeight="1">
      <c r="A19" s="317"/>
      <c r="B19" s="317"/>
      <c r="C19" s="182"/>
      <c r="D19" s="178"/>
      <c r="E19" s="178"/>
      <c r="F19" s="178"/>
      <c r="G19" s="178"/>
      <c r="H19" s="178"/>
      <c r="I19" s="178"/>
    </row>
  </sheetData>
  <sheetProtection selectLockedCells="1" selectUnlockedCells="1"/>
  <mergeCells count="9">
    <mergeCell ref="A19:B19"/>
    <mergeCell ref="E1:I1"/>
    <mergeCell ref="A2:I2"/>
    <mergeCell ref="A4:A5"/>
    <mergeCell ref="B4:B5"/>
    <mergeCell ref="C4:C5"/>
    <mergeCell ref="D4:D5"/>
    <mergeCell ref="E4:H4"/>
    <mergeCell ref="I4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G7" sqref="G7:G8"/>
    </sheetView>
  </sheetViews>
  <sheetFormatPr defaultColWidth="9.140625" defaultRowHeight="15" customHeight="1"/>
  <cols>
    <col min="1" max="1" width="4.00390625" style="0" customWidth="1"/>
    <col min="2" max="2" width="5.421875" style="0" customWidth="1"/>
    <col min="6" max="6" width="31.28125" style="0" customWidth="1"/>
    <col min="7" max="7" width="12.8515625" style="0" customWidth="1"/>
    <col min="8" max="9" width="12.28125" style="0" customWidth="1"/>
    <col min="11" max="12" width="9.8515625" style="0" bestFit="1" customWidth="1"/>
  </cols>
  <sheetData>
    <row r="1" spans="1:9" ht="30" customHeight="1">
      <c r="A1" s="20"/>
      <c r="B1" s="20"/>
      <c r="C1" s="20"/>
      <c r="D1" s="325" t="s">
        <v>452</v>
      </c>
      <c r="E1" s="326"/>
      <c r="F1" s="326"/>
      <c r="G1" s="326"/>
      <c r="H1" s="326"/>
      <c r="I1" s="326"/>
    </row>
    <row r="2" spans="1:9" ht="15.75" customHeight="1">
      <c r="A2" s="281" t="s">
        <v>0</v>
      </c>
      <c r="B2" s="281"/>
      <c r="C2" s="281"/>
      <c r="D2" s="281"/>
      <c r="E2" s="281"/>
      <c r="F2" s="281"/>
      <c r="G2" s="281"/>
      <c r="H2" s="301"/>
      <c r="I2" s="301"/>
    </row>
    <row r="3" spans="1:9" ht="15.75" customHeight="1">
      <c r="A3" s="282" t="s">
        <v>439</v>
      </c>
      <c r="B3" s="282"/>
      <c r="C3" s="282"/>
      <c r="D3" s="282"/>
      <c r="E3" s="282"/>
      <c r="F3" s="282"/>
      <c r="G3" s="282"/>
      <c r="H3" s="301"/>
      <c r="I3" s="301"/>
    </row>
    <row r="4" spans="1:9" ht="15.75" customHeight="1">
      <c r="A4" s="281" t="s">
        <v>440</v>
      </c>
      <c r="B4" s="281"/>
      <c r="C4" s="281"/>
      <c r="D4" s="281"/>
      <c r="E4" s="281"/>
      <c r="F4" s="281"/>
      <c r="G4" s="281"/>
      <c r="H4" s="301"/>
      <c r="I4" s="301"/>
    </row>
    <row r="5" spans="1:9" ht="15.75" customHeight="1">
      <c r="A5" s="21"/>
      <c r="B5" s="21"/>
      <c r="C5" s="21"/>
      <c r="D5" s="21"/>
      <c r="E5" s="21"/>
      <c r="F5" s="21"/>
      <c r="G5" s="21"/>
      <c r="H5" s="21"/>
      <c r="I5" s="21"/>
    </row>
    <row r="6" spans="1:9" ht="15.75" customHeight="1">
      <c r="A6" s="22"/>
      <c r="B6" s="22"/>
      <c r="C6" s="22"/>
      <c r="D6" s="22"/>
      <c r="E6" s="23"/>
      <c r="F6" s="23"/>
      <c r="H6" s="23"/>
      <c r="I6" s="23" t="s">
        <v>1</v>
      </c>
    </row>
    <row r="7" spans="1:9" ht="15" customHeight="1">
      <c r="A7" s="283" t="s">
        <v>44</v>
      </c>
      <c r="B7" s="283"/>
      <c r="C7" s="283"/>
      <c r="D7" s="283"/>
      <c r="E7" s="283"/>
      <c r="F7" s="277"/>
      <c r="G7" s="284" t="s">
        <v>3</v>
      </c>
      <c r="H7" s="279" t="s">
        <v>432</v>
      </c>
      <c r="I7" s="279" t="s">
        <v>433</v>
      </c>
    </row>
    <row r="8" spans="1:9" ht="15" customHeight="1">
      <c r="A8" s="283"/>
      <c r="B8" s="283"/>
      <c r="C8" s="283"/>
      <c r="D8" s="283"/>
      <c r="E8" s="283"/>
      <c r="F8" s="277"/>
      <c r="G8" s="284"/>
      <c r="H8" s="280"/>
      <c r="I8" s="280"/>
    </row>
    <row r="9" spans="1:9" ht="15.75" customHeight="1">
      <c r="A9" s="9" t="s">
        <v>45</v>
      </c>
      <c r="B9" s="9"/>
      <c r="C9" s="9"/>
      <c r="D9" s="9"/>
      <c r="E9" s="9"/>
      <c r="F9" s="10"/>
      <c r="G9" s="10">
        <v>20550000</v>
      </c>
      <c r="H9" s="10"/>
      <c r="I9" s="10">
        <v>20550000</v>
      </c>
    </row>
    <row r="10" spans="1:9" ht="15.75" customHeight="1">
      <c r="A10" s="12" t="s">
        <v>7</v>
      </c>
      <c r="B10" s="12"/>
      <c r="C10" s="12" t="s">
        <v>8</v>
      </c>
      <c r="D10" s="12"/>
      <c r="E10" s="12"/>
      <c r="F10" s="24"/>
      <c r="G10" s="24">
        <f>SUM(G11+G14+G21)</f>
        <v>20550000</v>
      </c>
      <c r="H10" s="24"/>
      <c r="I10" s="24">
        <v>20550000</v>
      </c>
    </row>
    <row r="11" spans="1:9" ht="15.75" customHeight="1">
      <c r="A11" s="6"/>
      <c r="B11" s="12" t="s">
        <v>46</v>
      </c>
      <c r="C11" s="12"/>
      <c r="D11" s="12" t="s">
        <v>47</v>
      </c>
      <c r="E11" s="12"/>
      <c r="F11" s="24"/>
      <c r="G11" s="24">
        <f>SUM(G12:G13)</f>
        <v>14700000</v>
      </c>
      <c r="H11" s="24"/>
      <c r="I11" s="24">
        <v>14700000</v>
      </c>
    </row>
    <row r="12" spans="1:9" ht="15.75" customHeight="1">
      <c r="A12" s="6"/>
      <c r="B12" s="6"/>
      <c r="C12" s="6"/>
      <c r="D12" s="6"/>
      <c r="E12" s="6" t="s">
        <v>48</v>
      </c>
      <c r="F12" s="8"/>
      <c r="G12" s="8">
        <v>13500000</v>
      </c>
      <c r="H12" s="8"/>
      <c r="I12" s="8">
        <v>13500000</v>
      </c>
    </row>
    <row r="13" spans="1:9" ht="15.75" customHeight="1">
      <c r="A13" s="12"/>
      <c r="B13" s="12"/>
      <c r="C13" s="12"/>
      <c r="D13" s="12"/>
      <c r="E13" s="6" t="s">
        <v>49</v>
      </c>
      <c r="F13" s="11"/>
      <c r="G13" s="11">
        <v>1200000</v>
      </c>
      <c r="H13" s="11"/>
      <c r="I13" s="11">
        <v>1200000</v>
      </c>
    </row>
    <row r="14" spans="1:9" ht="15.75" customHeight="1">
      <c r="A14" s="12"/>
      <c r="B14" s="12" t="s">
        <v>50</v>
      </c>
      <c r="C14" s="12"/>
      <c r="D14" s="12" t="s">
        <v>51</v>
      </c>
      <c r="E14" s="12"/>
      <c r="F14" s="24"/>
      <c r="G14" s="24">
        <f>SUM(G15+G17+G19)</f>
        <v>5800000</v>
      </c>
      <c r="H14" s="24"/>
      <c r="I14" s="24">
        <v>5800000</v>
      </c>
    </row>
    <row r="15" spans="1:9" ht="15.75" customHeight="1">
      <c r="A15" s="12"/>
      <c r="B15" s="6"/>
      <c r="C15" s="6" t="s">
        <v>52</v>
      </c>
      <c r="D15" s="6" t="s">
        <v>53</v>
      </c>
      <c r="E15" s="6"/>
      <c r="F15" s="11"/>
      <c r="G15" s="11">
        <f>SUM(G16)</f>
        <v>4000000</v>
      </c>
      <c r="H15" s="11"/>
      <c r="I15" s="11">
        <v>4000000</v>
      </c>
    </row>
    <row r="16" spans="1:9" ht="15.75" customHeight="1">
      <c r="A16" s="12"/>
      <c r="B16" s="6"/>
      <c r="C16" s="6"/>
      <c r="D16" s="6"/>
      <c r="E16" s="6" t="s">
        <v>54</v>
      </c>
      <c r="F16" s="8"/>
      <c r="G16" s="8">
        <v>4000000</v>
      </c>
      <c r="H16" s="8"/>
      <c r="I16" s="8">
        <v>4000000</v>
      </c>
    </row>
    <row r="17" spans="1:9" ht="15.75" customHeight="1">
      <c r="A17" s="12"/>
      <c r="B17" s="6"/>
      <c r="C17" s="6" t="s">
        <v>55</v>
      </c>
      <c r="D17" s="6" t="s">
        <v>56</v>
      </c>
      <c r="E17" s="6"/>
      <c r="F17" s="11"/>
      <c r="G17" s="11">
        <f>SUM(G18)</f>
        <v>1000000</v>
      </c>
      <c r="H17" s="11"/>
      <c r="I17" s="11">
        <v>1000000</v>
      </c>
    </row>
    <row r="18" spans="1:9" ht="15.75" customHeight="1">
      <c r="A18" s="12"/>
      <c r="B18" s="6"/>
      <c r="C18" s="6"/>
      <c r="D18" s="6"/>
      <c r="E18" s="6" t="s">
        <v>57</v>
      </c>
      <c r="F18" s="11"/>
      <c r="G18" s="11">
        <v>1000000</v>
      </c>
      <c r="H18" s="11"/>
      <c r="I18" s="11">
        <v>1000000</v>
      </c>
    </row>
    <row r="19" spans="1:9" ht="15.75" customHeight="1">
      <c r="A19" s="12"/>
      <c r="B19" s="6"/>
      <c r="C19" s="6" t="s">
        <v>58</v>
      </c>
      <c r="D19" s="6" t="s">
        <v>59</v>
      </c>
      <c r="E19" s="6"/>
      <c r="F19" s="11"/>
      <c r="G19" s="11">
        <f>SUM(G20)</f>
        <v>800000</v>
      </c>
      <c r="H19" s="11"/>
      <c r="I19" s="11">
        <v>800000</v>
      </c>
    </row>
    <row r="20" spans="1:9" ht="15.75" customHeight="1">
      <c r="A20" s="12"/>
      <c r="B20" s="6"/>
      <c r="C20" s="6"/>
      <c r="D20" s="6"/>
      <c r="E20" s="6" t="s">
        <v>60</v>
      </c>
      <c r="F20" s="11"/>
      <c r="G20" s="11">
        <v>800000</v>
      </c>
      <c r="H20" s="11"/>
      <c r="I20" s="11">
        <v>800000</v>
      </c>
    </row>
    <row r="21" spans="1:9" ht="15.75" customHeight="1">
      <c r="A21" s="6"/>
      <c r="B21" s="12" t="s">
        <v>62</v>
      </c>
      <c r="C21" s="6"/>
      <c r="D21" s="12" t="s">
        <v>63</v>
      </c>
      <c r="E21" s="12"/>
      <c r="F21" s="25"/>
      <c r="G21" s="25">
        <f>SUM(G22)</f>
        <v>50000</v>
      </c>
      <c r="H21" s="25"/>
      <c r="I21" s="25">
        <v>50000</v>
      </c>
    </row>
    <row r="22" spans="1:9" ht="15.75" customHeight="1">
      <c r="A22" s="6"/>
      <c r="B22" s="6"/>
      <c r="C22" s="6" t="s">
        <v>64</v>
      </c>
      <c r="D22" s="6"/>
      <c r="E22" s="6" t="s">
        <v>65</v>
      </c>
      <c r="F22" s="11"/>
      <c r="G22" s="11">
        <v>50000</v>
      </c>
      <c r="H22" s="11"/>
      <c r="I22" s="11">
        <v>50000</v>
      </c>
    </row>
    <row r="23" spans="1:9" ht="15.75" customHeight="1">
      <c r="A23" s="6"/>
      <c r="B23" s="6"/>
      <c r="C23" s="6" t="s">
        <v>66</v>
      </c>
      <c r="D23" s="6"/>
      <c r="E23" s="6" t="s">
        <v>67</v>
      </c>
      <c r="F23" s="11"/>
      <c r="G23" s="11"/>
      <c r="H23" s="11"/>
      <c r="I23" s="11"/>
    </row>
    <row r="24" spans="1:9" ht="15.75" customHeight="1">
      <c r="A24" s="6"/>
      <c r="B24" s="6"/>
      <c r="C24" s="6"/>
      <c r="D24" s="6"/>
      <c r="E24" s="6"/>
      <c r="F24" s="11"/>
      <c r="G24" s="11"/>
      <c r="H24" s="11"/>
      <c r="I24" s="11"/>
    </row>
    <row r="25" spans="1:9" ht="15.75" customHeight="1">
      <c r="A25" s="9" t="s">
        <v>68</v>
      </c>
      <c r="B25" s="16"/>
      <c r="C25" s="16"/>
      <c r="D25" s="16"/>
      <c r="E25" s="16"/>
      <c r="F25" s="10"/>
      <c r="G25" s="10"/>
      <c r="H25" s="10"/>
      <c r="I25" s="10"/>
    </row>
    <row r="26" spans="1:9" ht="15.75" customHeight="1">
      <c r="A26" s="12" t="s">
        <v>9</v>
      </c>
      <c r="B26" s="12"/>
      <c r="C26" s="12" t="s">
        <v>10</v>
      </c>
      <c r="D26" s="12"/>
      <c r="E26" s="12"/>
      <c r="F26" s="11"/>
      <c r="G26" s="11"/>
      <c r="H26" s="11"/>
      <c r="I26" s="11"/>
    </row>
    <row r="27" spans="1:9" ht="15.75" customHeight="1">
      <c r="A27" s="12"/>
      <c r="B27" s="12"/>
      <c r="C27" s="6" t="s">
        <v>69</v>
      </c>
      <c r="D27" s="6" t="s">
        <v>70</v>
      </c>
      <c r="E27" s="6"/>
      <c r="F27" s="11"/>
      <c r="G27" s="11"/>
      <c r="H27" s="11"/>
      <c r="I27" s="11"/>
    </row>
    <row r="28" spans="1:9" ht="15.75" customHeight="1">
      <c r="A28" s="6"/>
      <c r="B28" s="6"/>
      <c r="C28" s="6" t="s">
        <v>71</v>
      </c>
      <c r="D28" s="6" t="s">
        <v>72</v>
      </c>
      <c r="E28" s="6"/>
      <c r="F28" s="11"/>
      <c r="G28" s="11"/>
      <c r="H28" s="11"/>
      <c r="I28" s="11"/>
    </row>
    <row r="29" spans="1:9" ht="15.75" customHeight="1">
      <c r="A29" s="6"/>
      <c r="B29" s="6"/>
      <c r="C29" s="6"/>
      <c r="D29" s="6"/>
      <c r="E29" s="6"/>
      <c r="F29" s="11"/>
      <c r="G29" s="11"/>
      <c r="H29" s="11"/>
      <c r="I29" s="11"/>
    </row>
    <row r="30" spans="1:9" ht="15.75" customHeight="1">
      <c r="A30" s="9" t="s">
        <v>73</v>
      </c>
      <c r="B30" s="16"/>
      <c r="C30" s="16"/>
      <c r="D30" s="16"/>
      <c r="E30" s="26"/>
      <c r="F30" s="10"/>
      <c r="G30" s="10">
        <v>4310000</v>
      </c>
      <c r="H30" s="10"/>
      <c r="I30" s="10">
        <v>4310000</v>
      </c>
    </row>
    <row r="31" spans="1:9" ht="15.75" customHeight="1">
      <c r="A31" s="12" t="s">
        <v>9</v>
      </c>
      <c r="B31" s="12"/>
      <c r="C31" s="12" t="s">
        <v>10</v>
      </c>
      <c r="D31" s="12"/>
      <c r="E31" s="12"/>
      <c r="F31" s="11"/>
      <c r="G31" s="24">
        <f>SUM(G32)</f>
        <v>510000</v>
      </c>
      <c r="H31" s="24"/>
      <c r="I31" s="24">
        <v>510000</v>
      </c>
    </row>
    <row r="32" spans="1:9" ht="15.75" customHeight="1">
      <c r="A32" s="12"/>
      <c r="B32" s="12"/>
      <c r="C32" s="6" t="s">
        <v>69</v>
      </c>
      <c r="D32" s="6" t="s">
        <v>70</v>
      </c>
      <c r="E32" s="6"/>
      <c r="F32" s="11"/>
      <c r="G32" s="11">
        <v>510000</v>
      </c>
      <c r="H32" s="11"/>
      <c r="I32" s="11">
        <v>510000</v>
      </c>
    </row>
    <row r="33" spans="1:9" ht="15.75" customHeight="1">
      <c r="A33" s="6"/>
      <c r="B33" s="6"/>
      <c r="C33" s="6" t="s">
        <v>74</v>
      </c>
      <c r="D33" s="6" t="s">
        <v>75</v>
      </c>
      <c r="E33" s="6"/>
      <c r="F33" s="8"/>
      <c r="G33" s="8"/>
      <c r="H33" s="8"/>
      <c r="I33" s="8"/>
    </row>
    <row r="34" spans="1:9" ht="15.75" customHeight="1">
      <c r="A34" s="6"/>
      <c r="B34" s="6"/>
      <c r="C34" s="6" t="s">
        <v>76</v>
      </c>
      <c r="D34" s="6" t="s">
        <v>77</v>
      </c>
      <c r="E34" s="6"/>
      <c r="F34" s="11"/>
      <c r="G34" s="11"/>
      <c r="H34" s="11"/>
      <c r="I34" s="11"/>
    </row>
    <row r="35" spans="1:9" ht="15.75" customHeight="1">
      <c r="A35" s="6"/>
      <c r="B35" s="6"/>
      <c r="C35" s="6"/>
      <c r="D35" s="6"/>
      <c r="E35" s="6" t="s">
        <v>78</v>
      </c>
      <c r="F35" s="8"/>
      <c r="G35" s="8"/>
      <c r="H35" s="8"/>
      <c r="I35" s="8"/>
    </row>
    <row r="36" spans="1:9" ht="15.75" customHeight="1">
      <c r="A36" s="6"/>
      <c r="B36" s="6"/>
      <c r="C36" s="6"/>
      <c r="D36" s="6"/>
      <c r="E36" s="6" t="s">
        <v>79</v>
      </c>
      <c r="F36" s="11"/>
      <c r="G36" s="11"/>
      <c r="H36" s="11"/>
      <c r="I36" s="11"/>
    </row>
    <row r="37" spans="1:9" ht="15.75" customHeight="1">
      <c r="A37" s="6"/>
      <c r="B37" s="6"/>
      <c r="C37" s="6" t="s">
        <v>71</v>
      </c>
      <c r="D37" s="6" t="s">
        <v>72</v>
      </c>
      <c r="E37" s="6"/>
      <c r="F37" s="8"/>
      <c r="G37" s="8"/>
      <c r="H37" s="8"/>
      <c r="I37" s="8"/>
    </row>
    <row r="38" spans="1:9" ht="15.75" customHeight="1">
      <c r="A38" s="12" t="s">
        <v>16</v>
      </c>
      <c r="B38" s="12"/>
      <c r="C38" s="12" t="s">
        <v>80</v>
      </c>
      <c r="D38" s="12"/>
      <c r="E38" s="6"/>
      <c r="F38" s="8"/>
      <c r="G38" s="25">
        <v>3800000</v>
      </c>
      <c r="H38" s="25"/>
      <c r="I38" s="25">
        <v>3800000</v>
      </c>
    </row>
    <row r="39" spans="1:9" ht="15.75" customHeight="1">
      <c r="A39" s="6"/>
      <c r="B39" s="6" t="s">
        <v>81</v>
      </c>
      <c r="C39" s="6"/>
      <c r="D39" s="6" t="s">
        <v>82</v>
      </c>
      <c r="E39" s="6"/>
      <c r="F39" s="8"/>
      <c r="G39" s="8"/>
      <c r="H39" s="8"/>
      <c r="I39" s="8"/>
    </row>
    <row r="40" spans="1:9" ht="15.75" customHeight="1">
      <c r="A40" s="6"/>
      <c r="B40" s="6"/>
      <c r="C40" s="6"/>
      <c r="D40" s="6" t="s">
        <v>397</v>
      </c>
      <c r="E40" s="6"/>
      <c r="F40" s="8"/>
      <c r="G40" s="8">
        <v>3800000</v>
      </c>
      <c r="H40" s="8"/>
      <c r="I40" s="8">
        <v>3800000</v>
      </c>
    </row>
    <row r="41" spans="1:9" ht="15.75" customHeight="1">
      <c r="A41" s="6"/>
      <c r="B41" s="6"/>
      <c r="C41" s="6"/>
      <c r="D41" s="6"/>
      <c r="E41" s="6"/>
      <c r="F41" s="11"/>
      <c r="G41" s="11"/>
      <c r="H41" s="11"/>
      <c r="I41" s="11"/>
    </row>
    <row r="42" spans="1:9" ht="15.75" customHeight="1">
      <c r="A42" s="9" t="s">
        <v>83</v>
      </c>
      <c r="B42" s="9"/>
      <c r="C42" s="9"/>
      <c r="D42" s="9"/>
      <c r="E42" s="9"/>
      <c r="F42" s="10"/>
      <c r="G42" s="10">
        <f>SUM(G43+G53)</f>
        <v>29887479</v>
      </c>
      <c r="H42" s="10">
        <v>2061590</v>
      </c>
      <c r="I42" s="10">
        <f>SUM(G42:H42)</f>
        <v>31949069</v>
      </c>
    </row>
    <row r="43" spans="1:12" ht="15.75" customHeight="1">
      <c r="A43" s="12" t="s">
        <v>5</v>
      </c>
      <c r="B43" s="12" t="s">
        <v>6</v>
      </c>
      <c r="D43" s="12"/>
      <c r="E43" s="6"/>
      <c r="F43" s="11"/>
      <c r="G43" s="24">
        <f>SUM(G45+G49+G50)</f>
        <v>20122479</v>
      </c>
      <c r="H43" s="24">
        <v>2061590</v>
      </c>
      <c r="I43" s="25">
        <f aca="true" t="shared" si="0" ref="I43:I54">SUM(G43:H43)</f>
        <v>22184069</v>
      </c>
      <c r="L43" s="185"/>
    </row>
    <row r="44" spans="1:9" ht="15.75" customHeight="1">
      <c r="A44" s="12"/>
      <c r="B44" s="12" t="s">
        <v>84</v>
      </c>
      <c r="C44" s="12" t="s">
        <v>402</v>
      </c>
      <c r="D44" s="12"/>
      <c r="E44" s="6"/>
      <c r="F44" s="11"/>
      <c r="G44" s="24"/>
      <c r="H44" s="24">
        <v>2061590</v>
      </c>
      <c r="I44" s="25">
        <f t="shared" si="0"/>
        <v>2061590</v>
      </c>
    </row>
    <row r="45" spans="1:9" ht="15.75" customHeight="1">
      <c r="A45" s="6"/>
      <c r="B45" s="6"/>
      <c r="C45" s="6" t="s">
        <v>87</v>
      </c>
      <c r="D45" s="6" t="s">
        <v>401</v>
      </c>
      <c r="E45" s="6"/>
      <c r="F45" s="11"/>
      <c r="G45" s="11">
        <f>SUM(G46:G47)</f>
        <v>12381083</v>
      </c>
      <c r="H45" s="11"/>
      <c r="I45" s="8">
        <f t="shared" si="0"/>
        <v>12381083</v>
      </c>
    </row>
    <row r="46" spans="1:9" ht="15.75" customHeight="1">
      <c r="A46" s="6"/>
      <c r="B46" s="6"/>
      <c r="C46" s="6"/>
      <c r="D46" s="6"/>
      <c r="E46" s="6" t="s">
        <v>86</v>
      </c>
      <c r="F46" s="11"/>
      <c r="G46" s="11">
        <v>990400</v>
      </c>
      <c r="H46" s="11"/>
      <c r="I46" s="8">
        <f t="shared" si="0"/>
        <v>990400</v>
      </c>
    </row>
    <row r="47" spans="1:9" ht="15.75" customHeight="1">
      <c r="A47" s="12"/>
      <c r="B47" s="12"/>
      <c r="C47" s="6" t="s">
        <v>87</v>
      </c>
      <c r="D47" s="6" t="s">
        <v>399</v>
      </c>
      <c r="E47" s="6"/>
      <c r="F47" s="11"/>
      <c r="G47" s="11">
        <v>11390683</v>
      </c>
      <c r="H47" s="11"/>
      <c r="I47" s="8">
        <f t="shared" si="0"/>
        <v>11390683</v>
      </c>
    </row>
    <row r="48" spans="1:9" ht="15.75" customHeight="1">
      <c r="A48" s="6"/>
      <c r="B48" s="6"/>
      <c r="C48" s="6" t="s">
        <v>88</v>
      </c>
      <c r="D48" s="6" t="s">
        <v>89</v>
      </c>
      <c r="E48" s="6"/>
      <c r="F48" s="11"/>
      <c r="G48" s="11"/>
      <c r="H48" s="11"/>
      <c r="I48" s="8">
        <f t="shared" si="0"/>
        <v>0</v>
      </c>
    </row>
    <row r="49" spans="1:9" ht="15.75" customHeight="1">
      <c r="A49" s="6"/>
      <c r="B49" s="6"/>
      <c r="C49" s="6" t="s">
        <v>90</v>
      </c>
      <c r="D49" s="6" t="s">
        <v>91</v>
      </c>
      <c r="E49" s="6"/>
      <c r="F49" s="11"/>
      <c r="G49" s="11">
        <v>5941396</v>
      </c>
      <c r="H49" s="11">
        <v>1392300</v>
      </c>
      <c r="I49" s="8">
        <f t="shared" si="0"/>
        <v>7333696</v>
      </c>
    </row>
    <row r="50" spans="1:9" ht="15.75" customHeight="1">
      <c r="A50" s="6"/>
      <c r="B50" s="6"/>
      <c r="C50" s="6" t="s">
        <v>92</v>
      </c>
      <c r="D50" s="6" t="s">
        <v>93</v>
      </c>
      <c r="E50" s="6"/>
      <c r="F50" s="8"/>
      <c r="G50" s="8">
        <v>1800000</v>
      </c>
      <c r="H50" s="8"/>
      <c r="I50" s="8">
        <f t="shared" si="0"/>
        <v>1800000</v>
      </c>
    </row>
    <row r="51" spans="1:9" ht="15.75" customHeight="1">
      <c r="A51" s="6"/>
      <c r="B51" s="6"/>
      <c r="C51" s="6" t="s">
        <v>94</v>
      </c>
      <c r="D51" s="6" t="s">
        <v>95</v>
      </c>
      <c r="E51" s="6"/>
      <c r="F51" s="11"/>
      <c r="G51" s="11"/>
      <c r="H51" s="11">
        <v>669290</v>
      </c>
      <c r="I51" s="8">
        <f t="shared" si="0"/>
        <v>669290</v>
      </c>
    </row>
    <row r="52" spans="1:9" ht="15.75" customHeight="1">
      <c r="A52" s="6"/>
      <c r="B52" s="6"/>
      <c r="C52" s="6" t="s">
        <v>96</v>
      </c>
      <c r="D52" s="6" t="s">
        <v>97</v>
      </c>
      <c r="E52" s="6"/>
      <c r="F52" s="8"/>
      <c r="G52" s="8"/>
      <c r="H52" s="8"/>
      <c r="I52" s="25"/>
    </row>
    <row r="53" spans="1:9" ht="15.75" customHeight="1">
      <c r="A53" s="12" t="s">
        <v>14</v>
      </c>
      <c r="B53" s="12"/>
      <c r="C53" s="12" t="s">
        <v>15</v>
      </c>
      <c r="D53" s="12"/>
      <c r="E53" s="12"/>
      <c r="F53" s="24"/>
      <c r="G53" s="24">
        <v>9765000</v>
      </c>
      <c r="H53" s="24"/>
      <c r="I53" s="25">
        <f t="shared" si="0"/>
        <v>9765000</v>
      </c>
    </row>
    <row r="54" spans="1:9" ht="15.75" customHeight="1">
      <c r="A54" s="6"/>
      <c r="B54" s="6" t="s">
        <v>98</v>
      </c>
      <c r="C54" s="6"/>
      <c r="D54" s="6" t="s">
        <v>99</v>
      </c>
      <c r="E54" s="6"/>
      <c r="F54" s="11"/>
      <c r="G54" s="11">
        <v>9765000</v>
      </c>
      <c r="H54" s="11"/>
      <c r="I54" s="25">
        <f t="shared" si="0"/>
        <v>9765000</v>
      </c>
    </row>
    <row r="55" spans="1:9" ht="15.75" customHeight="1">
      <c r="A55" s="6"/>
      <c r="B55" s="6"/>
      <c r="C55" s="6"/>
      <c r="D55" s="6"/>
      <c r="E55" s="6"/>
      <c r="F55" s="11"/>
      <c r="G55" s="11"/>
      <c r="H55" s="11"/>
      <c r="I55" s="11"/>
    </row>
    <row r="56" spans="1:9" ht="15.75" customHeight="1">
      <c r="A56" s="9" t="s">
        <v>100</v>
      </c>
      <c r="B56" s="9"/>
      <c r="C56" s="9"/>
      <c r="D56" s="9"/>
      <c r="E56" s="9"/>
      <c r="F56" s="10"/>
      <c r="G56" s="10">
        <v>32544000</v>
      </c>
      <c r="H56" s="266">
        <v>9491549</v>
      </c>
      <c r="I56" s="266">
        <f>SUM(G56:H56)</f>
        <v>42035549</v>
      </c>
    </row>
    <row r="57" spans="1:9" ht="15.75" customHeight="1">
      <c r="A57" s="12" t="s">
        <v>21</v>
      </c>
      <c r="B57" s="12"/>
      <c r="C57" s="12" t="s">
        <v>20</v>
      </c>
      <c r="D57" s="12"/>
      <c r="E57" s="12"/>
      <c r="F57" s="11"/>
      <c r="G57" s="11">
        <v>32544000</v>
      </c>
      <c r="H57" s="11">
        <v>9491549</v>
      </c>
      <c r="I57" s="8">
        <f>SUM(G57:H57)</f>
        <v>42035549</v>
      </c>
    </row>
    <row r="58" spans="1:9" ht="15.75" customHeight="1">
      <c r="A58" s="6"/>
      <c r="B58" s="6" t="s">
        <v>101</v>
      </c>
      <c r="C58" s="6"/>
      <c r="D58" s="6" t="s">
        <v>102</v>
      </c>
      <c r="E58" s="6"/>
      <c r="F58" s="11"/>
      <c r="G58" s="11">
        <v>32544000</v>
      </c>
      <c r="H58" s="11">
        <v>9491549</v>
      </c>
      <c r="I58" s="8">
        <f>SUM(G58:H58)</f>
        <v>42035549</v>
      </c>
    </row>
    <row r="59" spans="1:11" ht="15.75" customHeight="1">
      <c r="A59" s="6"/>
      <c r="B59" s="6"/>
      <c r="C59" s="6" t="s">
        <v>103</v>
      </c>
      <c r="D59" s="6"/>
      <c r="E59" s="6" t="s">
        <v>104</v>
      </c>
      <c r="F59" s="11"/>
      <c r="G59" s="11">
        <v>32544000</v>
      </c>
      <c r="H59" s="11">
        <v>9081335</v>
      </c>
      <c r="I59" s="8">
        <f>SUM(G59:H59)</f>
        <v>41625335</v>
      </c>
      <c r="K59" s="185"/>
    </row>
    <row r="60" spans="1:9" ht="15.75" customHeight="1">
      <c r="A60" s="6"/>
      <c r="B60" s="6"/>
      <c r="C60" s="6" t="s">
        <v>105</v>
      </c>
      <c r="D60" s="6"/>
      <c r="E60" s="27" t="s">
        <v>106</v>
      </c>
      <c r="F60" s="11"/>
      <c r="G60" s="11"/>
      <c r="H60" s="11"/>
      <c r="I60" s="8"/>
    </row>
    <row r="61" spans="1:9" ht="15.75" customHeight="1">
      <c r="A61" s="6"/>
      <c r="B61" s="6"/>
      <c r="C61" s="6" t="s">
        <v>107</v>
      </c>
      <c r="D61" s="6"/>
      <c r="E61" s="6" t="s">
        <v>434</v>
      </c>
      <c r="F61" s="11"/>
      <c r="G61" s="11"/>
      <c r="H61" s="8">
        <v>410214</v>
      </c>
      <c r="I61" s="8">
        <f>SUM(G61:H61)</f>
        <v>410214</v>
      </c>
    </row>
    <row r="62" spans="1:9" ht="15.75" customHeight="1">
      <c r="A62" s="6"/>
      <c r="B62" s="6"/>
      <c r="C62" s="6"/>
      <c r="D62" s="6"/>
      <c r="E62" s="6"/>
      <c r="F62" s="11"/>
      <c r="G62" s="11"/>
      <c r="H62" s="11"/>
      <c r="I62" s="11"/>
    </row>
    <row r="63" spans="1:9" ht="15.75" customHeight="1">
      <c r="A63" s="9" t="s">
        <v>108</v>
      </c>
      <c r="B63" s="16"/>
      <c r="C63" s="16"/>
      <c r="D63" s="28"/>
      <c r="E63" s="29"/>
      <c r="F63" s="10"/>
      <c r="G63" s="10">
        <v>1058000</v>
      </c>
      <c r="H63" s="10"/>
      <c r="I63" s="10">
        <v>1058000</v>
      </c>
    </row>
    <row r="64" spans="1:9" ht="15.75" customHeight="1">
      <c r="A64" s="12" t="s">
        <v>5</v>
      </c>
      <c r="B64" s="12"/>
      <c r="C64" s="12" t="s">
        <v>6</v>
      </c>
      <c r="D64" s="12"/>
      <c r="E64" s="6"/>
      <c r="F64" s="11"/>
      <c r="G64" s="11">
        <v>1058000</v>
      </c>
      <c r="H64" s="11"/>
      <c r="I64" s="11">
        <v>1058000</v>
      </c>
    </row>
    <row r="65" spans="1:9" ht="15.75" customHeight="1">
      <c r="A65" s="6"/>
      <c r="B65" s="6" t="s">
        <v>109</v>
      </c>
      <c r="C65" s="6"/>
      <c r="D65" s="6" t="s">
        <v>110</v>
      </c>
      <c r="E65" s="6"/>
      <c r="F65" s="11"/>
      <c r="G65" s="11">
        <v>1058000</v>
      </c>
      <c r="H65" s="11"/>
      <c r="I65" s="11">
        <v>1058000</v>
      </c>
    </row>
    <row r="66" spans="1:9" ht="15.75" customHeight="1">
      <c r="A66" s="6"/>
      <c r="B66" s="6"/>
      <c r="C66" s="6"/>
      <c r="D66" s="6"/>
      <c r="E66" s="6" t="s">
        <v>111</v>
      </c>
      <c r="F66" s="11"/>
      <c r="G66" s="11">
        <v>1058000</v>
      </c>
      <c r="H66" s="11"/>
      <c r="I66" s="11">
        <v>1058000</v>
      </c>
    </row>
    <row r="67" spans="1:9" ht="15.75" customHeight="1">
      <c r="A67" s="6"/>
      <c r="B67" s="6"/>
      <c r="C67" s="6"/>
      <c r="D67" s="6"/>
      <c r="E67" s="6"/>
      <c r="F67" s="11"/>
      <c r="G67" s="11"/>
      <c r="H67" s="11"/>
      <c r="I67" s="11"/>
    </row>
    <row r="68" spans="1:9" ht="15.75" customHeight="1">
      <c r="A68" s="9" t="s">
        <v>112</v>
      </c>
      <c r="B68" s="16"/>
      <c r="C68" s="16"/>
      <c r="D68" s="16"/>
      <c r="E68" s="16"/>
      <c r="F68" s="10"/>
      <c r="G68" s="10">
        <v>1500000</v>
      </c>
      <c r="H68" s="10"/>
      <c r="I68" s="10">
        <v>1500000</v>
      </c>
    </row>
    <row r="69" spans="1:9" ht="15.75" customHeight="1">
      <c r="A69" s="12" t="s">
        <v>9</v>
      </c>
      <c r="B69" s="12"/>
      <c r="C69" s="12" t="s">
        <v>10</v>
      </c>
      <c r="D69" s="12"/>
      <c r="E69" s="12"/>
      <c r="F69" s="11"/>
      <c r="G69" s="24">
        <v>1500000</v>
      </c>
      <c r="H69" s="24"/>
      <c r="I69" s="24">
        <v>1500000</v>
      </c>
    </row>
    <row r="70" spans="1:9" ht="15.75" customHeight="1">
      <c r="A70" s="12"/>
      <c r="B70" s="12"/>
      <c r="C70" s="6" t="s">
        <v>113</v>
      </c>
      <c r="D70" s="6" t="s">
        <v>114</v>
      </c>
      <c r="E70" s="12"/>
      <c r="F70" s="11"/>
      <c r="G70" s="11">
        <v>300000</v>
      </c>
      <c r="H70" s="11"/>
      <c r="I70" s="11">
        <v>300000</v>
      </c>
    </row>
    <row r="71" spans="1:9" ht="15.75" customHeight="1">
      <c r="A71" s="6"/>
      <c r="B71" s="6"/>
      <c r="C71" s="6" t="s">
        <v>69</v>
      </c>
      <c r="D71" s="6" t="s">
        <v>115</v>
      </c>
      <c r="E71" s="6"/>
      <c r="F71" s="11"/>
      <c r="G71" s="11">
        <v>1200000</v>
      </c>
      <c r="H71" s="11"/>
      <c r="I71" s="11">
        <v>1200000</v>
      </c>
    </row>
    <row r="72" spans="1:9" ht="15.75" customHeight="1">
      <c r="A72" s="6"/>
      <c r="B72" s="6"/>
      <c r="C72" s="6" t="s">
        <v>71</v>
      </c>
      <c r="D72" s="6" t="s">
        <v>72</v>
      </c>
      <c r="E72" s="6"/>
      <c r="F72" s="11"/>
      <c r="G72" s="11"/>
      <c r="H72" s="11"/>
      <c r="I72" s="11"/>
    </row>
    <row r="73" spans="1:9" ht="15.75" customHeight="1">
      <c r="A73" s="6"/>
      <c r="B73" s="6"/>
      <c r="C73" s="6" t="s">
        <v>116</v>
      </c>
      <c r="D73" s="6" t="s">
        <v>117</v>
      </c>
      <c r="E73" s="6"/>
      <c r="F73" s="11"/>
      <c r="G73" s="11"/>
      <c r="H73" s="11"/>
      <c r="I73" s="11"/>
    </row>
    <row r="74" spans="1:9" ht="15.75" customHeight="1">
      <c r="A74" s="12" t="s">
        <v>16</v>
      </c>
      <c r="B74" s="12"/>
      <c r="C74" s="12" t="s">
        <v>17</v>
      </c>
      <c r="D74" s="12"/>
      <c r="E74" s="12"/>
      <c r="F74" s="30"/>
      <c r="G74" s="30"/>
      <c r="H74" s="30"/>
      <c r="I74" s="30"/>
    </row>
    <row r="75" spans="1:9" ht="15.75" customHeight="1">
      <c r="A75" s="6"/>
      <c r="B75" s="6" t="s">
        <v>81</v>
      </c>
      <c r="C75" s="6"/>
      <c r="D75" s="6" t="s">
        <v>118</v>
      </c>
      <c r="E75" s="6"/>
      <c r="F75" s="31"/>
      <c r="G75" s="31"/>
      <c r="H75" s="31"/>
      <c r="I75" s="31"/>
    </row>
    <row r="76" spans="1:9" ht="15.75" customHeight="1">
      <c r="A76" s="6"/>
      <c r="B76" s="6"/>
      <c r="C76" s="6"/>
      <c r="D76" s="6"/>
      <c r="E76" s="6"/>
      <c r="F76" s="31"/>
      <c r="G76" s="31"/>
      <c r="H76" s="31"/>
      <c r="I76" s="31"/>
    </row>
    <row r="77" spans="1:9" ht="15.75" customHeight="1">
      <c r="A77" s="12" t="s">
        <v>11</v>
      </c>
      <c r="B77" s="12"/>
      <c r="C77" s="12" t="s">
        <v>119</v>
      </c>
      <c r="D77" s="12"/>
      <c r="E77" s="12"/>
      <c r="F77" s="30"/>
      <c r="G77" s="30"/>
      <c r="H77" s="30"/>
      <c r="I77" s="30"/>
    </row>
    <row r="78" spans="1:9" ht="15.75" customHeight="1">
      <c r="A78" s="6"/>
      <c r="B78" s="6" t="s">
        <v>120</v>
      </c>
      <c r="C78" s="6"/>
      <c r="D78" s="6" t="s">
        <v>121</v>
      </c>
      <c r="E78" s="6"/>
      <c r="F78" s="31"/>
      <c r="G78" s="31"/>
      <c r="H78" s="31"/>
      <c r="I78" s="31"/>
    </row>
    <row r="79" spans="1:9" ht="15.75" customHeight="1">
      <c r="A79" s="6"/>
      <c r="B79" s="6"/>
      <c r="C79" s="6"/>
      <c r="D79" s="6"/>
      <c r="E79" s="6"/>
      <c r="F79" s="31"/>
      <c r="G79" s="31"/>
      <c r="H79" s="31"/>
      <c r="I79" s="31"/>
    </row>
    <row r="80" spans="1:9" ht="15.75" customHeight="1">
      <c r="A80" s="9" t="s">
        <v>122</v>
      </c>
      <c r="B80" s="16"/>
      <c r="C80" s="16"/>
      <c r="D80" s="16"/>
      <c r="E80" s="16"/>
      <c r="F80" s="10"/>
      <c r="G80" s="10"/>
      <c r="H80" s="10"/>
      <c r="I80" s="10"/>
    </row>
    <row r="81" spans="1:9" ht="15.75" customHeight="1">
      <c r="A81" s="12" t="s">
        <v>14</v>
      </c>
      <c r="B81" s="12"/>
      <c r="C81" s="12" t="s">
        <v>15</v>
      </c>
      <c r="D81" s="12"/>
      <c r="E81" s="6"/>
      <c r="F81" s="24"/>
      <c r="G81" s="24"/>
      <c r="H81" s="24"/>
      <c r="I81" s="24"/>
    </row>
    <row r="82" spans="1:9" ht="15.75" customHeight="1">
      <c r="A82" s="6"/>
      <c r="B82" s="6" t="s">
        <v>123</v>
      </c>
      <c r="C82" s="6"/>
      <c r="D82" s="6" t="s">
        <v>124</v>
      </c>
      <c r="E82" s="6"/>
      <c r="F82" s="11"/>
      <c r="G82" s="11"/>
      <c r="H82" s="11"/>
      <c r="I82" s="11"/>
    </row>
    <row r="83" spans="1:9" ht="15.75" customHeight="1">
      <c r="A83" s="6"/>
      <c r="B83" s="6"/>
      <c r="C83" s="6"/>
      <c r="D83" s="6"/>
      <c r="E83" s="6"/>
      <c r="F83" s="11"/>
      <c r="G83" s="11"/>
      <c r="H83" s="11"/>
      <c r="I83" s="11"/>
    </row>
    <row r="84" spans="1:9" ht="15.75" customHeight="1">
      <c r="A84" s="9" t="s">
        <v>437</v>
      </c>
      <c r="B84" s="16"/>
      <c r="C84" s="16"/>
      <c r="D84" s="16"/>
      <c r="E84" s="16"/>
      <c r="F84" s="10"/>
      <c r="G84" s="10"/>
      <c r="H84" s="10">
        <v>24500</v>
      </c>
      <c r="I84" s="10"/>
    </row>
    <row r="85" spans="1:9" ht="15.75" customHeight="1">
      <c r="A85" s="12" t="s">
        <v>5</v>
      </c>
      <c r="B85" s="12"/>
      <c r="C85" s="12" t="s">
        <v>6</v>
      </c>
      <c r="D85" s="12"/>
      <c r="E85" s="6"/>
      <c r="F85" s="11"/>
      <c r="G85" s="11"/>
      <c r="H85" s="11">
        <v>24500</v>
      </c>
      <c r="I85" s="11"/>
    </row>
    <row r="86" spans="1:9" ht="15.75" customHeight="1">
      <c r="A86" s="6"/>
      <c r="B86" s="6" t="s">
        <v>109</v>
      </c>
      <c r="C86" s="6"/>
      <c r="D86" s="6" t="s">
        <v>110</v>
      </c>
      <c r="E86" s="6"/>
      <c r="F86" s="11"/>
      <c r="G86" s="11"/>
      <c r="H86" s="11">
        <v>24500</v>
      </c>
      <c r="I86" s="11"/>
    </row>
    <row r="87" spans="1:9" ht="15.75" customHeight="1">
      <c r="A87" s="6"/>
      <c r="B87" s="6"/>
      <c r="C87" s="6"/>
      <c r="D87" s="6"/>
      <c r="E87" s="6" t="s">
        <v>436</v>
      </c>
      <c r="F87" s="11"/>
      <c r="G87" s="11"/>
      <c r="H87" s="11">
        <v>24500</v>
      </c>
      <c r="I87" s="11"/>
    </row>
    <row r="88" spans="1:9" ht="15.75" customHeight="1">
      <c r="A88" s="6"/>
      <c r="B88" s="6"/>
      <c r="C88" s="6"/>
      <c r="D88" s="6"/>
      <c r="E88" s="6"/>
      <c r="F88" s="11"/>
      <c r="G88" s="11"/>
      <c r="H88" s="11"/>
      <c r="I88" s="11"/>
    </row>
    <row r="89" spans="1:9" ht="15.75" customHeight="1">
      <c r="A89" s="9"/>
      <c r="B89" s="9"/>
      <c r="C89" s="9" t="s">
        <v>126</v>
      </c>
      <c r="D89" s="9"/>
      <c r="E89" s="9"/>
      <c r="F89" s="10"/>
      <c r="G89" s="10"/>
      <c r="H89" s="10"/>
      <c r="I89" s="10"/>
    </row>
    <row r="90" spans="1:9" ht="15.75" customHeight="1">
      <c r="A90" s="6"/>
      <c r="B90" s="6"/>
      <c r="C90" s="12"/>
      <c r="D90" s="6"/>
      <c r="E90" s="6"/>
      <c r="F90" s="24"/>
      <c r="G90" s="24"/>
      <c r="H90" s="24"/>
      <c r="I90" s="24"/>
    </row>
    <row r="91" spans="1:9" ht="15.75" customHeight="1">
      <c r="A91" s="12" t="s">
        <v>5</v>
      </c>
      <c r="B91" s="12"/>
      <c r="C91" s="12" t="s">
        <v>6</v>
      </c>
      <c r="D91" s="12"/>
      <c r="E91" s="6"/>
      <c r="F91" s="11"/>
      <c r="G91" s="24">
        <f>SUM(G43+G64)</f>
        <v>21180479</v>
      </c>
      <c r="H91" s="24">
        <v>2086090</v>
      </c>
      <c r="I91" s="24">
        <f>SUM(G91:H91)</f>
        <v>23266569</v>
      </c>
    </row>
    <row r="92" spans="1:9" ht="15.75" customHeight="1">
      <c r="A92" s="12" t="s">
        <v>14</v>
      </c>
      <c r="B92" s="12"/>
      <c r="C92" s="12" t="s">
        <v>15</v>
      </c>
      <c r="D92" s="12"/>
      <c r="E92" s="12"/>
      <c r="F92" s="11"/>
      <c r="G92" s="24">
        <v>9765000</v>
      </c>
      <c r="H92" s="24"/>
      <c r="I92" s="24">
        <v>9765000</v>
      </c>
    </row>
    <row r="93" spans="1:9" ht="15.75" customHeight="1">
      <c r="A93" s="12" t="s">
        <v>7</v>
      </c>
      <c r="B93" s="12"/>
      <c r="C93" s="12" t="s">
        <v>8</v>
      </c>
      <c r="D93" s="12"/>
      <c r="E93" s="12"/>
      <c r="F93" s="11"/>
      <c r="G93" s="25">
        <v>20550000</v>
      </c>
      <c r="H93" s="25"/>
      <c r="I93" s="25">
        <v>20550000</v>
      </c>
    </row>
    <row r="94" spans="1:9" ht="15.75" customHeight="1">
      <c r="A94" s="12" t="s">
        <v>9</v>
      </c>
      <c r="B94" s="12"/>
      <c r="C94" s="12" t="s">
        <v>10</v>
      </c>
      <c r="D94" s="12"/>
      <c r="E94" s="12"/>
      <c r="F94" s="11"/>
      <c r="G94" s="24">
        <v>2010000</v>
      </c>
      <c r="H94" s="24"/>
      <c r="I94" s="24">
        <v>2010000</v>
      </c>
    </row>
    <row r="95" spans="1:9" ht="15.75" customHeight="1">
      <c r="A95" s="12" t="s">
        <v>16</v>
      </c>
      <c r="B95" s="12"/>
      <c r="C95" s="12" t="s">
        <v>17</v>
      </c>
      <c r="D95" s="12"/>
      <c r="E95" s="12"/>
      <c r="F95" s="11"/>
      <c r="G95" s="24">
        <v>3800000</v>
      </c>
      <c r="H95" s="24"/>
      <c r="I95" s="24">
        <v>3800000</v>
      </c>
    </row>
    <row r="96" spans="1:9" ht="15.75" customHeight="1">
      <c r="A96" s="12" t="s">
        <v>11</v>
      </c>
      <c r="B96" s="12"/>
      <c r="C96" s="12" t="s">
        <v>12</v>
      </c>
      <c r="D96" s="12"/>
      <c r="E96" s="12"/>
      <c r="F96" s="11"/>
      <c r="G96" s="24"/>
      <c r="H96" s="24"/>
      <c r="I96" s="24"/>
    </row>
    <row r="97" spans="1:9" ht="15.75" customHeight="1">
      <c r="A97" s="12" t="s">
        <v>18</v>
      </c>
      <c r="B97" s="12"/>
      <c r="C97" s="12" t="s">
        <v>19</v>
      </c>
      <c r="D97" s="12"/>
      <c r="E97" s="12"/>
      <c r="F97" s="11"/>
      <c r="G97" s="24"/>
      <c r="H97" s="24"/>
      <c r="I97" s="24"/>
    </row>
    <row r="98" spans="1:9" ht="15.75" customHeight="1">
      <c r="A98" s="12" t="s">
        <v>21</v>
      </c>
      <c r="B98" s="12"/>
      <c r="C98" s="12" t="s">
        <v>20</v>
      </c>
      <c r="D98" s="12"/>
      <c r="E98" s="12"/>
      <c r="F98" s="11"/>
      <c r="G98" s="24">
        <v>32544000</v>
      </c>
      <c r="H98" s="24">
        <v>9491549</v>
      </c>
      <c r="I98" s="25">
        <f>SUM(G98:H98)</f>
        <v>42035549</v>
      </c>
    </row>
    <row r="99" spans="1:9" ht="15.75" customHeight="1">
      <c r="A99" s="6"/>
      <c r="B99" s="6"/>
      <c r="C99" s="12" t="s">
        <v>126</v>
      </c>
      <c r="D99" s="6"/>
      <c r="E99" s="6"/>
      <c r="F99" s="24"/>
      <c r="G99" s="24">
        <f>SUM(G91:G98)</f>
        <v>89849479</v>
      </c>
      <c r="H99" s="24">
        <f>SUM(H91:H98)</f>
        <v>11577639</v>
      </c>
      <c r="I99" s="24">
        <f>SUM(I91:I98)</f>
        <v>101427118</v>
      </c>
    </row>
  </sheetData>
  <sheetProtection selectLockedCells="1" selectUnlockedCells="1"/>
  <mergeCells count="9">
    <mergeCell ref="A2:I2"/>
    <mergeCell ref="A3:I3"/>
    <mergeCell ref="A4:I4"/>
    <mergeCell ref="D1:I1"/>
    <mergeCell ref="H7:H8"/>
    <mergeCell ref="I7:I8"/>
    <mergeCell ref="A7:E8"/>
    <mergeCell ref="F7:F8"/>
    <mergeCell ref="G7:G8"/>
  </mergeCells>
  <printOptions/>
  <pageMargins left="0.1968503937007874" right="0.1968503937007874" top="0.7480314960629921" bottom="0.7480314960629921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L22" sqref="L22"/>
    </sheetView>
  </sheetViews>
  <sheetFormatPr defaultColWidth="9.140625" defaultRowHeight="15" customHeight="1"/>
  <cols>
    <col min="1" max="1" width="6.00390625" style="0" customWidth="1"/>
    <col min="2" max="2" width="5.140625" style="0" customWidth="1"/>
    <col min="3" max="3" width="6.57421875" style="0" customWidth="1"/>
    <col min="6" max="6" width="40.28125" style="0" customWidth="1"/>
    <col min="7" max="7" width="11.28125" style="0" customWidth="1"/>
    <col min="8" max="8" width="11.00390625" style="0" customWidth="1"/>
    <col min="9" max="9" width="12.57421875" style="0" customWidth="1"/>
  </cols>
  <sheetData>
    <row r="1" spans="1:9" ht="25.5" customHeight="1">
      <c r="A1" s="22"/>
      <c r="B1" s="22"/>
      <c r="C1" s="327" t="s">
        <v>453</v>
      </c>
      <c r="D1" s="328"/>
      <c r="E1" s="328"/>
      <c r="F1" s="328"/>
      <c r="G1" s="328"/>
      <c r="H1" s="328"/>
      <c r="I1" s="328"/>
    </row>
    <row r="2" spans="1:9" ht="15.75" customHeight="1">
      <c r="A2" s="281" t="s">
        <v>0</v>
      </c>
      <c r="B2" s="281"/>
      <c r="C2" s="281"/>
      <c r="D2" s="281"/>
      <c r="E2" s="281"/>
      <c r="F2" s="281"/>
      <c r="G2" s="281"/>
      <c r="H2" s="301"/>
      <c r="I2" s="301"/>
    </row>
    <row r="3" spans="1:9" ht="15.75" customHeight="1">
      <c r="A3" s="282" t="s">
        <v>439</v>
      </c>
      <c r="B3" s="282"/>
      <c r="C3" s="282"/>
      <c r="D3" s="282"/>
      <c r="E3" s="282"/>
      <c r="F3" s="282"/>
      <c r="G3" s="282"/>
      <c r="H3" s="301"/>
      <c r="I3" s="301"/>
    </row>
    <row r="4" spans="1:9" ht="15.75" customHeight="1">
      <c r="A4" s="281" t="s">
        <v>441</v>
      </c>
      <c r="B4" s="281"/>
      <c r="C4" s="281"/>
      <c r="D4" s="281"/>
      <c r="E4" s="281"/>
      <c r="F4" s="281"/>
      <c r="G4" s="281"/>
      <c r="H4" s="301"/>
      <c r="I4" s="301"/>
    </row>
    <row r="5" spans="1:9" ht="15.75" customHeight="1">
      <c r="A5" s="22"/>
      <c r="B5" s="22"/>
      <c r="C5" s="22"/>
      <c r="D5" s="22"/>
      <c r="E5" s="23"/>
      <c r="F5" s="23"/>
      <c r="H5" s="23"/>
      <c r="I5" s="23" t="s">
        <v>1</v>
      </c>
    </row>
    <row r="6" spans="1:9" ht="15" customHeight="1">
      <c r="A6" s="276" t="s">
        <v>127</v>
      </c>
      <c r="B6" s="276"/>
      <c r="C6" s="276"/>
      <c r="D6" s="276"/>
      <c r="E6" s="276"/>
      <c r="F6" s="276"/>
      <c r="G6" s="284" t="s">
        <v>3</v>
      </c>
      <c r="H6" s="284" t="s">
        <v>432</v>
      </c>
      <c r="I6" s="284" t="s">
        <v>433</v>
      </c>
    </row>
    <row r="7" spans="1:9" ht="15" customHeight="1">
      <c r="A7" s="276"/>
      <c r="B7" s="276"/>
      <c r="C7" s="276"/>
      <c r="D7" s="276"/>
      <c r="E7" s="276"/>
      <c r="F7" s="276"/>
      <c r="G7" s="284"/>
      <c r="H7" s="284"/>
      <c r="I7" s="284"/>
    </row>
    <row r="8" spans="1:9" ht="15" customHeight="1">
      <c r="A8" s="276"/>
      <c r="B8" s="276"/>
      <c r="C8" s="276"/>
      <c r="D8" s="276"/>
      <c r="E8" s="276"/>
      <c r="F8" s="276"/>
      <c r="G8" s="284"/>
      <c r="H8" s="284"/>
      <c r="I8" s="284"/>
    </row>
    <row r="9" spans="1:9" ht="15.75" customHeight="1">
      <c r="A9" s="9" t="s">
        <v>5</v>
      </c>
      <c r="B9" s="9"/>
      <c r="C9" s="9" t="s">
        <v>6</v>
      </c>
      <c r="D9" s="9"/>
      <c r="E9" s="9"/>
      <c r="F9" s="32"/>
      <c r="G9" s="33">
        <f>SUM(G10+G29)</f>
        <v>21180479</v>
      </c>
      <c r="H9" s="33">
        <v>2086090</v>
      </c>
      <c r="I9" s="33">
        <f>SUM(G9:H9)</f>
        <v>23266569</v>
      </c>
    </row>
    <row r="10" spans="1:9" ht="15.75" customHeight="1">
      <c r="A10" s="6"/>
      <c r="B10" s="12" t="s">
        <v>84</v>
      </c>
      <c r="C10" s="12"/>
      <c r="D10" s="12" t="s">
        <v>85</v>
      </c>
      <c r="E10" s="12"/>
      <c r="F10" s="6"/>
      <c r="G10" s="24">
        <v>20122479</v>
      </c>
      <c r="H10" s="24">
        <v>2061590</v>
      </c>
      <c r="I10" s="30">
        <f aca="true" t="shared" si="0" ref="I10:I31">SUM(G10:H10)</f>
        <v>22184069</v>
      </c>
    </row>
    <row r="11" spans="1:9" ht="15.75" customHeight="1">
      <c r="A11" s="6"/>
      <c r="B11" s="12"/>
      <c r="C11" s="6" t="s">
        <v>87</v>
      </c>
      <c r="D11" s="6" t="s">
        <v>400</v>
      </c>
      <c r="E11" s="6"/>
      <c r="F11" s="6"/>
      <c r="G11" s="24">
        <v>12381083</v>
      </c>
      <c r="H11" s="24"/>
      <c r="I11" s="30">
        <f t="shared" si="0"/>
        <v>12381083</v>
      </c>
    </row>
    <row r="12" spans="1:9" ht="15.75" customHeight="1">
      <c r="A12" s="6"/>
      <c r="B12" s="12"/>
      <c r="C12" s="12"/>
      <c r="D12" s="6" t="s">
        <v>128</v>
      </c>
      <c r="F12" s="6"/>
      <c r="G12" s="11">
        <v>990400</v>
      </c>
      <c r="H12" s="11"/>
      <c r="I12" s="31">
        <f t="shared" si="0"/>
        <v>990400</v>
      </c>
    </row>
    <row r="13" spans="1:9" ht="15.75" customHeight="1">
      <c r="A13" s="12"/>
      <c r="B13" s="12"/>
      <c r="C13" s="6" t="s">
        <v>87</v>
      </c>
      <c r="D13" s="6" t="s">
        <v>399</v>
      </c>
      <c r="E13" s="6"/>
      <c r="F13" s="6"/>
      <c r="G13" s="11">
        <v>11390683</v>
      </c>
      <c r="H13" s="11"/>
      <c r="I13" s="31">
        <f t="shared" si="0"/>
        <v>11390683</v>
      </c>
    </row>
    <row r="14" spans="1:9" ht="15.75" customHeight="1">
      <c r="A14" s="12"/>
      <c r="B14" s="12"/>
      <c r="C14" s="6"/>
      <c r="D14" s="6"/>
      <c r="E14" s="6" t="s">
        <v>129</v>
      </c>
      <c r="F14" s="6"/>
      <c r="G14" s="11">
        <v>686840</v>
      </c>
      <c r="H14" s="11"/>
      <c r="I14" s="31">
        <f t="shared" si="0"/>
        <v>686840</v>
      </c>
    </row>
    <row r="15" spans="1:9" ht="15.75" customHeight="1">
      <c r="A15" s="12"/>
      <c r="B15" s="12"/>
      <c r="C15" s="6"/>
      <c r="D15" s="6"/>
      <c r="E15" s="6" t="s">
        <v>130</v>
      </c>
      <c r="F15" s="6"/>
      <c r="G15" s="11">
        <v>4320000</v>
      </c>
      <c r="H15" s="11"/>
      <c r="I15" s="31">
        <f t="shared" si="0"/>
        <v>4320000</v>
      </c>
    </row>
    <row r="16" spans="1:9" ht="15.75" customHeight="1">
      <c r="A16" s="12"/>
      <c r="B16" s="12"/>
      <c r="C16" s="6"/>
      <c r="D16" s="6"/>
      <c r="E16" s="6" t="s">
        <v>131</v>
      </c>
      <c r="F16" s="6"/>
      <c r="G16" s="11">
        <v>282348</v>
      </c>
      <c r="H16" s="11"/>
      <c r="I16" s="31">
        <f t="shared" si="0"/>
        <v>282348</v>
      </c>
    </row>
    <row r="17" spans="1:9" ht="15.75" customHeight="1">
      <c r="A17" s="12"/>
      <c r="B17" s="12"/>
      <c r="C17" s="6"/>
      <c r="D17" s="6"/>
      <c r="E17" s="6" t="s">
        <v>132</v>
      </c>
      <c r="F17" s="6"/>
      <c r="G17" s="11">
        <v>683270</v>
      </c>
      <c r="H17" s="11"/>
      <c r="I17" s="31">
        <f t="shared" si="0"/>
        <v>683270</v>
      </c>
    </row>
    <row r="18" spans="1:9" ht="15.75" customHeight="1">
      <c r="A18" s="12"/>
      <c r="B18" s="12"/>
      <c r="C18" s="6"/>
      <c r="D18" s="6"/>
      <c r="E18" s="6" t="s">
        <v>133</v>
      </c>
      <c r="F18" s="6"/>
      <c r="G18" s="11">
        <v>4251675</v>
      </c>
      <c r="H18" s="11"/>
      <c r="I18" s="31">
        <f t="shared" si="0"/>
        <v>4251675</v>
      </c>
    </row>
    <row r="19" spans="1:9" ht="15.75" customHeight="1">
      <c r="A19" s="12"/>
      <c r="B19" s="12"/>
      <c r="C19" s="6"/>
      <c r="D19" s="6"/>
      <c r="E19" s="6" t="s">
        <v>134</v>
      </c>
      <c r="F19" s="6"/>
      <c r="G19" s="11">
        <v>1166550</v>
      </c>
      <c r="H19" s="11"/>
      <c r="I19" s="31">
        <f t="shared" si="0"/>
        <v>1166550</v>
      </c>
    </row>
    <row r="20" spans="1:9" ht="15.75" customHeight="1">
      <c r="A20" s="12"/>
      <c r="B20" s="12"/>
      <c r="C20" s="6"/>
      <c r="D20" s="6"/>
      <c r="E20" s="6" t="s">
        <v>135</v>
      </c>
      <c r="F20" s="6"/>
      <c r="G20" s="11"/>
      <c r="H20" s="11"/>
      <c r="I20" s="31"/>
    </row>
    <row r="21" spans="1:9" ht="15.75" customHeight="1">
      <c r="A21" s="6"/>
      <c r="B21" s="6"/>
      <c r="C21" s="6" t="s">
        <v>88</v>
      </c>
      <c r="D21" s="6" t="s">
        <v>136</v>
      </c>
      <c r="E21" s="6"/>
      <c r="F21" s="6"/>
      <c r="G21" s="11"/>
      <c r="H21" s="11"/>
      <c r="I21" s="31"/>
    </row>
    <row r="22" spans="1:9" ht="15.75" customHeight="1">
      <c r="A22" s="6"/>
      <c r="B22" s="6"/>
      <c r="C22" s="6" t="s">
        <v>90</v>
      </c>
      <c r="D22" s="6" t="s">
        <v>137</v>
      </c>
      <c r="E22" s="6"/>
      <c r="F22" s="6"/>
      <c r="G22" s="11">
        <v>5941396</v>
      </c>
      <c r="H22" s="11">
        <v>1392300</v>
      </c>
      <c r="I22" s="31">
        <f t="shared" si="0"/>
        <v>7333696</v>
      </c>
    </row>
    <row r="23" spans="1:9" ht="15.75" customHeight="1">
      <c r="A23" s="6"/>
      <c r="B23" s="6"/>
      <c r="C23" s="6" t="s">
        <v>92</v>
      </c>
      <c r="D23" s="6" t="s">
        <v>93</v>
      </c>
      <c r="E23" s="6"/>
      <c r="F23" s="6"/>
      <c r="G23" s="11">
        <v>1800000</v>
      </c>
      <c r="H23" s="11"/>
      <c r="I23" s="31">
        <f t="shared" si="0"/>
        <v>1800000</v>
      </c>
    </row>
    <row r="24" spans="1:9" ht="15.75" customHeight="1">
      <c r="A24" s="6"/>
      <c r="B24" s="6"/>
      <c r="C24" s="6" t="s">
        <v>94</v>
      </c>
      <c r="D24" s="6" t="s">
        <v>138</v>
      </c>
      <c r="E24" s="6"/>
      <c r="F24" s="6"/>
      <c r="G24" s="11"/>
      <c r="H24" s="11">
        <v>669290</v>
      </c>
      <c r="I24" s="31">
        <f t="shared" si="0"/>
        <v>669290</v>
      </c>
    </row>
    <row r="25" spans="1:9" ht="15.75" customHeight="1">
      <c r="A25" s="6"/>
      <c r="B25" s="6"/>
      <c r="C25" s="6"/>
      <c r="D25" s="6"/>
      <c r="E25" s="6"/>
      <c r="F25" s="6"/>
      <c r="G25" s="11"/>
      <c r="H25" s="11"/>
      <c r="I25" s="31"/>
    </row>
    <row r="26" spans="1:9" ht="15.75" customHeight="1">
      <c r="A26" s="6"/>
      <c r="B26" s="12" t="s">
        <v>139</v>
      </c>
      <c r="C26" s="12"/>
      <c r="D26" s="12" t="s">
        <v>140</v>
      </c>
      <c r="E26" s="12"/>
      <c r="F26" s="6"/>
      <c r="G26" s="24"/>
      <c r="H26" s="24"/>
      <c r="I26" s="31"/>
    </row>
    <row r="27" spans="1:9" ht="15.75" customHeight="1">
      <c r="A27" s="6"/>
      <c r="B27" s="6"/>
      <c r="C27" s="6"/>
      <c r="D27" s="6"/>
      <c r="E27" s="6" t="s">
        <v>141</v>
      </c>
      <c r="F27" s="6"/>
      <c r="G27" s="11"/>
      <c r="H27" s="11"/>
      <c r="I27" s="31"/>
    </row>
    <row r="28" spans="1:9" ht="15.75" customHeight="1">
      <c r="A28" s="6"/>
      <c r="B28" s="12" t="s">
        <v>109</v>
      </c>
      <c r="C28" s="12"/>
      <c r="D28" s="12" t="s">
        <v>110</v>
      </c>
      <c r="E28" s="12"/>
      <c r="F28" s="6"/>
      <c r="G28" s="24"/>
      <c r="H28" s="24"/>
      <c r="I28" s="31"/>
    </row>
    <row r="29" spans="1:9" ht="15.75" customHeight="1">
      <c r="A29" s="6"/>
      <c r="B29" s="34"/>
      <c r="C29" s="34"/>
      <c r="D29" s="34"/>
      <c r="E29" s="35" t="s">
        <v>142</v>
      </c>
      <c r="F29" s="6"/>
      <c r="G29" s="11">
        <v>1058000</v>
      </c>
      <c r="H29" s="11"/>
      <c r="I29" s="31">
        <f t="shared" si="0"/>
        <v>1058000</v>
      </c>
    </row>
    <row r="30" spans="1:9" ht="15.75" customHeight="1">
      <c r="A30" s="6"/>
      <c r="B30" s="12" t="s">
        <v>109</v>
      </c>
      <c r="C30" s="12"/>
      <c r="D30" s="12" t="s">
        <v>110</v>
      </c>
      <c r="E30" s="12"/>
      <c r="F30" s="6"/>
      <c r="G30" s="11"/>
      <c r="H30" s="11"/>
      <c r="I30" s="31"/>
    </row>
    <row r="31" spans="1:9" ht="15.75" customHeight="1">
      <c r="A31" s="6"/>
      <c r="B31" s="6"/>
      <c r="C31" s="6"/>
      <c r="D31" s="6" t="s">
        <v>435</v>
      </c>
      <c r="E31" s="6"/>
      <c r="F31" s="6"/>
      <c r="G31" s="11"/>
      <c r="H31" s="11">
        <v>24500</v>
      </c>
      <c r="I31" s="31">
        <f t="shared" si="0"/>
        <v>24500</v>
      </c>
    </row>
    <row r="32" spans="1:9" ht="15.75" customHeight="1">
      <c r="A32" s="6"/>
      <c r="B32" s="6"/>
      <c r="C32" s="6"/>
      <c r="D32" s="6"/>
      <c r="E32" s="6"/>
      <c r="F32" s="6"/>
      <c r="G32" s="11"/>
      <c r="H32" s="11"/>
      <c r="I32" s="8"/>
    </row>
    <row r="33" spans="1:9" ht="15.75" customHeight="1">
      <c r="A33" s="9" t="s">
        <v>14</v>
      </c>
      <c r="B33" s="9"/>
      <c r="C33" s="9" t="s">
        <v>15</v>
      </c>
      <c r="D33" s="9"/>
      <c r="E33" s="9"/>
      <c r="F33" s="9"/>
      <c r="G33" s="10">
        <v>9765000</v>
      </c>
      <c r="H33" s="10"/>
      <c r="I33" s="10">
        <v>9765000</v>
      </c>
    </row>
    <row r="34" spans="1:9" ht="15.75" customHeight="1">
      <c r="A34" s="6"/>
      <c r="B34" s="12" t="s">
        <v>123</v>
      </c>
      <c r="C34" s="12"/>
      <c r="D34" s="12" t="s">
        <v>143</v>
      </c>
      <c r="E34" s="12"/>
      <c r="F34" s="6"/>
      <c r="G34" s="25">
        <v>9765000</v>
      </c>
      <c r="H34" s="25"/>
      <c r="I34" s="25">
        <v>9765000</v>
      </c>
    </row>
    <row r="35" spans="1:9" ht="15.75" customHeight="1">
      <c r="A35" s="6"/>
      <c r="B35" s="6"/>
      <c r="C35" s="6"/>
      <c r="D35" s="6"/>
      <c r="E35" s="6" t="s">
        <v>144</v>
      </c>
      <c r="F35" s="6"/>
      <c r="G35" s="8">
        <v>9765000</v>
      </c>
      <c r="H35" s="8"/>
      <c r="I35" s="8">
        <v>9765000</v>
      </c>
    </row>
    <row r="36" spans="1:9" ht="15.75" customHeight="1">
      <c r="A36" s="6"/>
      <c r="B36" s="6"/>
      <c r="C36" s="6"/>
      <c r="D36" s="6"/>
      <c r="E36" s="6"/>
      <c r="F36" s="6"/>
      <c r="G36" s="11"/>
      <c r="H36" s="11"/>
      <c r="I36" s="11"/>
    </row>
    <row r="37" spans="1:9" ht="15.75" customHeight="1">
      <c r="A37" s="9" t="s">
        <v>7</v>
      </c>
      <c r="B37" s="9"/>
      <c r="C37" s="9" t="s">
        <v>8</v>
      </c>
      <c r="D37" s="9"/>
      <c r="E37" s="9"/>
      <c r="F37" s="9"/>
      <c r="G37" s="10">
        <f>SUM(G38+G41+G49)</f>
        <v>20550000</v>
      </c>
      <c r="H37" s="10"/>
      <c r="I37" s="10">
        <v>20550000</v>
      </c>
    </row>
    <row r="38" spans="1:9" ht="15.75" customHeight="1">
      <c r="A38" s="6"/>
      <c r="B38" s="12" t="s">
        <v>46</v>
      </c>
      <c r="C38" s="12"/>
      <c r="D38" s="12" t="s">
        <v>47</v>
      </c>
      <c r="E38" s="12"/>
      <c r="F38" s="6"/>
      <c r="G38" s="24">
        <v>14700000</v>
      </c>
      <c r="H38" s="24"/>
      <c r="I38" s="24">
        <v>14700000</v>
      </c>
    </row>
    <row r="39" spans="1:9" ht="15.75" customHeight="1">
      <c r="A39" s="6"/>
      <c r="B39" s="6"/>
      <c r="C39" s="6"/>
      <c r="D39" s="6"/>
      <c r="E39" s="6" t="s">
        <v>48</v>
      </c>
      <c r="F39" s="6"/>
      <c r="G39" s="11">
        <v>13500000</v>
      </c>
      <c r="H39" s="11"/>
      <c r="I39" s="11">
        <v>13500000</v>
      </c>
    </row>
    <row r="40" spans="1:9" ht="15.75" customHeight="1">
      <c r="A40" s="12"/>
      <c r="B40" s="12"/>
      <c r="C40" s="12"/>
      <c r="D40" s="12"/>
      <c r="E40" s="6" t="s">
        <v>49</v>
      </c>
      <c r="F40" s="6"/>
      <c r="G40" s="11">
        <v>1200000</v>
      </c>
      <c r="H40" s="11"/>
      <c r="I40" s="11">
        <v>1200000</v>
      </c>
    </row>
    <row r="41" spans="1:9" ht="15.75" customHeight="1">
      <c r="A41" s="12"/>
      <c r="B41" s="12" t="s">
        <v>50</v>
      </c>
      <c r="C41" s="12"/>
      <c r="D41" s="12" t="s">
        <v>51</v>
      </c>
      <c r="E41" s="12"/>
      <c r="F41" s="6"/>
      <c r="G41" s="24">
        <v>5800000</v>
      </c>
      <c r="H41" s="24"/>
      <c r="I41" s="24">
        <v>5800000</v>
      </c>
    </row>
    <row r="42" spans="1:9" ht="15.75" customHeight="1">
      <c r="A42" s="12"/>
      <c r="B42" s="6"/>
      <c r="C42" s="6" t="s">
        <v>52</v>
      </c>
      <c r="D42" s="6" t="s">
        <v>53</v>
      </c>
      <c r="E42" s="6"/>
      <c r="F42" s="6"/>
      <c r="G42" s="11">
        <v>4000000</v>
      </c>
      <c r="H42" s="11"/>
      <c r="I42" s="11">
        <v>4000000</v>
      </c>
    </row>
    <row r="43" spans="1:9" ht="15.75" customHeight="1">
      <c r="A43" s="12"/>
      <c r="B43" s="6"/>
      <c r="C43" s="6"/>
      <c r="D43" s="6"/>
      <c r="E43" s="6" t="s">
        <v>54</v>
      </c>
      <c r="F43" s="6"/>
      <c r="G43" s="11">
        <v>4000000</v>
      </c>
      <c r="H43" s="11"/>
      <c r="I43" s="11">
        <v>4000000</v>
      </c>
    </row>
    <row r="44" spans="1:9" ht="15.75" customHeight="1">
      <c r="A44" s="12"/>
      <c r="B44" s="6"/>
      <c r="C44" s="6" t="s">
        <v>55</v>
      </c>
      <c r="D44" s="6" t="s">
        <v>56</v>
      </c>
      <c r="E44" s="6"/>
      <c r="F44" s="6"/>
      <c r="G44" s="11">
        <v>1000000</v>
      </c>
      <c r="H44" s="11"/>
      <c r="I44" s="11">
        <v>1000000</v>
      </c>
    </row>
    <row r="45" spans="1:9" ht="15.75" customHeight="1">
      <c r="A45" s="12"/>
      <c r="B45" s="6"/>
      <c r="C45" s="6"/>
      <c r="D45" s="6"/>
      <c r="E45" s="6" t="s">
        <v>57</v>
      </c>
      <c r="F45" s="6"/>
      <c r="G45" s="11">
        <v>1000000</v>
      </c>
      <c r="H45" s="11"/>
      <c r="I45" s="11">
        <v>1000000</v>
      </c>
    </row>
    <row r="46" spans="1:9" ht="15.75" customHeight="1">
      <c r="A46" s="12"/>
      <c r="B46" s="6"/>
      <c r="C46" s="6" t="s">
        <v>58</v>
      </c>
      <c r="D46" s="6" t="s">
        <v>59</v>
      </c>
      <c r="E46" s="6"/>
      <c r="F46" s="6"/>
      <c r="G46" s="11">
        <v>800000</v>
      </c>
      <c r="H46" s="11"/>
      <c r="I46" s="11">
        <v>800000</v>
      </c>
    </row>
    <row r="47" spans="1:9" ht="15.75" customHeight="1">
      <c r="A47" s="12"/>
      <c r="B47" s="6"/>
      <c r="C47" s="6"/>
      <c r="D47" s="6"/>
      <c r="E47" s="6" t="s">
        <v>60</v>
      </c>
      <c r="F47" s="6"/>
      <c r="G47" s="11">
        <v>800000</v>
      </c>
      <c r="H47" s="11"/>
      <c r="I47" s="11">
        <v>800000</v>
      </c>
    </row>
    <row r="48" spans="1:9" ht="15.75" customHeight="1">
      <c r="A48" s="6"/>
      <c r="B48" s="6"/>
      <c r="C48" s="6"/>
      <c r="D48" s="6"/>
      <c r="E48" s="6" t="s">
        <v>61</v>
      </c>
      <c r="F48" s="6"/>
      <c r="G48" s="11"/>
      <c r="H48" s="11"/>
      <c r="I48" s="11"/>
    </row>
    <row r="49" spans="1:9" ht="15.75" customHeight="1">
      <c r="A49" s="6"/>
      <c r="B49" s="12" t="s">
        <v>62</v>
      </c>
      <c r="C49" s="6"/>
      <c r="D49" s="6"/>
      <c r="E49" s="12" t="s">
        <v>145</v>
      </c>
      <c r="F49" s="12"/>
      <c r="G49" s="24">
        <v>50000</v>
      </c>
      <c r="H49" s="24"/>
      <c r="I49" s="24">
        <v>50000</v>
      </c>
    </row>
    <row r="50" spans="1:9" ht="15.75" customHeight="1">
      <c r="A50" s="6"/>
      <c r="B50" s="6"/>
      <c r="C50" s="6"/>
      <c r="D50" s="6"/>
      <c r="E50" s="6" t="s">
        <v>65</v>
      </c>
      <c r="F50" s="6"/>
      <c r="G50" s="11">
        <v>50000</v>
      </c>
      <c r="H50" s="11"/>
      <c r="I50" s="11">
        <v>50000</v>
      </c>
    </row>
    <row r="51" spans="1:9" ht="15.75" customHeight="1">
      <c r="A51" s="9" t="s">
        <v>9</v>
      </c>
      <c r="B51" s="9"/>
      <c r="C51" s="9" t="s">
        <v>10</v>
      </c>
      <c r="D51" s="9"/>
      <c r="E51" s="9"/>
      <c r="F51" s="32"/>
      <c r="G51" s="33">
        <v>2010000</v>
      </c>
      <c r="H51" s="33"/>
      <c r="I51" s="33">
        <v>2010000</v>
      </c>
    </row>
    <row r="52" spans="1:9" ht="15.75" customHeight="1">
      <c r="A52" s="36"/>
      <c r="B52" s="36"/>
      <c r="C52" s="37" t="s">
        <v>113</v>
      </c>
      <c r="D52" s="37" t="s">
        <v>114</v>
      </c>
      <c r="E52" s="37"/>
      <c r="F52" s="38"/>
      <c r="G52" s="39">
        <v>300000</v>
      </c>
      <c r="H52" s="39"/>
      <c r="I52" s="39">
        <v>300000</v>
      </c>
    </row>
    <row r="53" spans="1:9" ht="15.75" customHeight="1">
      <c r="A53" s="6"/>
      <c r="B53" s="6"/>
      <c r="C53" s="6" t="s">
        <v>146</v>
      </c>
      <c r="D53" s="6" t="s">
        <v>147</v>
      </c>
      <c r="E53" s="6"/>
      <c r="F53" s="34"/>
      <c r="G53" s="31"/>
      <c r="H53" s="31"/>
      <c r="I53" s="31"/>
    </row>
    <row r="54" spans="1:9" ht="15.75" customHeight="1">
      <c r="A54" s="6"/>
      <c r="B54" s="6"/>
      <c r="C54" s="6" t="s">
        <v>69</v>
      </c>
      <c r="D54" s="6" t="s">
        <v>148</v>
      </c>
      <c r="E54" s="6"/>
      <c r="F54" s="6"/>
      <c r="G54" s="11">
        <v>1200000</v>
      </c>
      <c r="H54" s="11"/>
      <c r="I54" s="11">
        <v>1200000</v>
      </c>
    </row>
    <row r="55" spans="1:9" ht="15.75" customHeight="1">
      <c r="A55" s="6"/>
      <c r="B55" s="6"/>
      <c r="C55" s="6" t="s">
        <v>71</v>
      </c>
      <c r="D55" s="6" t="s">
        <v>72</v>
      </c>
      <c r="E55" s="6"/>
      <c r="F55" s="6"/>
      <c r="G55" s="11"/>
      <c r="H55" s="11"/>
      <c r="I55" s="11"/>
    </row>
    <row r="56" spans="1:9" ht="15.75" customHeight="1">
      <c r="A56" s="6"/>
      <c r="B56" s="6"/>
      <c r="C56" s="6" t="s">
        <v>76</v>
      </c>
      <c r="D56" s="6" t="s">
        <v>77</v>
      </c>
      <c r="E56" s="6"/>
      <c r="F56" s="6"/>
      <c r="G56" s="11"/>
      <c r="H56" s="11"/>
      <c r="I56" s="11"/>
    </row>
    <row r="57" spans="1:9" ht="15.75" customHeight="1">
      <c r="A57" s="6"/>
      <c r="B57" s="6"/>
      <c r="C57" s="6"/>
      <c r="D57" s="6"/>
      <c r="E57" s="6" t="s">
        <v>78</v>
      </c>
      <c r="F57" s="6"/>
      <c r="G57" s="11"/>
      <c r="H57" s="11"/>
      <c r="I57" s="11"/>
    </row>
    <row r="58" spans="1:9" ht="15.75" customHeight="1">
      <c r="A58" s="6"/>
      <c r="B58" s="6"/>
      <c r="C58" s="6" t="s">
        <v>69</v>
      </c>
      <c r="D58" s="6" t="s">
        <v>70</v>
      </c>
      <c r="E58" s="6"/>
      <c r="F58" s="6"/>
      <c r="G58" s="11">
        <v>510000</v>
      </c>
      <c r="H58" s="11"/>
      <c r="I58" s="11">
        <v>510000</v>
      </c>
    </row>
    <row r="59" spans="1:9" ht="15.75" customHeight="1">
      <c r="A59" s="6"/>
      <c r="B59" s="6"/>
      <c r="C59" s="6"/>
      <c r="D59" s="6"/>
      <c r="E59" s="6" t="s">
        <v>78</v>
      </c>
      <c r="F59" s="6"/>
      <c r="G59" s="11">
        <v>510000</v>
      </c>
      <c r="H59" s="11"/>
      <c r="I59" s="11">
        <v>510000</v>
      </c>
    </row>
    <row r="60" spans="1:9" ht="15.75" customHeight="1">
      <c r="A60" s="6"/>
      <c r="B60" s="6"/>
      <c r="C60" s="6"/>
      <c r="D60" s="6"/>
      <c r="E60" s="6" t="s">
        <v>79</v>
      </c>
      <c r="F60" s="6"/>
      <c r="G60" s="11"/>
      <c r="H60" s="11"/>
      <c r="I60" s="11"/>
    </row>
    <row r="61" spans="1:9" ht="15.75" customHeight="1">
      <c r="A61" s="6"/>
      <c r="B61" s="6"/>
      <c r="C61" s="6" t="s">
        <v>71</v>
      </c>
      <c r="D61" s="6" t="s">
        <v>72</v>
      </c>
      <c r="E61" s="6"/>
      <c r="F61" s="6"/>
      <c r="G61" s="11"/>
      <c r="H61" s="11"/>
      <c r="I61" s="11"/>
    </row>
    <row r="62" spans="1:9" ht="15.75" customHeight="1">
      <c r="A62" s="6"/>
      <c r="B62" s="6"/>
      <c r="C62" s="6" t="s">
        <v>116</v>
      </c>
      <c r="D62" s="6" t="s">
        <v>117</v>
      </c>
      <c r="E62" s="6"/>
      <c r="F62" s="6"/>
      <c r="G62" s="11"/>
      <c r="H62" s="11"/>
      <c r="I62" s="11"/>
    </row>
    <row r="63" spans="1:9" ht="15.75" customHeight="1">
      <c r="A63" s="6"/>
      <c r="B63" s="6"/>
      <c r="C63" s="6"/>
      <c r="D63" s="6"/>
      <c r="E63" s="6"/>
      <c r="F63" s="6"/>
      <c r="G63" s="11"/>
      <c r="H63" s="11"/>
      <c r="I63" s="11"/>
    </row>
    <row r="64" spans="1:9" ht="15.75" customHeight="1">
      <c r="A64" s="9" t="s">
        <v>16</v>
      </c>
      <c r="B64" s="9"/>
      <c r="C64" s="9" t="s">
        <v>17</v>
      </c>
      <c r="D64" s="9"/>
      <c r="E64" s="9"/>
      <c r="F64" s="40"/>
      <c r="G64" s="33">
        <v>3800000</v>
      </c>
      <c r="H64" s="33"/>
      <c r="I64" s="33">
        <v>3800000</v>
      </c>
    </row>
    <row r="65" spans="1:9" ht="15.75" customHeight="1">
      <c r="A65" s="6"/>
      <c r="B65" s="6" t="s">
        <v>81</v>
      </c>
      <c r="C65" s="6"/>
      <c r="D65" s="6" t="s">
        <v>118</v>
      </c>
      <c r="E65" s="6"/>
      <c r="F65" s="4"/>
      <c r="G65" s="31"/>
      <c r="H65" s="31"/>
      <c r="I65" s="31"/>
    </row>
    <row r="66" spans="1:9" ht="15.75" customHeight="1">
      <c r="A66" s="6"/>
      <c r="B66" s="6"/>
      <c r="C66" s="6"/>
      <c r="D66" s="6" t="s">
        <v>397</v>
      </c>
      <c r="E66" s="6"/>
      <c r="F66" s="4"/>
      <c r="G66" s="31">
        <v>3800000</v>
      </c>
      <c r="H66" s="31"/>
      <c r="I66" s="31">
        <v>3800000</v>
      </c>
    </row>
    <row r="67" spans="1:9" ht="15.75" customHeight="1">
      <c r="A67" s="6"/>
      <c r="B67" s="6"/>
      <c r="C67" s="6"/>
      <c r="D67" s="6"/>
      <c r="E67" s="6"/>
      <c r="F67" s="6"/>
      <c r="G67" s="11"/>
      <c r="H67" s="11"/>
      <c r="I67" s="11"/>
    </row>
    <row r="68" spans="1:9" ht="15.75" customHeight="1">
      <c r="A68" s="9" t="s">
        <v>11</v>
      </c>
      <c r="B68" s="9"/>
      <c r="C68" s="9" t="s">
        <v>12</v>
      </c>
      <c r="D68" s="9"/>
      <c r="E68" s="9"/>
      <c r="F68" s="40"/>
      <c r="G68" s="33"/>
      <c r="H68" s="33"/>
      <c r="I68" s="33"/>
    </row>
    <row r="69" spans="1:9" ht="15.75" customHeight="1">
      <c r="A69" s="6"/>
      <c r="B69" s="6" t="s">
        <v>120</v>
      </c>
      <c r="C69" s="6"/>
      <c r="D69" s="6" t="s">
        <v>149</v>
      </c>
      <c r="E69" s="6"/>
      <c r="F69" s="4"/>
      <c r="G69" s="31"/>
      <c r="H69" s="31"/>
      <c r="I69" s="31"/>
    </row>
    <row r="70" spans="1:9" ht="15.75" customHeight="1">
      <c r="A70" s="6"/>
      <c r="B70" s="6"/>
      <c r="C70" s="6"/>
      <c r="D70" s="6"/>
      <c r="E70" s="6"/>
      <c r="F70" s="6"/>
      <c r="G70" s="11"/>
      <c r="H70" s="11"/>
      <c r="I70" s="11"/>
    </row>
    <row r="71" spans="1:9" ht="15.75" customHeight="1">
      <c r="A71" s="9" t="s">
        <v>18</v>
      </c>
      <c r="B71" s="9"/>
      <c r="C71" s="9" t="s">
        <v>19</v>
      </c>
      <c r="D71" s="9"/>
      <c r="E71" s="9"/>
      <c r="F71" s="9"/>
      <c r="G71" s="10"/>
      <c r="H71" s="10"/>
      <c r="I71" s="10"/>
    </row>
    <row r="72" spans="1:9" ht="15.75" customHeight="1">
      <c r="A72" s="6"/>
      <c r="B72" s="6"/>
      <c r="C72" s="6" t="s">
        <v>150</v>
      </c>
      <c r="D72" s="6" t="s">
        <v>151</v>
      </c>
      <c r="E72" s="6"/>
      <c r="F72" s="6"/>
      <c r="G72" s="11"/>
      <c r="H72" s="11"/>
      <c r="I72" s="11"/>
    </row>
    <row r="73" spans="1:9" ht="15.75" customHeight="1">
      <c r="A73" s="6"/>
      <c r="B73" s="6"/>
      <c r="C73" s="6"/>
      <c r="D73" s="6"/>
      <c r="E73" s="6"/>
      <c r="F73" s="6"/>
      <c r="G73" s="11"/>
      <c r="H73" s="11"/>
      <c r="I73" s="11"/>
    </row>
    <row r="74" spans="1:9" ht="15.75" customHeight="1">
      <c r="A74" s="9" t="s">
        <v>21</v>
      </c>
      <c r="B74" s="9"/>
      <c r="C74" s="9" t="s">
        <v>20</v>
      </c>
      <c r="D74" s="9"/>
      <c r="E74" s="9"/>
      <c r="F74" s="40"/>
      <c r="G74" s="33">
        <v>32544000</v>
      </c>
      <c r="H74" s="33">
        <v>9491549</v>
      </c>
      <c r="I74" s="33">
        <f>SUM(G74:H74)</f>
        <v>42035549</v>
      </c>
    </row>
    <row r="75" spans="1:9" ht="15.75" customHeight="1">
      <c r="A75" s="6"/>
      <c r="B75" s="12" t="s">
        <v>101</v>
      </c>
      <c r="C75" s="12"/>
      <c r="D75" s="12" t="s">
        <v>102</v>
      </c>
      <c r="E75" s="12"/>
      <c r="F75" s="4"/>
      <c r="G75" s="30"/>
      <c r="H75" s="30"/>
      <c r="I75" s="30"/>
    </row>
    <row r="76" spans="1:9" ht="15.75" customHeight="1">
      <c r="A76" s="6"/>
      <c r="B76" s="6"/>
      <c r="C76" s="6" t="s">
        <v>103</v>
      </c>
      <c r="D76" s="6"/>
      <c r="E76" s="6" t="s">
        <v>104</v>
      </c>
      <c r="F76" s="4"/>
      <c r="G76" s="31">
        <v>32544000</v>
      </c>
      <c r="H76" s="31">
        <v>9081335</v>
      </c>
      <c r="I76" s="31">
        <f>SUM(G76:H76)</f>
        <v>41625335</v>
      </c>
    </row>
    <row r="77" spans="1:9" ht="15.75" customHeight="1">
      <c r="A77" s="6"/>
      <c r="B77" s="6"/>
      <c r="C77" s="6" t="s">
        <v>105</v>
      </c>
      <c r="D77" s="6"/>
      <c r="E77" s="6" t="s">
        <v>106</v>
      </c>
      <c r="F77" s="6"/>
      <c r="G77" s="11"/>
      <c r="H77" s="11"/>
      <c r="I77" s="11"/>
    </row>
    <row r="78" spans="1:9" ht="15.75" customHeight="1">
      <c r="A78" s="6"/>
      <c r="B78" s="6"/>
      <c r="C78" s="6" t="s">
        <v>107</v>
      </c>
      <c r="D78" s="6"/>
      <c r="E78" s="6" t="s">
        <v>398</v>
      </c>
      <c r="F78" s="6"/>
      <c r="G78" s="11"/>
      <c r="H78" s="8">
        <v>410214</v>
      </c>
      <c r="I78" s="11">
        <v>410214</v>
      </c>
    </row>
    <row r="79" spans="1:9" ht="15.75" customHeight="1">
      <c r="A79" s="9"/>
      <c r="B79" s="9"/>
      <c r="C79" s="9" t="s">
        <v>126</v>
      </c>
      <c r="D79" s="9"/>
      <c r="E79" s="9"/>
      <c r="F79" s="9"/>
      <c r="G79" s="10">
        <f>SUM(G9+G33+G37+G51+G64+G74)</f>
        <v>89849479</v>
      </c>
      <c r="H79" s="10">
        <v>11577639</v>
      </c>
      <c r="I79" s="10">
        <f>SUM(G79:H79)</f>
        <v>101427118</v>
      </c>
    </row>
  </sheetData>
  <sheetProtection selectLockedCells="1" selectUnlockedCells="1"/>
  <mergeCells count="8">
    <mergeCell ref="A3:I3"/>
    <mergeCell ref="A4:I4"/>
    <mergeCell ref="C1:I1"/>
    <mergeCell ref="H6:H8"/>
    <mergeCell ref="I6:I8"/>
    <mergeCell ref="A6:F8"/>
    <mergeCell ref="G6:G8"/>
    <mergeCell ref="A2:I2"/>
  </mergeCells>
  <printOptions/>
  <pageMargins left="0.5118110236220472" right="0.5118110236220472" top="0.7480314960629921" bottom="0.7480314960629921" header="0.5118110236220472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H14" sqref="H14"/>
    </sheetView>
  </sheetViews>
  <sheetFormatPr defaultColWidth="9.140625" defaultRowHeight="15" customHeight="1"/>
  <cols>
    <col min="4" max="4" width="31.28125" style="0" customWidth="1"/>
    <col min="5" max="7" width="11.140625" style="0" customWidth="1"/>
    <col min="8" max="9" width="9.8515625" style="0" customWidth="1"/>
    <col min="10" max="10" width="10.421875" style="0" customWidth="1"/>
    <col min="11" max="11" width="9.28125" style="0" customWidth="1"/>
    <col min="12" max="12" width="12.57421875" style="0" customWidth="1"/>
  </cols>
  <sheetData>
    <row r="1" spans="1:13" ht="30" customHeight="1">
      <c r="A1" s="41"/>
      <c r="B1" s="41"/>
      <c r="C1" s="41"/>
      <c r="D1" s="325" t="s">
        <v>454</v>
      </c>
      <c r="E1" s="326"/>
      <c r="F1" s="326"/>
      <c r="G1" s="326"/>
      <c r="H1" s="326"/>
      <c r="I1" s="326"/>
      <c r="J1" s="326"/>
      <c r="K1" s="326"/>
      <c r="L1" s="326"/>
      <c r="M1" s="22"/>
    </row>
    <row r="2" spans="1:13" ht="15.75" customHeight="1">
      <c r="A2" s="281" t="s">
        <v>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2"/>
    </row>
    <row r="3" spans="1:13" ht="15.75" customHeight="1">
      <c r="A3" s="288" t="s">
        <v>449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2"/>
    </row>
    <row r="4" spans="1:13" ht="15.75" customHeight="1">
      <c r="A4" s="286" t="s">
        <v>447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2"/>
    </row>
    <row r="5" spans="1:13" ht="15.75" customHeight="1">
      <c r="A5" s="22"/>
      <c r="B5" s="22"/>
      <c r="C5" s="22"/>
      <c r="D5" s="20"/>
      <c r="E5" s="287" t="s">
        <v>152</v>
      </c>
      <c r="F5" s="287"/>
      <c r="G5" s="287"/>
      <c r="H5" s="287"/>
      <c r="I5" s="287"/>
      <c r="J5" s="287"/>
      <c r="K5" s="287"/>
      <c r="L5" s="287"/>
      <c r="M5" s="22"/>
    </row>
    <row r="6" spans="1:13" ht="15.75" customHeight="1">
      <c r="A6" s="293" t="s">
        <v>153</v>
      </c>
      <c r="B6" s="293"/>
      <c r="C6" s="293"/>
      <c r="D6" s="293"/>
      <c r="E6" s="285" t="s">
        <v>154</v>
      </c>
      <c r="F6" s="290" t="s">
        <v>432</v>
      </c>
      <c r="G6" s="290" t="s">
        <v>433</v>
      </c>
      <c r="H6" s="285" t="s">
        <v>155</v>
      </c>
      <c r="I6" s="290" t="s">
        <v>432</v>
      </c>
      <c r="J6" s="290" t="s">
        <v>433</v>
      </c>
      <c r="K6" s="285" t="s">
        <v>156</v>
      </c>
      <c r="L6" s="285" t="s">
        <v>157</v>
      </c>
      <c r="M6" s="22"/>
    </row>
    <row r="7" spans="1:13" ht="15.75" customHeight="1">
      <c r="A7" s="293"/>
      <c r="B7" s="293"/>
      <c r="C7" s="293"/>
      <c r="D7" s="293"/>
      <c r="E7" s="285"/>
      <c r="F7" s="291"/>
      <c r="G7" s="291"/>
      <c r="H7" s="285"/>
      <c r="I7" s="291"/>
      <c r="J7" s="291"/>
      <c r="K7" s="285"/>
      <c r="L7" s="285"/>
      <c r="M7" s="22"/>
    </row>
    <row r="8" spans="1:13" ht="15.75" customHeight="1">
      <c r="A8" s="293"/>
      <c r="B8" s="293"/>
      <c r="C8" s="293"/>
      <c r="D8" s="293"/>
      <c r="E8" s="285"/>
      <c r="F8" s="292"/>
      <c r="G8" s="292"/>
      <c r="H8" s="285"/>
      <c r="I8" s="292"/>
      <c r="J8" s="292"/>
      <c r="K8" s="285"/>
      <c r="L8" s="285"/>
      <c r="M8" s="22"/>
    </row>
    <row r="9" spans="1:13" ht="15.75" customHeight="1">
      <c r="A9" s="289" t="s">
        <v>158</v>
      </c>
      <c r="B9" s="289"/>
      <c r="C9" s="289"/>
      <c r="D9" s="289"/>
      <c r="E9" s="44"/>
      <c r="F9" s="44"/>
      <c r="G9" s="44"/>
      <c r="H9" s="45"/>
      <c r="I9" s="45"/>
      <c r="J9" s="45"/>
      <c r="K9" s="46"/>
      <c r="L9" s="81"/>
      <c r="M9" s="47"/>
    </row>
    <row r="10" spans="1:13" ht="15.75" customHeight="1">
      <c r="A10" s="289" t="s">
        <v>45</v>
      </c>
      <c r="B10" s="289"/>
      <c r="C10" s="289"/>
      <c r="D10" s="289"/>
      <c r="E10" s="44">
        <v>20550000</v>
      </c>
      <c r="F10" s="44"/>
      <c r="G10" s="44">
        <v>20550000</v>
      </c>
      <c r="H10" s="44"/>
      <c r="I10" s="44"/>
      <c r="J10" s="44"/>
      <c r="K10" s="48"/>
      <c r="L10" s="81">
        <f>SUM(G10+J10)</f>
        <v>20550000</v>
      </c>
      <c r="M10" s="49"/>
    </row>
    <row r="11" spans="1:13" ht="15.75" customHeight="1">
      <c r="A11" s="289" t="s">
        <v>68</v>
      </c>
      <c r="B11" s="289"/>
      <c r="C11" s="289"/>
      <c r="D11" s="289"/>
      <c r="E11" s="44"/>
      <c r="F11" s="44"/>
      <c r="G11" s="44"/>
      <c r="H11" s="44"/>
      <c r="I11" s="44"/>
      <c r="J11" s="44"/>
      <c r="K11" s="43"/>
      <c r="L11" s="81">
        <f aca="true" t="shared" si="0" ref="L11:L26">SUM(G11+J11)</f>
        <v>0</v>
      </c>
      <c r="M11" s="49"/>
    </row>
    <row r="12" spans="1:13" ht="15.75" customHeight="1">
      <c r="A12" s="289" t="s">
        <v>159</v>
      </c>
      <c r="B12" s="289"/>
      <c r="C12" s="289"/>
      <c r="D12" s="289"/>
      <c r="E12" s="44"/>
      <c r="F12" s="44"/>
      <c r="G12" s="44"/>
      <c r="H12" s="44">
        <v>4310000</v>
      </c>
      <c r="I12" s="44"/>
      <c r="J12" s="44">
        <v>4310000</v>
      </c>
      <c r="K12" s="43"/>
      <c r="L12" s="81">
        <f t="shared" si="0"/>
        <v>4310000</v>
      </c>
      <c r="M12" s="49"/>
    </row>
    <row r="13" spans="1:13" ht="15.75" customHeight="1">
      <c r="A13" s="289" t="s">
        <v>160</v>
      </c>
      <c r="B13" s="289"/>
      <c r="C13" s="289"/>
      <c r="D13" s="289"/>
      <c r="E13" s="44">
        <v>29887479</v>
      </c>
      <c r="F13" s="44">
        <v>2061590</v>
      </c>
      <c r="G13" s="44">
        <v>31949069</v>
      </c>
      <c r="H13" s="44"/>
      <c r="I13" s="44"/>
      <c r="J13" s="44"/>
      <c r="K13" s="48"/>
      <c r="L13" s="81">
        <f t="shared" si="0"/>
        <v>31949069</v>
      </c>
      <c r="M13" s="49"/>
    </row>
    <row r="14" spans="1:13" ht="15.75" customHeight="1">
      <c r="A14" s="289" t="s">
        <v>100</v>
      </c>
      <c r="B14" s="289"/>
      <c r="C14" s="289"/>
      <c r="D14" s="289"/>
      <c r="E14" s="44">
        <v>32544000</v>
      </c>
      <c r="F14" s="44">
        <v>9491549</v>
      </c>
      <c r="G14" s="44">
        <v>42035549</v>
      </c>
      <c r="H14" s="44"/>
      <c r="I14" s="44"/>
      <c r="J14" s="44"/>
      <c r="K14" s="48"/>
      <c r="L14" s="81">
        <f t="shared" si="0"/>
        <v>42035549</v>
      </c>
      <c r="M14" s="49"/>
    </row>
    <row r="15" spans="1:13" ht="15.75" customHeight="1">
      <c r="A15" s="43" t="s">
        <v>161</v>
      </c>
      <c r="B15" s="43"/>
      <c r="C15" s="43"/>
      <c r="D15" s="43"/>
      <c r="E15" s="44">
        <v>1058000</v>
      </c>
      <c r="F15" s="44"/>
      <c r="G15" s="44">
        <v>1058000</v>
      </c>
      <c r="H15" s="44"/>
      <c r="I15" s="44"/>
      <c r="J15" s="44"/>
      <c r="K15" s="48"/>
      <c r="L15" s="81">
        <f t="shared" si="0"/>
        <v>1058000</v>
      </c>
      <c r="M15" s="49"/>
    </row>
    <row r="16" spans="1:13" ht="15.75" customHeight="1">
      <c r="A16" s="289" t="s">
        <v>162</v>
      </c>
      <c r="B16" s="289"/>
      <c r="C16" s="289"/>
      <c r="D16" s="289"/>
      <c r="E16" s="44"/>
      <c r="F16" s="44"/>
      <c r="G16" s="44"/>
      <c r="H16" s="44"/>
      <c r="I16" s="44"/>
      <c r="J16" s="44"/>
      <c r="K16" s="43"/>
      <c r="L16" s="81">
        <f t="shared" si="0"/>
        <v>0</v>
      </c>
      <c r="M16" s="49"/>
    </row>
    <row r="17" spans="1:13" ht="15.75" customHeight="1">
      <c r="A17" s="289" t="s">
        <v>163</v>
      </c>
      <c r="B17" s="289"/>
      <c r="C17" s="289"/>
      <c r="D17" s="289"/>
      <c r="E17" s="44"/>
      <c r="F17" s="44"/>
      <c r="G17" s="44"/>
      <c r="H17" s="44"/>
      <c r="I17" s="44"/>
      <c r="J17" s="44"/>
      <c r="K17" s="43"/>
      <c r="L17" s="81">
        <f t="shared" si="0"/>
        <v>0</v>
      </c>
      <c r="M17" s="50"/>
    </row>
    <row r="18" spans="1:13" ht="15.75" customHeight="1">
      <c r="A18" s="289" t="s">
        <v>112</v>
      </c>
      <c r="B18" s="289"/>
      <c r="C18" s="289"/>
      <c r="D18" s="289"/>
      <c r="E18" s="44"/>
      <c r="F18" s="44"/>
      <c r="G18" s="44"/>
      <c r="H18" s="44">
        <v>1500000</v>
      </c>
      <c r="I18" s="44"/>
      <c r="J18" s="44">
        <v>1500000</v>
      </c>
      <c r="K18" s="43"/>
      <c r="L18" s="81">
        <f t="shared" si="0"/>
        <v>1500000</v>
      </c>
      <c r="M18" s="50"/>
    </row>
    <row r="19" spans="1:13" ht="15.75" customHeight="1">
      <c r="A19" s="289" t="s">
        <v>164</v>
      </c>
      <c r="B19" s="289"/>
      <c r="C19" s="289"/>
      <c r="D19" s="289"/>
      <c r="E19" s="44"/>
      <c r="F19" s="44"/>
      <c r="G19" s="44"/>
      <c r="H19" s="44"/>
      <c r="I19" s="44"/>
      <c r="J19" s="44"/>
      <c r="K19" s="43"/>
      <c r="L19" s="81">
        <f t="shared" si="0"/>
        <v>0</v>
      </c>
      <c r="M19" s="50"/>
    </row>
    <row r="20" spans="1:13" ht="15.75" customHeight="1">
      <c r="A20" s="289" t="s">
        <v>165</v>
      </c>
      <c r="B20" s="289"/>
      <c r="C20" s="289"/>
      <c r="D20" s="289"/>
      <c r="E20" s="44"/>
      <c r="F20" s="44"/>
      <c r="G20" s="44"/>
      <c r="H20" s="44"/>
      <c r="I20" s="44"/>
      <c r="J20" s="44"/>
      <c r="K20" s="43"/>
      <c r="L20" s="81">
        <f t="shared" si="0"/>
        <v>0</v>
      </c>
      <c r="M20" s="50"/>
    </row>
    <row r="21" spans="1:13" ht="15.75" customHeight="1">
      <c r="A21" s="289" t="s">
        <v>166</v>
      </c>
      <c r="B21" s="289"/>
      <c r="C21" s="289"/>
      <c r="D21" s="289"/>
      <c r="E21" s="44"/>
      <c r="F21" s="44"/>
      <c r="G21" s="44"/>
      <c r="H21" s="44"/>
      <c r="I21" s="44"/>
      <c r="J21" s="44"/>
      <c r="K21" s="43"/>
      <c r="L21" s="81">
        <f t="shared" si="0"/>
        <v>0</v>
      </c>
      <c r="M21" s="50"/>
    </row>
    <row r="22" spans="1:13" ht="15.75" customHeight="1">
      <c r="A22" s="289" t="s">
        <v>125</v>
      </c>
      <c r="B22" s="289"/>
      <c r="C22" s="289"/>
      <c r="D22" s="289"/>
      <c r="E22" s="44"/>
      <c r="F22" s="44"/>
      <c r="G22" s="44"/>
      <c r="H22" s="44"/>
      <c r="I22" s="44"/>
      <c r="J22" s="44"/>
      <c r="K22" s="43"/>
      <c r="L22" s="81">
        <f t="shared" si="0"/>
        <v>0</v>
      </c>
      <c r="M22" s="50"/>
    </row>
    <row r="23" spans="1:13" ht="15.75" customHeight="1">
      <c r="A23" s="289" t="s">
        <v>167</v>
      </c>
      <c r="B23" s="289"/>
      <c r="C23" s="289"/>
      <c r="D23" s="289"/>
      <c r="E23" s="44"/>
      <c r="F23" s="44"/>
      <c r="G23" s="44"/>
      <c r="H23" s="44"/>
      <c r="I23" s="44"/>
      <c r="J23" s="44"/>
      <c r="K23" s="43"/>
      <c r="L23" s="81">
        <f t="shared" si="0"/>
        <v>0</v>
      </c>
      <c r="M23" s="50"/>
    </row>
    <row r="24" spans="1:13" ht="15.75" customHeight="1">
      <c r="A24" s="289" t="s">
        <v>168</v>
      </c>
      <c r="B24" s="289"/>
      <c r="C24" s="289"/>
      <c r="D24" s="289"/>
      <c r="E24" s="44"/>
      <c r="F24" s="44"/>
      <c r="G24" s="44"/>
      <c r="H24" s="44"/>
      <c r="I24" s="44"/>
      <c r="J24" s="44"/>
      <c r="K24" s="43"/>
      <c r="L24" s="81">
        <f t="shared" si="0"/>
        <v>0</v>
      </c>
      <c r="M24" s="49"/>
    </row>
    <row r="25" spans="1:13" ht="15.75" customHeight="1">
      <c r="A25" s="289" t="s">
        <v>448</v>
      </c>
      <c r="B25" s="289"/>
      <c r="C25" s="289"/>
      <c r="D25" s="289"/>
      <c r="E25" s="44"/>
      <c r="F25" s="44">
        <v>24500</v>
      </c>
      <c r="G25" s="44">
        <v>24500</v>
      </c>
      <c r="H25" s="44"/>
      <c r="I25" s="44"/>
      <c r="J25" s="44"/>
      <c r="K25" s="43"/>
      <c r="L25" s="81">
        <f t="shared" si="0"/>
        <v>24500</v>
      </c>
      <c r="M25" s="49"/>
    </row>
    <row r="26" spans="1:13" ht="15.75" customHeight="1">
      <c r="A26" s="294" t="s">
        <v>126</v>
      </c>
      <c r="B26" s="294"/>
      <c r="C26" s="294"/>
      <c r="D26" s="294"/>
      <c r="E26" s="244">
        <f>SUM(E10:E25)</f>
        <v>84039479</v>
      </c>
      <c r="F26" s="244">
        <f>SUM(F10:F25)</f>
        <v>11577639</v>
      </c>
      <c r="G26" s="244">
        <f>SUM(G10:G25)</f>
        <v>95617118</v>
      </c>
      <c r="H26" s="244">
        <f>SUM(H12:H25)</f>
        <v>5810000</v>
      </c>
      <c r="I26" s="244"/>
      <c r="J26" s="244">
        <f>SUM(J10:J25)</f>
        <v>5810000</v>
      </c>
      <c r="K26" s="103">
        <f>SUM(K9:K25)</f>
        <v>0</v>
      </c>
      <c r="L26" s="81">
        <f t="shared" si="0"/>
        <v>101427118</v>
      </c>
      <c r="M26" s="49"/>
    </row>
  </sheetData>
  <sheetProtection selectLockedCells="1" selectUnlockedCells="1"/>
  <mergeCells count="31">
    <mergeCell ref="A19:D19"/>
    <mergeCell ref="A20:D20"/>
    <mergeCell ref="A23:D23"/>
    <mergeCell ref="A24:D24"/>
    <mergeCell ref="A25:D25"/>
    <mergeCell ref="A26:D26"/>
    <mergeCell ref="A21:D21"/>
    <mergeCell ref="A22:D22"/>
    <mergeCell ref="A10:D10"/>
    <mergeCell ref="A11:D11"/>
    <mergeCell ref="A12:D12"/>
    <mergeCell ref="A13:D13"/>
    <mergeCell ref="A14:D14"/>
    <mergeCell ref="A16:D16"/>
    <mergeCell ref="A17:D17"/>
    <mergeCell ref="A18:D18"/>
    <mergeCell ref="L6:L8"/>
    <mergeCell ref="A9:D9"/>
    <mergeCell ref="F6:F8"/>
    <mergeCell ref="G6:G8"/>
    <mergeCell ref="I6:I8"/>
    <mergeCell ref="J6:J8"/>
    <mergeCell ref="A6:D8"/>
    <mergeCell ref="E6:E8"/>
    <mergeCell ref="H6:H8"/>
    <mergeCell ref="K6:K8"/>
    <mergeCell ref="A4:L4"/>
    <mergeCell ref="E5:L5"/>
    <mergeCell ref="D1:L1"/>
    <mergeCell ref="A2:L2"/>
    <mergeCell ref="A3:L3"/>
  </mergeCells>
  <printOptions/>
  <pageMargins left="0.7" right="0.7" top="0.75" bottom="0.75" header="0.5118055555555555" footer="0.5118055555555555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9"/>
  <sheetViews>
    <sheetView zoomScalePageLayoutView="0" workbookViewId="0" topLeftCell="A1">
      <selection activeCell="L20" sqref="L20"/>
    </sheetView>
  </sheetViews>
  <sheetFormatPr defaultColWidth="9.140625" defaultRowHeight="15" customHeight="1"/>
  <cols>
    <col min="1" max="1" width="5.8515625" style="0" customWidth="1"/>
    <col min="2" max="2" width="6.57421875" style="0" customWidth="1"/>
    <col min="4" max="4" width="8.8515625" style="0" customWidth="1"/>
    <col min="5" max="5" width="39.57421875" style="0" customWidth="1"/>
    <col min="6" max="6" width="3.7109375" style="0" customWidth="1"/>
    <col min="7" max="7" width="11.28125" style="0" customWidth="1"/>
    <col min="8" max="8" width="11.140625" style="0" customWidth="1"/>
    <col min="9" max="9" width="13.00390625" style="0" customWidth="1"/>
  </cols>
  <sheetData>
    <row r="1" spans="1:9" ht="26.25" customHeight="1">
      <c r="A1" s="329" t="s">
        <v>455</v>
      </c>
      <c r="B1" s="330"/>
      <c r="C1" s="330"/>
      <c r="D1" s="330"/>
      <c r="E1" s="330"/>
      <c r="F1" s="330"/>
      <c r="G1" s="330"/>
      <c r="H1" s="328"/>
      <c r="I1" s="328"/>
    </row>
    <row r="2" spans="1:9" ht="15.75" customHeight="1">
      <c r="A2" s="281" t="s">
        <v>456</v>
      </c>
      <c r="B2" s="281"/>
      <c r="C2" s="281"/>
      <c r="D2" s="281"/>
      <c r="E2" s="281"/>
      <c r="F2" s="281"/>
      <c r="G2" s="281"/>
      <c r="H2" s="301"/>
      <c r="I2" s="301"/>
    </row>
    <row r="3" spans="1:9" ht="15.75" customHeight="1">
      <c r="A3" s="282" t="s">
        <v>442</v>
      </c>
      <c r="B3" s="282"/>
      <c r="C3" s="282"/>
      <c r="D3" s="282"/>
      <c r="E3" s="282"/>
      <c r="F3" s="282"/>
      <c r="G3" s="282"/>
      <c r="H3" s="301"/>
      <c r="I3" s="301"/>
    </row>
    <row r="4" spans="1:9" ht="15.75" customHeight="1">
      <c r="A4" s="281" t="s">
        <v>440</v>
      </c>
      <c r="B4" s="281"/>
      <c r="C4" s="281"/>
      <c r="D4" s="281"/>
      <c r="E4" s="281"/>
      <c r="F4" s="281"/>
      <c r="G4" s="281"/>
      <c r="H4" s="301"/>
      <c r="I4" s="301"/>
    </row>
    <row r="5" spans="1:10" ht="15.75" customHeight="1">
      <c r="A5" s="42"/>
      <c r="B5" s="42"/>
      <c r="C5" s="42"/>
      <c r="D5" s="42"/>
      <c r="E5" s="42"/>
      <c r="H5" s="42"/>
      <c r="I5" s="188" t="s">
        <v>1</v>
      </c>
      <c r="J5" s="243"/>
    </row>
    <row r="6" spans="1:9" ht="15" customHeight="1">
      <c r="A6" s="276" t="s">
        <v>169</v>
      </c>
      <c r="B6" s="276"/>
      <c r="C6" s="276"/>
      <c r="D6" s="276"/>
      <c r="E6" s="276"/>
      <c r="F6" s="284" t="s">
        <v>170</v>
      </c>
      <c r="G6" s="298" t="s">
        <v>3</v>
      </c>
      <c r="H6" s="296" t="s">
        <v>432</v>
      </c>
      <c r="I6" s="296" t="s">
        <v>433</v>
      </c>
    </row>
    <row r="7" spans="1:9" ht="15" customHeight="1">
      <c r="A7" s="276"/>
      <c r="B7" s="276"/>
      <c r="C7" s="276"/>
      <c r="D7" s="276"/>
      <c r="E7" s="276"/>
      <c r="F7" s="284"/>
      <c r="G7" s="298"/>
      <c r="H7" s="297"/>
      <c r="I7" s="297"/>
    </row>
    <row r="8" spans="1:9" ht="15.75" customHeight="1">
      <c r="A8" s="9" t="s">
        <v>171</v>
      </c>
      <c r="B8" s="32"/>
      <c r="C8" s="32"/>
      <c r="D8" s="32"/>
      <c r="E8" s="32"/>
      <c r="F8" s="32"/>
      <c r="G8" s="199">
        <v>9543580</v>
      </c>
      <c r="H8" s="222">
        <v>10299470</v>
      </c>
      <c r="I8" s="222">
        <f>SUM(G8:H8)</f>
        <v>19843050</v>
      </c>
    </row>
    <row r="9" spans="1:9" ht="15.75" customHeight="1">
      <c r="A9" s="36" t="s">
        <v>24</v>
      </c>
      <c r="B9" s="38"/>
      <c r="C9" s="38" t="s">
        <v>172</v>
      </c>
      <c r="D9" s="38"/>
      <c r="E9" s="38"/>
      <c r="F9" s="38"/>
      <c r="G9" s="200">
        <v>4174000</v>
      </c>
      <c r="H9" s="223"/>
      <c r="I9" s="245">
        <v>4174000</v>
      </c>
    </row>
    <row r="10" spans="1:9" ht="15.75" customHeight="1">
      <c r="A10" s="51"/>
      <c r="B10" s="52" t="s">
        <v>173</v>
      </c>
      <c r="C10" s="52"/>
      <c r="D10" s="52" t="s">
        <v>174</v>
      </c>
      <c r="E10" s="52"/>
      <c r="F10" s="27"/>
      <c r="G10" s="201">
        <v>4174000</v>
      </c>
      <c r="H10" s="224"/>
      <c r="I10" s="246">
        <v>4174000</v>
      </c>
    </row>
    <row r="11" spans="1:9" ht="15.75" customHeight="1">
      <c r="A11" s="51"/>
      <c r="B11" s="27"/>
      <c r="C11" s="27" t="s">
        <v>175</v>
      </c>
      <c r="D11" s="27" t="s">
        <v>176</v>
      </c>
      <c r="E11" s="27"/>
      <c r="F11" s="27"/>
      <c r="G11" s="202">
        <v>4174000</v>
      </c>
      <c r="H11" s="225"/>
      <c r="I11" s="247">
        <v>4174000</v>
      </c>
    </row>
    <row r="12" spans="1:9" ht="15.75" customHeight="1">
      <c r="A12" s="53" t="s">
        <v>26</v>
      </c>
      <c r="B12" s="52"/>
      <c r="C12" s="52" t="s">
        <v>177</v>
      </c>
      <c r="D12" s="54"/>
      <c r="E12" s="54"/>
      <c r="F12" s="55"/>
      <c r="G12" s="201">
        <v>832000</v>
      </c>
      <c r="H12" s="224"/>
      <c r="I12" s="246">
        <v>832000</v>
      </c>
    </row>
    <row r="13" spans="1:9" ht="15.75" customHeight="1">
      <c r="A13" s="51"/>
      <c r="B13" s="27"/>
      <c r="C13" s="27"/>
      <c r="D13" s="56" t="s">
        <v>178</v>
      </c>
      <c r="E13" s="27"/>
      <c r="F13" s="27"/>
      <c r="G13" s="202">
        <v>814000</v>
      </c>
      <c r="H13" s="225"/>
      <c r="I13" s="247">
        <v>814000</v>
      </c>
    </row>
    <row r="14" spans="1:9" ht="15.75" customHeight="1">
      <c r="A14" s="51"/>
      <c r="B14" s="27"/>
      <c r="C14" s="27"/>
      <c r="D14" s="56" t="s">
        <v>179</v>
      </c>
      <c r="E14" s="27"/>
      <c r="F14" s="27"/>
      <c r="G14" s="202">
        <v>10000</v>
      </c>
      <c r="H14" s="225"/>
      <c r="I14" s="247">
        <v>10000</v>
      </c>
    </row>
    <row r="15" spans="1:9" ht="15.75" customHeight="1">
      <c r="A15" s="51"/>
      <c r="B15" s="27"/>
      <c r="C15" s="27"/>
      <c r="D15" s="56" t="s">
        <v>180</v>
      </c>
      <c r="E15" s="27"/>
      <c r="F15" s="27"/>
      <c r="G15" s="202">
        <v>8000</v>
      </c>
      <c r="H15" s="225"/>
      <c r="I15" s="247">
        <v>8000</v>
      </c>
    </row>
    <row r="16" spans="1:9" ht="15.75" customHeight="1">
      <c r="A16" s="53" t="s">
        <v>28</v>
      </c>
      <c r="B16" s="52"/>
      <c r="C16" s="52" t="s">
        <v>29</v>
      </c>
      <c r="D16" s="52"/>
      <c r="E16" s="52"/>
      <c r="F16" s="27"/>
      <c r="G16" s="201">
        <v>266000</v>
      </c>
      <c r="H16" s="224"/>
      <c r="I16" s="246">
        <v>266000</v>
      </c>
    </row>
    <row r="17" spans="1:9" ht="15.75" customHeight="1">
      <c r="A17" s="57"/>
      <c r="B17" s="52" t="s">
        <v>181</v>
      </c>
      <c r="C17" s="58"/>
      <c r="D17" s="52" t="s">
        <v>182</v>
      </c>
      <c r="E17" s="58"/>
      <c r="F17" s="56"/>
      <c r="G17" s="201">
        <v>212000</v>
      </c>
      <c r="H17" s="224"/>
      <c r="I17" s="246">
        <v>212000</v>
      </c>
    </row>
    <row r="18" spans="1:9" ht="15.75" customHeight="1">
      <c r="A18" s="57"/>
      <c r="B18" s="52"/>
      <c r="C18" s="27" t="s">
        <v>230</v>
      </c>
      <c r="D18" s="27" t="s">
        <v>403</v>
      </c>
      <c r="E18" s="58"/>
      <c r="F18" s="56"/>
      <c r="G18" s="202">
        <v>12000</v>
      </c>
      <c r="H18" s="225"/>
      <c r="I18" s="247">
        <v>12000</v>
      </c>
    </row>
    <row r="19" spans="1:9" ht="15.75" customHeight="1">
      <c r="A19" s="51"/>
      <c r="B19" s="27"/>
      <c r="C19" s="27" t="s">
        <v>183</v>
      </c>
      <c r="D19" s="27" t="s">
        <v>184</v>
      </c>
      <c r="E19" s="27"/>
      <c r="F19" s="27"/>
      <c r="G19" s="202">
        <v>200000</v>
      </c>
      <c r="H19" s="225"/>
      <c r="I19" s="247">
        <v>200000</v>
      </c>
    </row>
    <row r="20" spans="1:9" ht="15.75" customHeight="1">
      <c r="A20" s="51"/>
      <c r="B20" s="27"/>
      <c r="C20" s="27"/>
      <c r="D20" s="27"/>
      <c r="E20" s="56" t="s">
        <v>185</v>
      </c>
      <c r="F20" s="27"/>
      <c r="G20" s="202">
        <v>200000</v>
      </c>
      <c r="H20" s="225"/>
      <c r="I20" s="247">
        <v>200000</v>
      </c>
    </row>
    <row r="21" spans="1:9" ht="15.75" customHeight="1">
      <c r="A21" s="57"/>
      <c r="B21" s="52" t="s">
        <v>186</v>
      </c>
      <c r="C21" s="58"/>
      <c r="D21" s="52" t="s">
        <v>187</v>
      </c>
      <c r="E21" s="58"/>
      <c r="F21" s="56"/>
      <c r="G21" s="201">
        <v>54000</v>
      </c>
      <c r="H21" s="224"/>
      <c r="I21" s="246">
        <v>54000</v>
      </c>
    </row>
    <row r="22" spans="1:9" ht="15.75" customHeight="1">
      <c r="A22" s="51"/>
      <c r="B22" s="27"/>
      <c r="C22" s="27" t="s">
        <v>188</v>
      </c>
      <c r="D22" s="27" t="s">
        <v>189</v>
      </c>
      <c r="E22" s="27"/>
      <c r="F22" s="27"/>
      <c r="G22" s="202">
        <v>54000</v>
      </c>
      <c r="H22" s="225"/>
      <c r="I22" s="225">
        <v>54000</v>
      </c>
    </row>
    <row r="23" spans="1:9" ht="15.75" customHeight="1">
      <c r="A23" s="53" t="s">
        <v>32</v>
      </c>
      <c r="B23" s="27"/>
      <c r="C23" s="52" t="s">
        <v>33</v>
      </c>
      <c r="D23" s="27"/>
      <c r="E23" s="27"/>
      <c r="F23" s="27"/>
      <c r="G23" s="201">
        <v>4271580</v>
      </c>
      <c r="H23" s="224">
        <v>10299470</v>
      </c>
      <c r="I23" s="224">
        <f>SUM(G23:H23)</f>
        <v>14571050</v>
      </c>
    </row>
    <row r="24" spans="1:9" ht="15.75" customHeight="1">
      <c r="A24" s="53"/>
      <c r="B24" s="52"/>
      <c r="C24" s="27" t="s">
        <v>190</v>
      </c>
      <c r="D24" s="27" t="s">
        <v>191</v>
      </c>
      <c r="E24" s="56"/>
      <c r="F24" s="27"/>
      <c r="G24" s="191">
        <v>4271580</v>
      </c>
      <c r="H24" s="195">
        <v>10299470</v>
      </c>
      <c r="I24" s="195">
        <f>SUM(G24:H24)</f>
        <v>14571050</v>
      </c>
    </row>
    <row r="25" spans="1:9" ht="15.75" customHeight="1">
      <c r="A25" s="51"/>
      <c r="B25" s="27"/>
      <c r="C25" s="27"/>
      <c r="D25" s="27"/>
      <c r="E25" s="57"/>
      <c r="F25" s="57"/>
      <c r="G25" s="203"/>
      <c r="H25" s="226"/>
      <c r="I25" s="226"/>
    </row>
    <row r="26" spans="1:9" ht="15.75" customHeight="1">
      <c r="A26" s="9" t="s">
        <v>73</v>
      </c>
      <c r="B26" s="16"/>
      <c r="C26" s="16"/>
      <c r="D26" s="16"/>
      <c r="E26" s="26"/>
      <c r="F26" s="59"/>
      <c r="G26" s="199">
        <v>14444000</v>
      </c>
      <c r="H26" s="222"/>
      <c r="I26" s="248">
        <v>14444000</v>
      </c>
    </row>
    <row r="27" spans="1:9" ht="15.75" customHeight="1">
      <c r="A27" s="53" t="s">
        <v>28</v>
      </c>
      <c r="B27" s="52"/>
      <c r="C27" s="52" t="s">
        <v>29</v>
      </c>
      <c r="D27" s="52"/>
      <c r="E27" s="52"/>
      <c r="F27" s="27"/>
      <c r="G27" s="201">
        <v>3258000</v>
      </c>
      <c r="H27" s="224"/>
      <c r="I27" s="246">
        <v>3258000</v>
      </c>
    </row>
    <row r="28" spans="1:9" ht="15.75" customHeight="1">
      <c r="A28" s="57"/>
      <c r="B28" s="52" t="s">
        <v>192</v>
      </c>
      <c r="C28" s="58"/>
      <c r="D28" s="52" t="s">
        <v>193</v>
      </c>
      <c r="E28" s="60"/>
      <c r="F28" s="57"/>
      <c r="G28" s="201">
        <v>125000</v>
      </c>
      <c r="H28" s="224"/>
      <c r="I28" s="246">
        <v>125000</v>
      </c>
    </row>
    <row r="29" spans="1:9" ht="15.75" customHeight="1">
      <c r="A29" s="51"/>
      <c r="B29" s="27"/>
      <c r="C29" s="27" t="s">
        <v>194</v>
      </c>
      <c r="D29" s="27" t="s">
        <v>195</v>
      </c>
      <c r="E29" s="27"/>
      <c r="F29" s="27"/>
      <c r="G29" s="202">
        <v>125000</v>
      </c>
      <c r="H29" s="225"/>
      <c r="I29" s="247">
        <v>125000</v>
      </c>
    </row>
    <row r="30" spans="1:9" ht="15.75" customHeight="1">
      <c r="A30" s="57"/>
      <c r="B30" s="52" t="s">
        <v>196</v>
      </c>
      <c r="C30" s="58"/>
      <c r="D30" s="52" t="s">
        <v>197</v>
      </c>
      <c r="E30" s="58"/>
      <c r="F30" s="56"/>
      <c r="G30" s="201">
        <v>2441000</v>
      </c>
      <c r="H30" s="224"/>
      <c r="I30" s="246">
        <v>2441000</v>
      </c>
    </row>
    <row r="31" spans="1:9" ht="15.75" customHeight="1">
      <c r="A31" s="51"/>
      <c r="B31" s="27"/>
      <c r="C31" s="27" t="s">
        <v>198</v>
      </c>
      <c r="D31" s="27" t="s">
        <v>199</v>
      </c>
      <c r="E31" s="27"/>
      <c r="F31" s="27"/>
      <c r="G31" s="202">
        <v>1205000</v>
      </c>
      <c r="H31" s="225"/>
      <c r="I31" s="247">
        <v>1205000</v>
      </c>
    </row>
    <row r="32" spans="1:9" ht="15.75" customHeight="1">
      <c r="A32" s="51"/>
      <c r="B32" s="27"/>
      <c r="C32" s="27"/>
      <c r="D32" s="27"/>
      <c r="E32" s="56" t="s">
        <v>200</v>
      </c>
      <c r="F32" s="27"/>
      <c r="G32" s="202">
        <v>605000</v>
      </c>
      <c r="H32" s="225"/>
      <c r="I32" s="247">
        <v>605000</v>
      </c>
    </row>
    <row r="33" spans="1:9" ht="15.75" customHeight="1">
      <c r="A33" s="51"/>
      <c r="B33" s="27"/>
      <c r="C33" s="27"/>
      <c r="D33" s="27"/>
      <c r="E33" s="56" t="s">
        <v>201</v>
      </c>
      <c r="F33" s="27"/>
      <c r="G33" s="202">
        <v>470000</v>
      </c>
      <c r="H33" s="225"/>
      <c r="I33" s="247">
        <v>470000</v>
      </c>
    </row>
    <row r="34" spans="1:9" ht="15.75" customHeight="1">
      <c r="A34" s="51"/>
      <c r="B34" s="27"/>
      <c r="C34" s="27"/>
      <c r="D34" s="27"/>
      <c r="E34" s="56" t="s">
        <v>202</v>
      </c>
      <c r="F34" s="27"/>
      <c r="G34" s="202">
        <v>130000</v>
      </c>
      <c r="H34" s="225"/>
      <c r="I34" s="247">
        <v>130000</v>
      </c>
    </row>
    <row r="35" spans="1:9" ht="15.75" customHeight="1">
      <c r="A35" s="51"/>
      <c r="B35" s="27"/>
      <c r="C35" s="27" t="s">
        <v>203</v>
      </c>
      <c r="D35" s="27" t="s">
        <v>204</v>
      </c>
      <c r="E35" s="27"/>
      <c r="F35" s="27"/>
      <c r="G35" s="202"/>
      <c r="H35" s="225"/>
      <c r="I35" s="247"/>
    </row>
    <row r="36" spans="1:9" ht="15.75" customHeight="1">
      <c r="A36" s="51"/>
      <c r="B36" s="27"/>
      <c r="C36" s="27" t="s">
        <v>205</v>
      </c>
      <c r="D36" s="27" t="s">
        <v>206</v>
      </c>
      <c r="E36" s="27"/>
      <c r="F36" s="27"/>
      <c r="G36" s="202">
        <v>1021000</v>
      </c>
      <c r="H36" s="225"/>
      <c r="I36" s="247">
        <v>1021000</v>
      </c>
    </row>
    <row r="37" spans="1:9" ht="15.75" customHeight="1">
      <c r="A37" s="51"/>
      <c r="B37" s="27"/>
      <c r="C37" s="27" t="s">
        <v>207</v>
      </c>
      <c r="D37" s="27" t="s">
        <v>208</v>
      </c>
      <c r="E37" s="27"/>
      <c r="F37" s="27"/>
      <c r="G37" s="202">
        <v>215000</v>
      </c>
      <c r="H37" s="225"/>
      <c r="I37" s="247">
        <v>215000</v>
      </c>
    </row>
    <row r="38" spans="1:9" ht="15.75" customHeight="1">
      <c r="A38" s="57"/>
      <c r="B38" s="52" t="s">
        <v>186</v>
      </c>
      <c r="C38" s="58"/>
      <c r="D38" s="52" t="s">
        <v>187</v>
      </c>
      <c r="E38" s="58"/>
      <c r="F38" s="56"/>
      <c r="G38" s="201">
        <v>692000</v>
      </c>
      <c r="H38" s="224"/>
      <c r="I38" s="246">
        <v>692000</v>
      </c>
    </row>
    <row r="39" spans="1:9" ht="15.75" customHeight="1">
      <c r="A39" s="51"/>
      <c r="B39" s="27"/>
      <c r="C39" s="27" t="s">
        <v>188</v>
      </c>
      <c r="D39" s="27" t="s">
        <v>189</v>
      </c>
      <c r="E39" s="27"/>
      <c r="F39" s="27"/>
      <c r="G39" s="202">
        <v>692000</v>
      </c>
      <c r="H39" s="225"/>
      <c r="I39" s="247">
        <v>692000</v>
      </c>
    </row>
    <row r="40" spans="1:9" ht="15.75" customHeight="1">
      <c r="A40" s="12" t="s">
        <v>35</v>
      </c>
      <c r="B40" s="6"/>
      <c r="C40" s="12" t="s">
        <v>36</v>
      </c>
      <c r="D40" s="6"/>
      <c r="E40" s="6"/>
      <c r="F40" s="27"/>
      <c r="G40" s="201">
        <v>11186000</v>
      </c>
      <c r="H40" s="224"/>
      <c r="I40" s="246">
        <v>11186000</v>
      </c>
    </row>
    <row r="41" spans="1:9" ht="15.75" customHeight="1">
      <c r="A41" s="6"/>
      <c r="B41" s="6" t="s">
        <v>209</v>
      </c>
      <c r="C41" s="6"/>
      <c r="D41" s="6" t="s">
        <v>404</v>
      </c>
      <c r="E41" s="6"/>
      <c r="F41" s="27"/>
      <c r="G41" s="202">
        <v>8882000</v>
      </c>
      <c r="H41" s="225"/>
      <c r="I41" s="247">
        <v>8882000</v>
      </c>
    </row>
    <row r="42" spans="1:9" ht="15.75" customHeight="1">
      <c r="A42" s="6"/>
      <c r="B42" s="6" t="s">
        <v>210</v>
      </c>
      <c r="C42" s="6"/>
      <c r="D42" s="6" t="s">
        <v>211</v>
      </c>
      <c r="E42" s="6"/>
      <c r="F42" s="27"/>
      <c r="G42" s="202">
        <v>2304000</v>
      </c>
      <c r="H42" s="225"/>
      <c r="I42" s="247">
        <v>2304000</v>
      </c>
    </row>
    <row r="43" spans="1:9" ht="15.75" customHeight="1">
      <c r="A43" s="12" t="s">
        <v>37</v>
      </c>
      <c r="B43" s="6"/>
      <c r="C43" s="12" t="s">
        <v>38</v>
      </c>
      <c r="D43" s="6"/>
      <c r="E43" s="6"/>
      <c r="F43" s="27"/>
      <c r="G43" s="201"/>
      <c r="H43" s="224"/>
      <c r="I43" s="224"/>
    </row>
    <row r="44" spans="1:9" ht="15.75" customHeight="1">
      <c r="A44" s="6"/>
      <c r="B44" s="6" t="s">
        <v>212</v>
      </c>
      <c r="C44" s="6"/>
      <c r="D44" s="6" t="s">
        <v>213</v>
      </c>
      <c r="E44" s="6"/>
      <c r="F44" s="27"/>
      <c r="G44" s="202"/>
      <c r="H44" s="225"/>
      <c r="I44" s="225"/>
    </row>
    <row r="45" spans="1:9" ht="15.75" customHeight="1">
      <c r="A45" s="6"/>
      <c r="B45" s="6" t="s">
        <v>214</v>
      </c>
      <c r="C45" s="6"/>
      <c r="D45" s="6" t="s">
        <v>215</v>
      </c>
      <c r="E45" s="6"/>
      <c r="F45" s="27"/>
      <c r="G45" s="202"/>
      <c r="H45" s="225"/>
      <c r="I45" s="225"/>
    </row>
    <row r="46" spans="1:9" ht="15.75" customHeight="1">
      <c r="A46" s="51"/>
      <c r="B46" s="27"/>
      <c r="C46" s="27"/>
      <c r="D46" s="27"/>
      <c r="E46" s="57"/>
      <c r="F46" s="57"/>
      <c r="G46" s="202"/>
      <c r="H46" s="225"/>
      <c r="I46" s="225"/>
    </row>
    <row r="47" spans="1:9" ht="15.75" customHeight="1">
      <c r="A47" s="9" t="s">
        <v>108</v>
      </c>
      <c r="B47" s="16"/>
      <c r="C47" s="16"/>
      <c r="D47" s="9"/>
      <c r="E47" s="29"/>
      <c r="F47" s="61">
        <v>2</v>
      </c>
      <c r="G47" s="199">
        <v>1448000</v>
      </c>
      <c r="H47" s="222"/>
      <c r="I47" s="248">
        <v>1448000</v>
      </c>
    </row>
    <row r="48" spans="1:9" ht="15.75" customHeight="1">
      <c r="A48" s="53" t="s">
        <v>24</v>
      </c>
      <c r="B48" s="52"/>
      <c r="C48" s="52" t="s">
        <v>172</v>
      </c>
      <c r="D48" s="52"/>
      <c r="E48" s="52"/>
      <c r="F48" s="56"/>
      <c r="G48" s="201">
        <v>1250000</v>
      </c>
      <c r="H48" s="224"/>
      <c r="I48" s="246">
        <v>1250000</v>
      </c>
    </row>
    <row r="49" spans="1:9" ht="15.75" customHeight="1">
      <c r="A49" s="51"/>
      <c r="B49" s="52" t="s">
        <v>216</v>
      </c>
      <c r="C49" s="52"/>
      <c r="D49" s="52" t="s">
        <v>217</v>
      </c>
      <c r="E49" s="52"/>
      <c r="F49" s="58"/>
      <c r="G49" s="201">
        <v>1250000</v>
      </c>
      <c r="H49" s="224"/>
      <c r="I49" s="246">
        <v>1250000</v>
      </c>
    </row>
    <row r="50" spans="1:9" ht="15.75" customHeight="1">
      <c r="A50" s="6"/>
      <c r="B50" s="27"/>
      <c r="C50" s="27" t="s">
        <v>218</v>
      </c>
      <c r="D50" s="27" t="s">
        <v>219</v>
      </c>
      <c r="E50" s="27"/>
      <c r="F50" s="57"/>
      <c r="G50" s="202">
        <v>1200000</v>
      </c>
      <c r="H50" s="225"/>
      <c r="I50" s="247">
        <v>1200000</v>
      </c>
    </row>
    <row r="51" spans="1:9" ht="15.75" customHeight="1">
      <c r="A51" s="6"/>
      <c r="B51" s="27"/>
      <c r="C51" s="27" t="s">
        <v>220</v>
      </c>
      <c r="D51" s="27" t="s">
        <v>221</v>
      </c>
      <c r="E51" s="27"/>
      <c r="F51" s="57"/>
      <c r="G51" s="202">
        <v>50000</v>
      </c>
      <c r="H51" s="225"/>
      <c r="I51" s="247">
        <v>50000</v>
      </c>
    </row>
    <row r="52" spans="1:9" ht="15.75" customHeight="1">
      <c r="A52" s="53" t="s">
        <v>26</v>
      </c>
      <c r="B52" s="52"/>
      <c r="C52" s="52" t="s">
        <v>177</v>
      </c>
      <c r="D52" s="54"/>
      <c r="E52" s="54"/>
      <c r="F52" s="55"/>
      <c r="G52" s="201">
        <v>122000</v>
      </c>
      <c r="H52" s="224"/>
      <c r="I52" s="246">
        <v>122000</v>
      </c>
    </row>
    <row r="53" spans="1:9" ht="15.75" customHeight="1">
      <c r="A53" s="51"/>
      <c r="B53" s="27"/>
      <c r="C53" s="27"/>
      <c r="D53" s="56" t="s">
        <v>178</v>
      </c>
      <c r="E53" s="27"/>
      <c r="F53" s="27"/>
      <c r="G53" s="202">
        <v>122000</v>
      </c>
      <c r="H53" s="225"/>
      <c r="I53" s="247">
        <v>122000</v>
      </c>
    </row>
    <row r="54" spans="1:9" ht="15.75" customHeight="1">
      <c r="A54" s="53" t="s">
        <v>28</v>
      </c>
      <c r="B54" s="52"/>
      <c r="C54" s="52" t="s">
        <v>29</v>
      </c>
      <c r="D54" s="52"/>
      <c r="E54" s="52"/>
      <c r="F54" s="27"/>
      <c r="G54" s="201">
        <v>76000</v>
      </c>
      <c r="H54" s="224"/>
      <c r="I54" s="246">
        <v>76000</v>
      </c>
    </row>
    <row r="55" spans="1:9" ht="15.75" customHeight="1">
      <c r="A55" s="57"/>
      <c r="B55" s="52" t="s">
        <v>192</v>
      </c>
      <c r="C55" s="58"/>
      <c r="D55" s="52" t="s">
        <v>193</v>
      </c>
      <c r="E55" s="60"/>
      <c r="F55" s="27"/>
      <c r="G55" s="201">
        <v>60000</v>
      </c>
      <c r="H55" s="224"/>
      <c r="I55" s="246">
        <v>60000</v>
      </c>
    </row>
    <row r="56" spans="1:9" ht="15.75" customHeight="1">
      <c r="A56" s="51"/>
      <c r="B56" s="27"/>
      <c r="C56" s="27" t="s">
        <v>194</v>
      </c>
      <c r="D56" s="27" t="s">
        <v>195</v>
      </c>
      <c r="E56" s="27"/>
      <c r="F56" s="27"/>
      <c r="G56" s="202">
        <v>60000</v>
      </c>
      <c r="H56" s="225"/>
      <c r="I56" s="247">
        <v>60000</v>
      </c>
    </row>
    <row r="57" spans="1:9" ht="15.75" customHeight="1">
      <c r="A57" s="57"/>
      <c r="B57" s="52" t="s">
        <v>186</v>
      </c>
      <c r="C57" s="58"/>
      <c r="D57" s="52" t="s">
        <v>187</v>
      </c>
      <c r="E57" s="58"/>
      <c r="F57" s="60"/>
      <c r="G57" s="201">
        <v>16000</v>
      </c>
      <c r="H57" s="224"/>
      <c r="I57" s="246">
        <v>16000</v>
      </c>
    </row>
    <row r="58" spans="1:9" ht="15.75" customHeight="1">
      <c r="A58" s="51"/>
      <c r="B58" s="27"/>
      <c r="C58" s="27" t="s">
        <v>188</v>
      </c>
      <c r="D58" s="27" t="s">
        <v>189</v>
      </c>
      <c r="E58" s="27"/>
      <c r="F58" s="57"/>
      <c r="G58" s="202">
        <v>16000</v>
      </c>
      <c r="H58" s="225"/>
      <c r="I58" s="247">
        <v>16000</v>
      </c>
    </row>
    <row r="59" spans="1:9" ht="15.75" customHeight="1">
      <c r="A59" s="53"/>
      <c r="B59" s="52"/>
      <c r="C59" s="52"/>
      <c r="D59" s="52"/>
      <c r="E59" s="56"/>
      <c r="F59" s="55"/>
      <c r="G59" s="204"/>
      <c r="H59" s="227"/>
      <c r="I59" s="227"/>
    </row>
    <row r="60" spans="1:9" ht="15.75" customHeight="1">
      <c r="A60" s="9" t="s">
        <v>222</v>
      </c>
      <c r="B60" s="13"/>
      <c r="C60" s="13"/>
      <c r="D60" s="13"/>
      <c r="E60" s="13"/>
      <c r="F60" s="13"/>
      <c r="G60" s="199">
        <v>16367000</v>
      </c>
      <c r="H60" s="222"/>
      <c r="I60" s="248">
        <v>16367000</v>
      </c>
    </row>
    <row r="61" spans="1:9" ht="15.75" customHeight="1">
      <c r="A61" s="53" t="s">
        <v>28</v>
      </c>
      <c r="B61" s="52"/>
      <c r="C61" s="52" t="s">
        <v>29</v>
      </c>
      <c r="D61" s="52"/>
      <c r="E61" s="52"/>
      <c r="F61" s="27"/>
      <c r="G61" s="201">
        <v>445000</v>
      </c>
      <c r="H61" s="224">
        <f>SUM(H65:H69)</f>
        <v>826770</v>
      </c>
      <c r="I61" s="246">
        <f>SUM(G61:H61)</f>
        <v>1271770</v>
      </c>
    </row>
    <row r="62" spans="1:9" ht="15.75" customHeight="1">
      <c r="A62" s="57"/>
      <c r="B62" s="52" t="s">
        <v>192</v>
      </c>
      <c r="C62" s="58"/>
      <c r="D62" s="52" t="s">
        <v>193</v>
      </c>
      <c r="E62" s="60"/>
      <c r="F62" s="52"/>
      <c r="G62" s="201">
        <v>100000</v>
      </c>
      <c r="H62" s="224"/>
      <c r="I62" s="246">
        <v>100000</v>
      </c>
    </row>
    <row r="63" spans="1:9" ht="15.75" customHeight="1">
      <c r="A63" s="51"/>
      <c r="B63" s="27"/>
      <c r="C63" s="27" t="s">
        <v>194</v>
      </c>
      <c r="D63" s="27" t="s">
        <v>195</v>
      </c>
      <c r="E63" s="27"/>
      <c r="F63" s="27"/>
      <c r="G63" s="202">
        <v>100000</v>
      </c>
      <c r="H63" s="225"/>
      <c r="I63" s="247">
        <v>100000</v>
      </c>
    </row>
    <row r="64" spans="1:9" ht="15.75" customHeight="1">
      <c r="A64" s="57"/>
      <c r="B64" s="52" t="s">
        <v>196</v>
      </c>
      <c r="C64" s="58"/>
      <c r="D64" s="52" t="s">
        <v>197</v>
      </c>
      <c r="E64" s="58"/>
      <c r="F64" s="52"/>
      <c r="G64" s="201">
        <v>250000</v>
      </c>
      <c r="H64" s="224"/>
      <c r="I64" s="246">
        <f>SUM(I65:I66)</f>
        <v>901000</v>
      </c>
    </row>
    <row r="65" spans="1:9" ht="15.75" customHeight="1">
      <c r="A65" s="51"/>
      <c r="B65" s="27"/>
      <c r="C65" s="27" t="s">
        <v>205</v>
      </c>
      <c r="D65" s="27" t="s">
        <v>206</v>
      </c>
      <c r="E65" s="27"/>
      <c r="F65" s="57"/>
      <c r="G65" s="202">
        <v>150000</v>
      </c>
      <c r="H65" s="225">
        <v>651000</v>
      </c>
      <c r="I65" s="247">
        <f>SUM(G65:H65)</f>
        <v>801000</v>
      </c>
    </row>
    <row r="66" spans="1:9" ht="15.75" customHeight="1">
      <c r="A66" s="27"/>
      <c r="B66" s="27"/>
      <c r="C66" s="27" t="s">
        <v>207</v>
      </c>
      <c r="D66" s="27" t="s">
        <v>223</v>
      </c>
      <c r="E66" s="27"/>
      <c r="F66" s="27"/>
      <c r="G66" s="202">
        <v>100000</v>
      </c>
      <c r="H66" s="225"/>
      <c r="I66" s="247">
        <v>100000</v>
      </c>
    </row>
    <row r="67" spans="1:9" ht="15.75" customHeight="1">
      <c r="A67" s="27"/>
      <c r="B67" s="27"/>
      <c r="C67" s="27"/>
      <c r="D67" s="27"/>
      <c r="E67" s="56" t="s">
        <v>224</v>
      </c>
      <c r="F67" s="27"/>
      <c r="G67" s="202">
        <v>100000</v>
      </c>
      <c r="H67" s="225"/>
      <c r="I67" s="247">
        <v>100000</v>
      </c>
    </row>
    <row r="68" spans="1:9" ht="15.75" customHeight="1">
      <c r="A68" s="57"/>
      <c r="B68" s="52" t="s">
        <v>186</v>
      </c>
      <c r="C68" s="58"/>
      <c r="D68" s="52" t="s">
        <v>187</v>
      </c>
      <c r="E68" s="58"/>
      <c r="F68" s="60"/>
      <c r="G68" s="201">
        <v>95000</v>
      </c>
      <c r="H68" s="224"/>
      <c r="I68" s="246">
        <v>270770</v>
      </c>
    </row>
    <row r="69" spans="1:9" ht="15.75" customHeight="1">
      <c r="A69" s="51"/>
      <c r="B69" s="27"/>
      <c r="C69" s="27" t="s">
        <v>188</v>
      </c>
      <c r="D69" s="27" t="s">
        <v>189</v>
      </c>
      <c r="E69" s="27"/>
      <c r="F69" s="57"/>
      <c r="G69" s="202">
        <v>95000</v>
      </c>
      <c r="H69" s="225">
        <v>175770</v>
      </c>
      <c r="I69" s="247">
        <f>SUM(G69:H69)</f>
        <v>270770</v>
      </c>
    </row>
    <row r="70" spans="1:9" ht="15.75" customHeight="1">
      <c r="A70" s="12" t="s">
        <v>37</v>
      </c>
      <c r="B70" s="6"/>
      <c r="C70" s="12" t="s">
        <v>38</v>
      </c>
      <c r="D70" s="6"/>
      <c r="E70" s="6"/>
      <c r="F70" s="57"/>
      <c r="G70" s="201">
        <v>15922000</v>
      </c>
      <c r="H70" s="224">
        <v>-826770</v>
      </c>
      <c r="I70" s="246">
        <f>SUM(I71:I72)</f>
        <v>15095230</v>
      </c>
    </row>
    <row r="71" spans="1:9" ht="15.75" customHeight="1">
      <c r="A71" s="6"/>
      <c r="B71" s="6" t="s">
        <v>212</v>
      </c>
      <c r="C71" s="6"/>
      <c r="D71" s="6" t="s">
        <v>405</v>
      </c>
      <c r="E71" s="6"/>
      <c r="F71" s="57"/>
      <c r="G71" s="202">
        <v>12537000</v>
      </c>
      <c r="H71" s="225">
        <v>-651000</v>
      </c>
      <c r="I71" s="247">
        <v>11886000</v>
      </c>
    </row>
    <row r="72" spans="1:9" ht="15.75" customHeight="1">
      <c r="A72" s="6"/>
      <c r="B72" s="6" t="s">
        <v>214</v>
      </c>
      <c r="C72" s="6"/>
      <c r="D72" s="6" t="s">
        <v>215</v>
      </c>
      <c r="E72" s="6"/>
      <c r="F72" s="57"/>
      <c r="G72" s="202">
        <v>3385000</v>
      </c>
      <c r="H72" s="225">
        <v>-175770</v>
      </c>
      <c r="I72" s="247">
        <v>3209230</v>
      </c>
    </row>
    <row r="73" spans="1:9" ht="15.75" customHeight="1">
      <c r="A73" s="51"/>
      <c r="B73" s="27"/>
      <c r="C73" s="27"/>
      <c r="D73" s="27"/>
      <c r="E73" s="57"/>
      <c r="F73" s="57"/>
      <c r="G73" s="202"/>
      <c r="H73" s="225"/>
      <c r="I73" s="247"/>
    </row>
    <row r="74" spans="1:9" ht="15.75" customHeight="1">
      <c r="A74" s="9" t="s">
        <v>225</v>
      </c>
      <c r="B74" s="16"/>
      <c r="C74" s="16"/>
      <c r="D74" s="16"/>
      <c r="E74" s="16"/>
      <c r="F74" s="16"/>
      <c r="G74" s="199">
        <v>2270000</v>
      </c>
      <c r="H74" s="222"/>
      <c r="I74" s="248">
        <v>2270000</v>
      </c>
    </row>
    <row r="75" spans="1:9" ht="15.75" customHeight="1">
      <c r="A75" s="53" t="s">
        <v>28</v>
      </c>
      <c r="B75" s="52"/>
      <c r="C75" s="52" t="s">
        <v>29</v>
      </c>
      <c r="D75" s="52"/>
      <c r="E75" s="52"/>
      <c r="F75" s="57"/>
      <c r="G75" s="205">
        <v>1270000</v>
      </c>
      <c r="H75" s="228"/>
      <c r="I75" s="249">
        <v>1270000</v>
      </c>
    </row>
    <row r="76" spans="1:9" ht="15.75" customHeight="1">
      <c r="A76" s="57"/>
      <c r="B76" s="52" t="s">
        <v>196</v>
      </c>
      <c r="C76" s="58"/>
      <c r="D76" s="52" t="s">
        <v>197</v>
      </c>
      <c r="E76" s="58"/>
      <c r="F76" s="57"/>
      <c r="G76" s="201">
        <v>1000000</v>
      </c>
      <c r="H76" s="224"/>
      <c r="I76" s="246">
        <v>1000000</v>
      </c>
    </row>
    <row r="77" spans="1:9" ht="15.75" customHeight="1">
      <c r="A77" s="51"/>
      <c r="B77" s="27"/>
      <c r="C77" s="27" t="s">
        <v>198</v>
      </c>
      <c r="D77" s="27" t="s">
        <v>199</v>
      </c>
      <c r="E77" s="27"/>
      <c r="F77" s="57"/>
      <c r="G77" s="206">
        <v>1000000</v>
      </c>
      <c r="H77" s="229"/>
      <c r="I77" s="250">
        <v>1000000</v>
      </c>
    </row>
    <row r="78" spans="1:9" ht="15.75" customHeight="1">
      <c r="A78" s="51"/>
      <c r="B78" s="27"/>
      <c r="C78" s="27"/>
      <c r="D78" s="27"/>
      <c r="E78" s="56" t="s">
        <v>201</v>
      </c>
      <c r="F78" s="27"/>
      <c r="G78" s="207">
        <v>1000000</v>
      </c>
      <c r="H78" s="230"/>
      <c r="I78" s="251">
        <v>1000000</v>
      </c>
    </row>
    <row r="79" spans="1:9" ht="15.75" customHeight="1">
      <c r="A79" s="57"/>
      <c r="B79" s="52" t="s">
        <v>186</v>
      </c>
      <c r="C79" s="58"/>
      <c r="D79" s="52" t="s">
        <v>187</v>
      </c>
      <c r="E79" s="58"/>
      <c r="F79" s="27"/>
      <c r="G79" s="208">
        <v>270000</v>
      </c>
      <c r="H79" s="231"/>
      <c r="I79" s="252">
        <v>270000</v>
      </c>
    </row>
    <row r="80" spans="1:9" ht="15.75" customHeight="1">
      <c r="A80" s="51"/>
      <c r="B80" s="27"/>
      <c r="C80" s="27" t="s">
        <v>188</v>
      </c>
      <c r="D80" s="27" t="s">
        <v>189</v>
      </c>
      <c r="E80" s="27"/>
      <c r="F80" s="27"/>
      <c r="G80" s="207">
        <v>270000</v>
      </c>
      <c r="H80" s="230"/>
      <c r="I80" s="251">
        <v>270000</v>
      </c>
    </row>
    <row r="81" spans="1:9" ht="15.75" customHeight="1">
      <c r="A81" s="12" t="s">
        <v>35</v>
      </c>
      <c r="B81" s="6"/>
      <c r="C81" s="12" t="s">
        <v>36</v>
      </c>
      <c r="D81" s="6"/>
      <c r="E81" s="6"/>
      <c r="F81" s="57"/>
      <c r="G81" s="201">
        <v>1000000</v>
      </c>
      <c r="H81" s="224"/>
      <c r="I81" s="246">
        <v>1000000</v>
      </c>
    </row>
    <row r="82" spans="1:9" ht="15.75" customHeight="1">
      <c r="A82" s="6"/>
      <c r="B82" s="6" t="s">
        <v>209</v>
      </c>
      <c r="C82" s="6"/>
      <c r="D82" s="6" t="s">
        <v>226</v>
      </c>
      <c r="E82" s="6"/>
      <c r="F82" s="57"/>
      <c r="G82" s="202">
        <v>788000</v>
      </c>
      <c r="H82" s="225"/>
      <c r="I82" s="247">
        <v>788000</v>
      </c>
    </row>
    <row r="83" spans="1:9" ht="15.75" customHeight="1">
      <c r="A83" s="6"/>
      <c r="B83" s="6" t="s">
        <v>210</v>
      </c>
      <c r="C83" s="6"/>
      <c r="D83" s="6" t="s">
        <v>215</v>
      </c>
      <c r="E83" s="6"/>
      <c r="F83" s="57"/>
      <c r="G83" s="202">
        <v>212000</v>
      </c>
      <c r="H83" s="225"/>
      <c r="I83" s="247">
        <v>212000</v>
      </c>
    </row>
    <row r="84" spans="1:9" ht="15.75" customHeight="1">
      <c r="A84" s="51"/>
      <c r="B84" s="27"/>
      <c r="C84" s="27"/>
      <c r="D84" s="27"/>
      <c r="E84" s="27"/>
      <c r="F84" s="27"/>
      <c r="G84" s="209"/>
      <c r="H84" s="232"/>
      <c r="I84" s="253"/>
    </row>
    <row r="85" spans="1:9" ht="15.75" customHeight="1">
      <c r="A85" s="9" t="s">
        <v>227</v>
      </c>
      <c r="B85" s="16"/>
      <c r="C85" s="16"/>
      <c r="D85" s="16"/>
      <c r="E85" s="16"/>
      <c r="F85" s="61"/>
      <c r="G85" s="210">
        <v>1363000</v>
      </c>
      <c r="H85" s="233"/>
      <c r="I85" s="254">
        <v>1363000</v>
      </c>
    </row>
    <row r="86" spans="1:9" ht="15.75" customHeight="1">
      <c r="A86" s="53" t="s">
        <v>28</v>
      </c>
      <c r="B86" s="52"/>
      <c r="C86" s="52" t="s">
        <v>29</v>
      </c>
      <c r="D86" s="52"/>
      <c r="E86" s="52"/>
      <c r="F86" s="27"/>
      <c r="G86" s="211">
        <v>1363000</v>
      </c>
      <c r="H86" s="234"/>
      <c r="I86" s="255">
        <v>1363000</v>
      </c>
    </row>
    <row r="87" spans="1:9" ht="15.75" customHeight="1">
      <c r="A87" s="57"/>
      <c r="B87" s="52" t="s">
        <v>192</v>
      </c>
      <c r="C87" s="58"/>
      <c r="D87" s="52" t="s">
        <v>193</v>
      </c>
      <c r="E87" s="60"/>
      <c r="F87" s="27"/>
      <c r="G87" s="212">
        <v>150000</v>
      </c>
      <c r="H87" s="235"/>
      <c r="I87" s="256">
        <v>150000</v>
      </c>
    </row>
    <row r="88" spans="1:9" ht="15.75" customHeight="1">
      <c r="A88" s="51"/>
      <c r="B88" s="27"/>
      <c r="C88" s="27" t="s">
        <v>194</v>
      </c>
      <c r="D88" s="27" t="s">
        <v>195</v>
      </c>
      <c r="E88" s="27"/>
      <c r="F88" s="27"/>
      <c r="G88" s="206">
        <v>150000</v>
      </c>
      <c r="H88" s="229"/>
      <c r="I88" s="250">
        <v>150000</v>
      </c>
    </row>
    <row r="89" spans="1:9" ht="15.75" customHeight="1">
      <c r="A89" s="57"/>
      <c r="B89" s="52" t="s">
        <v>196</v>
      </c>
      <c r="C89" s="58"/>
      <c r="D89" s="52" t="s">
        <v>197</v>
      </c>
      <c r="E89" s="58"/>
      <c r="F89" s="27"/>
      <c r="G89" s="211">
        <v>480000</v>
      </c>
      <c r="H89" s="234"/>
      <c r="I89" s="255">
        <v>480000</v>
      </c>
    </row>
    <row r="90" spans="1:9" ht="15.75" customHeight="1">
      <c r="A90" s="51"/>
      <c r="B90" s="27"/>
      <c r="C90" s="27" t="s">
        <v>207</v>
      </c>
      <c r="D90" s="27" t="s">
        <v>208</v>
      </c>
      <c r="E90" s="27"/>
      <c r="F90" s="27"/>
      <c r="G90" s="206">
        <v>480000</v>
      </c>
      <c r="H90" s="229"/>
      <c r="I90" s="250">
        <v>480000</v>
      </c>
    </row>
    <row r="91" spans="1:9" ht="15.75" customHeight="1">
      <c r="A91" s="57"/>
      <c r="B91" s="52" t="s">
        <v>186</v>
      </c>
      <c r="C91" s="58"/>
      <c r="D91" s="52" t="s">
        <v>187</v>
      </c>
      <c r="E91" s="58"/>
      <c r="F91" s="27"/>
      <c r="G91" s="212">
        <v>733000</v>
      </c>
      <c r="H91" s="235"/>
      <c r="I91" s="256">
        <v>733000</v>
      </c>
    </row>
    <row r="92" spans="1:9" ht="15.75" customHeight="1">
      <c r="A92" s="51"/>
      <c r="B92" s="27"/>
      <c r="C92" s="27" t="s">
        <v>188</v>
      </c>
      <c r="D92" s="27" t="s">
        <v>189</v>
      </c>
      <c r="E92" s="27"/>
      <c r="F92" s="27"/>
      <c r="G92" s="191">
        <v>347000</v>
      </c>
      <c r="H92" s="195"/>
      <c r="I92" s="257">
        <v>347000</v>
      </c>
    </row>
    <row r="93" spans="1:9" ht="15.75" customHeight="1">
      <c r="A93" s="51"/>
      <c r="B93" s="27"/>
      <c r="C93" s="27" t="s">
        <v>246</v>
      </c>
      <c r="D93" s="27" t="s">
        <v>406</v>
      </c>
      <c r="E93" s="27"/>
      <c r="F93" s="27"/>
      <c r="G93" s="191">
        <v>386000</v>
      </c>
      <c r="H93" s="195"/>
      <c r="I93" s="257">
        <v>386000</v>
      </c>
    </row>
    <row r="94" spans="1:9" ht="15.75" customHeight="1">
      <c r="A94" s="51"/>
      <c r="B94" s="27"/>
      <c r="C94" s="27"/>
      <c r="D94" s="27"/>
      <c r="E94" s="27"/>
      <c r="F94" s="27"/>
      <c r="G94" s="191"/>
      <c r="H94" s="195"/>
      <c r="I94" s="257"/>
    </row>
    <row r="95" spans="1:9" ht="15.75" customHeight="1">
      <c r="A95" s="62" t="s">
        <v>228</v>
      </c>
      <c r="B95" s="63" t="s">
        <v>229</v>
      </c>
      <c r="C95" s="63"/>
      <c r="D95" s="64"/>
      <c r="E95" s="13"/>
      <c r="F95" s="13"/>
      <c r="G95" s="192">
        <v>2178000</v>
      </c>
      <c r="H95" s="196"/>
      <c r="I95" s="258">
        <v>2178000</v>
      </c>
    </row>
    <row r="96" spans="1:9" ht="15.75" customHeight="1">
      <c r="A96" s="53" t="s">
        <v>28</v>
      </c>
      <c r="B96" s="52"/>
      <c r="C96" s="52" t="s">
        <v>29</v>
      </c>
      <c r="D96" s="52"/>
      <c r="E96" s="52"/>
      <c r="F96" s="57"/>
      <c r="G96" s="205">
        <v>178000</v>
      </c>
      <c r="H96" s="228"/>
      <c r="I96" s="249">
        <v>178000</v>
      </c>
    </row>
    <row r="97" spans="1:9" ht="15.75" customHeight="1">
      <c r="A97" s="53"/>
      <c r="B97" s="52" t="s">
        <v>192</v>
      </c>
      <c r="C97" s="52"/>
      <c r="D97" s="52" t="s">
        <v>193</v>
      </c>
      <c r="E97" s="52"/>
      <c r="F97" s="57"/>
      <c r="G97" s="205">
        <v>20000</v>
      </c>
      <c r="H97" s="228"/>
      <c r="I97" s="249">
        <v>20000</v>
      </c>
    </row>
    <row r="98" spans="1:9" ht="15.75" customHeight="1">
      <c r="A98" s="53"/>
      <c r="B98" s="52"/>
      <c r="C98" s="27" t="s">
        <v>194</v>
      </c>
      <c r="D98" s="27" t="s">
        <v>195</v>
      </c>
      <c r="E98" s="27"/>
      <c r="F98" s="57"/>
      <c r="G98" s="213">
        <v>20000</v>
      </c>
      <c r="H98" s="236"/>
      <c r="I98" s="259">
        <v>20000</v>
      </c>
    </row>
    <row r="99" spans="1:9" ht="15.75" customHeight="1">
      <c r="A99" s="53"/>
      <c r="B99" s="52" t="s">
        <v>181</v>
      </c>
      <c r="C99" s="52"/>
      <c r="D99" s="52" t="s">
        <v>182</v>
      </c>
      <c r="E99" s="52"/>
      <c r="F99" s="57"/>
      <c r="G99" s="205"/>
      <c r="H99" s="228"/>
      <c r="I99" s="249"/>
    </row>
    <row r="100" spans="1:9" ht="15.75" customHeight="1">
      <c r="A100" s="53"/>
      <c r="B100" s="52"/>
      <c r="C100" s="27" t="s">
        <v>230</v>
      </c>
      <c r="D100" s="27" t="s">
        <v>231</v>
      </c>
      <c r="E100" s="52"/>
      <c r="F100" s="57"/>
      <c r="G100" s="213"/>
      <c r="H100" s="236"/>
      <c r="I100" s="259"/>
    </row>
    <row r="101" spans="1:9" ht="15.75" customHeight="1">
      <c r="A101" s="57"/>
      <c r="B101" s="52" t="s">
        <v>196</v>
      </c>
      <c r="C101" s="58"/>
      <c r="D101" s="52" t="s">
        <v>197</v>
      </c>
      <c r="E101" s="58"/>
      <c r="F101" s="57"/>
      <c r="G101" s="201">
        <v>120000</v>
      </c>
      <c r="H101" s="224"/>
      <c r="I101" s="246">
        <v>120000</v>
      </c>
    </row>
    <row r="102" spans="1:9" ht="15.75" customHeight="1">
      <c r="A102" s="51"/>
      <c r="B102" s="27"/>
      <c r="C102" s="27" t="s">
        <v>198</v>
      </c>
      <c r="D102" s="27" t="s">
        <v>199</v>
      </c>
      <c r="E102" s="27"/>
      <c r="F102" s="57"/>
      <c r="G102" s="206">
        <v>30000</v>
      </c>
      <c r="H102" s="229"/>
      <c r="I102" s="250">
        <v>30000</v>
      </c>
    </row>
    <row r="103" spans="1:9" ht="15.75" customHeight="1">
      <c r="A103" s="51"/>
      <c r="B103" s="27"/>
      <c r="C103" s="27"/>
      <c r="D103" s="27"/>
      <c r="E103" s="56" t="s">
        <v>201</v>
      </c>
      <c r="F103" s="27"/>
      <c r="G103" s="207">
        <v>10000</v>
      </c>
      <c r="H103" s="230"/>
      <c r="I103" s="251">
        <v>10000</v>
      </c>
    </row>
    <row r="104" spans="1:9" ht="15.75" customHeight="1">
      <c r="A104" s="51"/>
      <c r="B104" s="27"/>
      <c r="C104" s="27"/>
      <c r="D104" s="27"/>
      <c r="E104" s="56" t="s">
        <v>232</v>
      </c>
      <c r="F104" s="27"/>
      <c r="G104" s="207">
        <v>20000</v>
      </c>
      <c r="H104" s="230"/>
      <c r="I104" s="251">
        <v>20000</v>
      </c>
    </row>
    <row r="105" spans="1:9" ht="15.75" customHeight="1">
      <c r="A105" s="51"/>
      <c r="B105" s="27"/>
      <c r="C105" s="27" t="s">
        <v>205</v>
      </c>
      <c r="D105" s="27" t="s">
        <v>206</v>
      </c>
      <c r="E105" s="27"/>
      <c r="F105" s="27"/>
      <c r="G105" s="207">
        <v>50000</v>
      </c>
      <c r="H105" s="230"/>
      <c r="I105" s="251">
        <v>50000</v>
      </c>
    </row>
    <row r="106" spans="1:9" ht="15.75" customHeight="1">
      <c r="A106" s="51"/>
      <c r="B106" s="27"/>
      <c r="C106" s="27" t="s">
        <v>207</v>
      </c>
      <c r="D106" s="27" t="s">
        <v>208</v>
      </c>
      <c r="E106" s="27"/>
      <c r="F106" s="27"/>
      <c r="G106" s="207">
        <v>40000</v>
      </c>
      <c r="H106" s="230"/>
      <c r="I106" s="251">
        <v>40000</v>
      </c>
    </row>
    <row r="107" spans="1:9" ht="15.75" customHeight="1">
      <c r="A107" s="57"/>
      <c r="B107" s="52" t="s">
        <v>186</v>
      </c>
      <c r="C107" s="58"/>
      <c r="D107" s="52" t="s">
        <v>187</v>
      </c>
      <c r="E107" s="58"/>
      <c r="F107" s="27"/>
      <c r="G107" s="208">
        <v>38000</v>
      </c>
      <c r="H107" s="231"/>
      <c r="I107" s="252">
        <v>38000</v>
      </c>
    </row>
    <row r="108" spans="1:9" ht="15.75" customHeight="1">
      <c r="A108" s="51"/>
      <c r="B108" s="27"/>
      <c r="C108" s="27" t="s">
        <v>188</v>
      </c>
      <c r="D108" s="27" t="s">
        <v>189</v>
      </c>
      <c r="E108" s="27"/>
      <c r="F108" s="27"/>
      <c r="G108" s="207">
        <v>38000</v>
      </c>
      <c r="H108" s="230"/>
      <c r="I108" s="251">
        <v>38000</v>
      </c>
    </row>
    <row r="109" spans="1:9" ht="15.75" customHeight="1">
      <c r="A109" s="65" t="s">
        <v>37</v>
      </c>
      <c r="B109" s="27"/>
      <c r="C109" s="52" t="s">
        <v>38</v>
      </c>
      <c r="D109" s="27"/>
      <c r="E109" s="27"/>
      <c r="F109" s="27"/>
      <c r="G109" s="201">
        <v>2000000</v>
      </c>
      <c r="H109" s="224"/>
      <c r="I109" s="246">
        <v>2000000</v>
      </c>
    </row>
    <row r="110" spans="1:9" ht="15.75" customHeight="1">
      <c r="A110" s="51"/>
      <c r="B110" s="27" t="s">
        <v>212</v>
      </c>
      <c r="C110" s="27"/>
      <c r="D110" s="27" t="s">
        <v>407</v>
      </c>
      <c r="E110" s="27"/>
      <c r="F110" s="27"/>
      <c r="G110" s="206">
        <v>1575000</v>
      </c>
      <c r="H110" s="229"/>
      <c r="I110" s="250">
        <v>1575000</v>
      </c>
    </row>
    <row r="111" spans="1:9" ht="15.75" customHeight="1">
      <c r="A111" s="51"/>
      <c r="B111" s="27" t="s">
        <v>214</v>
      </c>
      <c r="C111" s="27"/>
      <c r="D111" s="27" t="s">
        <v>233</v>
      </c>
      <c r="E111" s="27"/>
      <c r="F111" s="27"/>
      <c r="G111" s="209">
        <v>425000</v>
      </c>
      <c r="H111" s="232"/>
      <c r="I111" s="253">
        <v>425000</v>
      </c>
    </row>
    <row r="112" spans="1:9" ht="15.75" customHeight="1">
      <c r="A112" s="51"/>
      <c r="B112" s="27"/>
      <c r="C112" s="27"/>
      <c r="D112" s="56"/>
      <c r="E112" s="56"/>
      <c r="F112" s="27"/>
      <c r="G112" s="191"/>
      <c r="H112" s="195"/>
      <c r="I112" s="257"/>
    </row>
    <row r="113" spans="1:9" ht="15.75" customHeight="1">
      <c r="A113" s="9" t="s">
        <v>112</v>
      </c>
      <c r="B113" s="16"/>
      <c r="C113" s="16"/>
      <c r="D113" s="16"/>
      <c r="E113" s="16"/>
      <c r="F113" s="61">
        <v>1</v>
      </c>
      <c r="G113" s="192">
        <v>29443000</v>
      </c>
      <c r="H113" s="196">
        <v>843455</v>
      </c>
      <c r="I113" s="258">
        <f>SUM(G113:H113)</f>
        <v>30286455</v>
      </c>
    </row>
    <row r="114" spans="1:9" ht="15.75" customHeight="1">
      <c r="A114" s="53" t="s">
        <v>24</v>
      </c>
      <c r="B114" s="52"/>
      <c r="C114" s="52" t="s">
        <v>172</v>
      </c>
      <c r="D114" s="52"/>
      <c r="E114" s="52"/>
      <c r="F114" s="66"/>
      <c r="G114" s="212">
        <v>3685000</v>
      </c>
      <c r="H114" s="235">
        <v>288060</v>
      </c>
      <c r="I114" s="256">
        <f>SUM(G114:H114)</f>
        <v>3973060</v>
      </c>
    </row>
    <row r="115" spans="1:9" ht="15.75" customHeight="1">
      <c r="A115" s="51"/>
      <c r="B115" s="52" t="s">
        <v>216</v>
      </c>
      <c r="C115" s="52"/>
      <c r="D115" s="52" t="s">
        <v>217</v>
      </c>
      <c r="E115" s="52"/>
      <c r="F115" s="27"/>
      <c r="G115" s="212">
        <v>2885000</v>
      </c>
      <c r="H115" s="235"/>
      <c r="I115" s="256">
        <v>2885000</v>
      </c>
    </row>
    <row r="116" spans="1:9" ht="15.75" customHeight="1">
      <c r="A116" s="6"/>
      <c r="B116" s="27"/>
      <c r="C116" s="27" t="s">
        <v>218</v>
      </c>
      <c r="D116" s="27" t="s">
        <v>219</v>
      </c>
      <c r="E116" s="27"/>
      <c r="F116" s="27"/>
      <c r="G116" s="191">
        <v>2443000</v>
      </c>
      <c r="H116" s="195"/>
      <c r="I116" s="257">
        <v>2443000</v>
      </c>
    </row>
    <row r="117" spans="1:9" ht="15.75" customHeight="1">
      <c r="A117" s="6"/>
      <c r="B117" s="27"/>
      <c r="C117" s="27" t="s">
        <v>234</v>
      </c>
      <c r="D117" s="27" t="s">
        <v>235</v>
      </c>
      <c r="E117" s="27"/>
      <c r="F117" s="27"/>
      <c r="G117" s="191">
        <v>195000</v>
      </c>
      <c r="H117" s="195"/>
      <c r="I117" s="257">
        <v>195000</v>
      </c>
    </row>
    <row r="118" spans="1:9" ht="15.75" customHeight="1">
      <c r="A118" s="51"/>
      <c r="B118" s="27"/>
      <c r="C118" s="27" t="s">
        <v>236</v>
      </c>
      <c r="D118" s="27" t="s">
        <v>237</v>
      </c>
      <c r="E118" s="27"/>
      <c r="F118" s="27"/>
      <c r="G118" s="191">
        <v>147000</v>
      </c>
      <c r="H118" s="195"/>
      <c r="I118" s="257">
        <v>147000</v>
      </c>
    </row>
    <row r="119" spans="1:9" ht="15.75" customHeight="1">
      <c r="A119" s="51"/>
      <c r="B119" s="27"/>
      <c r="C119" s="27" t="s">
        <v>220</v>
      </c>
      <c r="D119" s="27" t="s">
        <v>238</v>
      </c>
      <c r="E119" s="27"/>
      <c r="F119" s="27"/>
      <c r="G119" s="191">
        <v>100000</v>
      </c>
      <c r="H119" s="195"/>
      <c r="I119" s="257">
        <v>100000</v>
      </c>
    </row>
    <row r="120" spans="1:9" ht="15.75" customHeight="1">
      <c r="A120" s="51"/>
      <c r="B120" s="52" t="s">
        <v>173</v>
      </c>
      <c r="C120" s="52"/>
      <c r="D120" s="52" t="s">
        <v>174</v>
      </c>
      <c r="E120" s="52"/>
      <c r="F120" s="27"/>
      <c r="G120" s="201">
        <v>800000</v>
      </c>
      <c r="H120" s="224">
        <v>288060</v>
      </c>
      <c r="I120" s="246">
        <f aca="true" t="shared" si="0" ref="I120:I126">SUM(G120:H120)</f>
        <v>1088060</v>
      </c>
    </row>
    <row r="121" spans="1:9" ht="15.75" customHeight="1">
      <c r="A121" s="51"/>
      <c r="B121" s="52"/>
      <c r="C121" s="27" t="s">
        <v>408</v>
      </c>
      <c r="D121" s="27" t="s">
        <v>409</v>
      </c>
      <c r="E121" s="52"/>
      <c r="F121" s="27"/>
      <c r="G121" s="202">
        <v>200000</v>
      </c>
      <c r="H121" s="225">
        <v>136233</v>
      </c>
      <c r="I121" s="225">
        <f t="shared" si="0"/>
        <v>336233</v>
      </c>
    </row>
    <row r="122" spans="1:9" ht="15.75" customHeight="1">
      <c r="A122" s="51"/>
      <c r="B122" s="27"/>
      <c r="C122" s="27" t="s">
        <v>239</v>
      </c>
      <c r="D122" s="27" t="s">
        <v>240</v>
      </c>
      <c r="E122" s="27"/>
      <c r="F122" s="27"/>
      <c r="G122" s="202">
        <v>600000</v>
      </c>
      <c r="H122" s="225">
        <v>151827</v>
      </c>
      <c r="I122" s="225">
        <f t="shared" si="0"/>
        <v>751827</v>
      </c>
    </row>
    <row r="123" spans="1:9" ht="15.75" customHeight="1">
      <c r="A123" s="53" t="s">
        <v>26</v>
      </c>
      <c r="B123" s="52"/>
      <c r="C123" s="52" t="s">
        <v>177</v>
      </c>
      <c r="D123" s="54"/>
      <c r="E123" s="54"/>
      <c r="F123" s="57"/>
      <c r="G123" s="201">
        <v>938000</v>
      </c>
      <c r="H123" s="224">
        <v>55395</v>
      </c>
      <c r="I123" s="224">
        <f t="shared" si="0"/>
        <v>993395</v>
      </c>
    </row>
    <row r="124" spans="1:9" ht="15.75" customHeight="1">
      <c r="A124" s="51"/>
      <c r="B124" s="27"/>
      <c r="C124" s="27"/>
      <c r="D124" s="56" t="s">
        <v>178</v>
      </c>
      <c r="E124" s="27"/>
      <c r="F124" s="57"/>
      <c r="G124" s="202">
        <v>600000</v>
      </c>
      <c r="H124" s="225">
        <v>22012</v>
      </c>
      <c r="I124" s="225">
        <f t="shared" si="0"/>
        <v>622012</v>
      </c>
    </row>
    <row r="125" spans="1:9" ht="15.75" customHeight="1">
      <c r="A125" s="51"/>
      <c r="B125" s="27"/>
      <c r="C125" s="27"/>
      <c r="D125" s="56" t="s">
        <v>179</v>
      </c>
      <c r="E125" s="27"/>
      <c r="F125" s="57"/>
      <c r="G125" s="202">
        <v>193000</v>
      </c>
      <c r="H125" s="225"/>
      <c r="I125" s="225">
        <f t="shared" si="0"/>
        <v>193000</v>
      </c>
    </row>
    <row r="126" spans="1:9" ht="15.75" customHeight="1">
      <c r="A126" s="51"/>
      <c r="B126" s="27"/>
      <c r="C126" s="27"/>
      <c r="D126" s="56" t="s">
        <v>180</v>
      </c>
      <c r="E126" s="27"/>
      <c r="F126" s="57"/>
      <c r="G126" s="202">
        <v>145000</v>
      </c>
      <c r="H126" s="225">
        <v>33383</v>
      </c>
      <c r="I126" s="225">
        <f t="shared" si="0"/>
        <v>178383</v>
      </c>
    </row>
    <row r="127" spans="1:9" ht="15.75" customHeight="1">
      <c r="A127" s="53" t="s">
        <v>28</v>
      </c>
      <c r="B127" s="52"/>
      <c r="C127" s="52" t="s">
        <v>29</v>
      </c>
      <c r="D127" s="52"/>
      <c r="E127" s="52"/>
      <c r="F127" s="27"/>
      <c r="G127" s="214">
        <v>7671000</v>
      </c>
      <c r="H127" s="237"/>
      <c r="I127" s="260">
        <v>7671000</v>
      </c>
    </row>
    <row r="128" spans="1:9" ht="15.75" customHeight="1">
      <c r="A128" s="57"/>
      <c r="B128" s="52" t="s">
        <v>192</v>
      </c>
      <c r="C128" s="58"/>
      <c r="D128" s="52" t="s">
        <v>193</v>
      </c>
      <c r="E128" s="60"/>
      <c r="F128" s="27"/>
      <c r="G128" s="214">
        <v>955000</v>
      </c>
      <c r="H128" s="237"/>
      <c r="I128" s="260">
        <v>955000</v>
      </c>
    </row>
    <row r="129" spans="1:9" ht="15.75" customHeight="1">
      <c r="A129" s="57"/>
      <c r="B129" s="52"/>
      <c r="C129" s="27" t="s">
        <v>241</v>
      </c>
      <c r="D129" s="27" t="s">
        <v>242</v>
      </c>
      <c r="E129" s="60"/>
      <c r="F129" s="27"/>
      <c r="G129" s="215">
        <v>625000</v>
      </c>
      <c r="H129" s="238"/>
      <c r="I129" s="261">
        <v>625000</v>
      </c>
    </row>
    <row r="130" spans="1:9" ht="15.75" customHeight="1">
      <c r="A130" s="51"/>
      <c r="B130" s="27"/>
      <c r="C130" s="27" t="s">
        <v>194</v>
      </c>
      <c r="D130" s="27" t="s">
        <v>195</v>
      </c>
      <c r="E130" s="27"/>
      <c r="F130" s="27"/>
      <c r="G130" s="215">
        <v>330000</v>
      </c>
      <c r="H130" s="238"/>
      <c r="I130" s="261">
        <v>330000</v>
      </c>
    </row>
    <row r="131" spans="1:9" ht="15.75" customHeight="1">
      <c r="A131" s="57"/>
      <c r="B131" s="52" t="s">
        <v>181</v>
      </c>
      <c r="C131" s="58"/>
      <c r="D131" s="52" t="s">
        <v>182</v>
      </c>
      <c r="E131" s="58"/>
      <c r="F131" s="27"/>
      <c r="G131" s="214">
        <v>215000</v>
      </c>
      <c r="H131" s="237"/>
      <c r="I131" s="260">
        <v>215000</v>
      </c>
    </row>
    <row r="132" spans="1:9" ht="15.75" customHeight="1">
      <c r="A132" s="51"/>
      <c r="B132" s="27"/>
      <c r="C132" s="27" t="s">
        <v>230</v>
      </c>
      <c r="D132" s="27" t="s">
        <v>231</v>
      </c>
      <c r="E132" s="27"/>
      <c r="F132" s="27"/>
      <c r="G132" s="215">
        <v>45000</v>
      </c>
      <c r="H132" s="238"/>
      <c r="I132" s="261">
        <v>45000</v>
      </c>
    </row>
    <row r="133" spans="1:9" ht="15.75" customHeight="1">
      <c r="A133" s="51"/>
      <c r="B133" s="27"/>
      <c r="C133" s="27"/>
      <c r="D133" s="27"/>
      <c r="E133" s="56" t="s">
        <v>243</v>
      </c>
      <c r="F133" s="27"/>
      <c r="G133" s="215">
        <v>45000</v>
      </c>
      <c r="H133" s="238"/>
      <c r="I133" s="261">
        <v>45000</v>
      </c>
    </row>
    <row r="134" spans="1:9" ht="15.75" customHeight="1">
      <c r="A134" s="51"/>
      <c r="B134" s="27"/>
      <c r="C134" s="27" t="s">
        <v>183</v>
      </c>
      <c r="D134" s="27" t="s">
        <v>184</v>
      </c>
      <c r="E134" s="27"/>
      <c r="F134" s="27"/>
      <c r="G134" s="215">
        <v>170000</v>
      </c>
      <c r="H134" s="238"/>
      <c r="I134" s="261">
        <v>170000</v>
      </c>
    </row>
    <row r="135" spans="1:9" ht="15.75" customHeight="1">
      <c r="A135" s="51"/>
      <c r="B135" s="27"/>
      <c r="C135" s="27"/>
      <c r="D135" s="27"/>
      <c r="E135" s="56" t="s">
        <v>185</v>
      </c>
      <c r="F135" s="27"/>
      <c r="G135" s="215">
        <v>170000</v>
      </c>
      <c r="H135" s="238"/>
      <c r="I135" s="261">
        <v>170000</v>
      </c>
    </row>
    <row r="136" spans="1:9" ht="15.75" customHeight="1">
      <c r="A136" s="57"/>
      <c r="B136" s="52" t="s">
        <v>196</v>
      </c>
      <c r="C136" s="58"/>
      <c r="D136" s="52" t="s">
        <v>197</v>
      </c>
      <c r="E136" s="58"/>
      <c r="F136" s="27"/>
      <c r="G136" s="214">
        <v>3175000</v>
      </c>
      <c r="H136" s="237"/>
      <c r="I136" s="260">
        <v>3175000</v>
      </c>
    </row>
    <row r="137" spans="1:9" ht="15.75" customHeight="1">
      <c r="A137" s="51"/>
      <c r="B137" s="27"/>
      <c r="C137" s="27" t="s">
        <v>198</v>
      </c>
      <c r="D137" s="27" t="s">
        <v>199</v>
      </c>
      <c r="E137" s="27"/>
      <c r="F137" s="27"/>
      <c r="G137" s="215">
        <v>245000</v>
      </c>
      <c r="H137" s="238"/>
      <c r="I137" s="261">
        <v>245000</v>
      </c>
    </row>
    <row r="138" spans="1:9" ht="15.75" customHeight="1">
      <c r="A138" s="51"/>
      <c r="B138" s="27"/>
      <c r="C138" s="27"/>
      <c r="D138" s="27"/>
      <c r="E138" s="56" t="s">
        <v>201</v>
      </c>
      <c r="F138" s="27"/>
      <c r="G138" s="215">
        <v>240000</v>
      </c>
      <c r="H138" s="238"/>
      <c r="I138" s="261">
        <v>240000</v>
      </c>
    </row>
    <row r="139" spans="1:9" ht="15.75" customHeight="1">
      <c r="A139" s="51"/>
      <c r="B139" s="27"/>
      <c r="C139" s="27"/>
      <c r="D139" s="27"/>
      <c r="E139" s="56" t="s">
        <v>202</v>
      </c>
      <c r="F139" s="27"/>
      <c r="G139" s="215">
        <v>5000</v>
      </c>
      <c r="H139" s="238"/>
      <c r="I139" s="261">
        <v>5000</v>
      </c>
    </row>
    <row r="140" spans="1:9" ht="15.75" customHeight="1">
      <c r="A140" s="51"/>
      <c r="B140" s="27"/>
      <c r="C140" s="27" t="s">
        <v>205</v>
      </c>
      <c r="D140" s="27" t="s">
        <v>244</v>
      </c>
      <c r="E140" s="27"/>
      <c r="F140" s="27"/>
      <c r="G140" s="215">
        <v>200000</v>
      </c>
      <c r="H140" s="238"/>
      <c r="I140" s="261">
        <v>200000</v>
      </c>
    </row>
    <row r="141" spans="1:9" ht="15.75" customHeight="1">
      <c r="A141" s="51"/>
      <c r="B141" s="27"/>
      <c r="C141" s="27" t="s">
        <v>207</v>
      </c>
      <c r="D141" s="27" t="s">
        <v>208</v>
      </c>
      <c r="E141" s="27"/>
      <c r="F141" s="27"/>
      <c r="G141" s="215">
        <v>2730000</v>
      </c>
      <c r="H141" s="238"/>
      <c r="I141" s="261">
        <v>2730000</v>
      </c>
    </row>
    <row r="142" spans="1:9" ht="15.75" customHeight="1">
      <c r="A142" s="51"/>
      <c r="B142" s="27"/>
      <c r="C142" s="27"/>
      <c r="D142" s="27"/>
      <c r="E142" s="56" t="s">
        <v>245</v>
      </c>
      <c r="F142" s="27"/>
      <c r="G142" s="215">
        <v>230000</v>
      </c>
      <c r="H142" s="238"/>
      <c r="I142" s="261">
        <v>230000</v>
      </c>
    </row>
    <row r="143" spans="1:9" ht="15.75" customHeight="1">
      <c r="A143" s="51"/>
      <c r="B143" s="52" t="s">
        <v>263</v>
      </c>
      <c r="C143" s="27"/>
      <c r="D143" s="52" t="s">
        <v>412</v>
      </c>
      <c r="E143" s="58"/>
      <c r="F143" s="27"/>
      <c r="G143" s="214">
        <v>50000</v>
      </c>
      <c r="H143" s="237"/>
      <c r="I143" s="260">
        <v>50000</v>
      </c>
    </row>
    <row r="144" spans="1:9" ht="15.75" customHeight="1">
      <c r="A144" s="51"/>
      <c r="B144" s="27"/>
      <c r="C144" s="27" t="s">
        <v>410</v>
      </c>
      <c r="D144" s="27" t="s">
        <v>411</v>
      </c>
      <c r="E144" s="56"/>
      <c r="F144" s="27"/>
      <c r="G144" s="215">
        <v>50000</v>
      </c>
      <c r="H144" s="238"/>
      <c r="I144" s="261">
        <v>50000</v>
      </c>
    </row>
    <row r="145" spans="1:9" ht="15.75" customHeight="1">
      <c r="A145" s="57"/>
      <c r="B145" s="52" t="s">
        <v>186</v>
      </c>
      <c r="C145" s="58"/>
      <c r="D145" s="52" t="s">
        <v>187</v>
      </c>
      <c r="E145" s="58"/>
      <c r="F145" s="27"/>
      <c r="G145" s="214">
        <v>3276000</v>
      </c>
      <c r="H145" s="237"/>
      <c r="I145" s="260">
        <v>3276000</v>
      </c>
    </row>
    <row r="146" spans="1:9" ht="15.75" customHeight="1">
      <c r="A146" s="51"/>
      <c r="B146" s="27"/>
      <c r="C146" s="27" t="s">
        <v>188</v>
      </c>
      <c r="D146" s="27" t="s">
        <v>189</v>
      </c>
      <c r="E146" s="27"/>
      <c r="F146" s="27"/>
      <c r="G146" s="215">
        <v>1299000</v>
      </c>
      <c r="H146" s="238"/>
      <c r="I146" s="261">
        <v>1299000</v>
      </c>
    </row>
    <row r="147" spans="1:9" ht="15.75" customHeight="1">
      <c r="A147" s="67"/>
      <c r="B147" s="27"/>
      <c r="C147" s="27" t="s">
        <v>246</v>
      </c>
      <c r="D147" s="27" t="s">
        <v>247</v>
      </c>
      <c r="E147" s="27"/>
      <c r="F147" s="27"/>
      <c r="G147" s="215">
        <v>1977000</v>
      </c>
      <c r="H147" s="238"/>
      <c r="I147" s="261">
        <v>1977000</v>
      </c>
    </row>
    <row r="148" spans="1:9" ht="15.75" customHeight="1">
      <c r="A148" s="53" t="s">
        <v>32</v>
      </c>
      <c r="B148" s="52"/>
      <c r="C148" s="52" t="s">
        <v>33</v>
      </c>
      <c r="D148" s="52"/>
      <c r="E148" s="52"/>
      <c r="F148" s="27"/>
      <c r="G148" s="201"/>
      <c r="H148" s="224"/>
      <c r="I148" s="246"/>
    </row>
    <row r="149" spans="1:9" ht="15.75" customHeight="1">
      <c r="A149" s="53"/>
      <c r="B149" s="52"/>
      <c r="C149" s="27" t="s">
        <v>248</v>
      </c>
      <c r="D149" s="27" t="s">
        <v>249</v>
      </c>
      <c r="E149" s="56"/>
      <c r="F149" s="27"/>
      <c r="G149" s="191"/>
      <c r="H149" s="195"/>
      <c r="I149" s="257"/>
    </row>
    <row r="150" spans="1:9" ht="15.75" customHeight="1">
      <c r="A150" s="53" t="s">
        <v>32</v>
      </c>
      <c r="B150" s="52"/>
      <c r="C150" s="52" t="s">
        <v>33</v>
      </c>
      <c r="D150" s="52"/>
      <c r="E150" s="52"/>
      <c r="F150" s="27"/>
      <c r="G150" s="201">
        <v>3791000</v>
      </c>
      <c r="H150" s="224">
        <v>500000</v>
      </c>
      <c r="I150" s="246">
        <f>SUM(G150:H150)</f>
        <v>4291000</v>
      </c>
    </row>
    <row r="151" spans="1:9" ht="15.75" customHeight="1">
      <c r="A151" s="53"/>
      <c r="B151" s="52"/>
      <c r="C151" s="27" t="s">
        <v>250</v>
      </c>
      <c r="D151" s="27" t="s">
        <v>251</v>
      </c>
      <c r="E151" s="57"/>
      <c r="F151" s="27"/>
      <c r="G151" s="191">
        <v>3381000</v>
      </c>
      <c r="H151" s="195"/>
      <c r="I151" s="257">
        <v>3381000</v>
      </c>
    </row>
    <row r="152" spans="1:9" ht="15.75" customHeight="1">
      <c r="A152" s="53"/>
      <c r="B152" s="52"/>
      <c r="C152" s="27"/>
      <c r="D152" s="27"/>
      <c r="E152" s="57" t="s">
        <v>395</v>
      </c>
      <c r="F152" s="27"/>
      <c r="G152" s="191">
        <v>100000</v>
      </c>
      <c r="H152" s="195"/>
      <c r="I152" s="257">
        <v>100000</v>
      </c>
    </row>
    <row r="153" spans="1:9" ht="15.75" customHeight="1">
      <c r="A153" s="51"/>
      <c r="B153" s="27"/>
      <c r="C153" s="27"/>
      <c r="D153" s="27"/>
      <c r="E153" s="57" t="s">
        <v>252</v>
      </c>
      <c r="F153" s="27"/>
      <c r="G153" s="191">
        <v>2975000</v>
      </c>
      <c r="H153" s="195"/>
      <c r="I153" s="257">
        <v>2975000</v>
      </c>
    </row>
    <row r="154" spans="1:9" ht="15.75" customHeight="1">
      <c r="A154" s="51"/>
      <c r="B154" s="27"/>
      <c r="C154" s="27"/>
      <c r="D154" s="27"/>
      <c r="E154" s="57" t="s">
        <v>253</v>
      </c>
      <c r="F154" s="27"/>
      <c r="G154" s="191">
        <v>306000</v>
      </c>
      <c r="H154" s="195"/>
      <c r="I154" s="257">
        <v>306000</v>
      </c>
    </row>
    <row r="155" spans="1:9" ht="15.75" customHeight="1">
      <c r="A155" s="51"/>
      <c r="B155" s="27"/>
      <c r="C155" s="27" t="s">
        <v>254</v>
      </c>
      <c r="D155" s="27" t="s">
        <v>255</v>
      </c>
      <c r="E155" s="27"/>
      <c r="F155" s="27"/>
      <c r="G155" s="191">
        <v>410000</v>
      </c>
      <c r="H155" s="195">
        <v>500000</v>
      </c>
      <c r="I155" s="257">
        <v>910000</v>
      </c>
    </row>
    <row r="156" spans="1:9" ht="15.75" customHeight="1">
      <c r="A156" s="65" t="s">
        <v>35</v>
      </c>
      <c r="B156" s="27"/>
      <c r="C156" s="52" t="s">
        <v>36</v>
      </c>
      <c r="D156" s="27"/>
      <c r="E156" s="27"/>
      <c r="F156" s="27"/>
      <c r="G156" s="212">
        <v>8000000</v>
      </c>
      <c r="H156" s="235"/>
      <c r="I156" s="256">
        <v>8000000</v>
      </c>
    </row>
    <row r="157" spans="1:9" ht="15.75" customHeight="1">
      <c r="A157" s="51"/>
      <c r="B157" s="27" t="s">
        <v>256</v>
      </c>
      <c r="C157" s="27"/>
      <c r="D157" s="27" t="s">
        <v>257</v>
      </c>
      <c r="E157" s="27"/>
      <c r="F157" s="27"/>
      <c r="G157" s="191">
        <v>3000000</v>
      </c>
      <c r="H157" s="195"/>
      <c r="I157" s="257">
        <v>3000000</v>
      </c>
    </row>
    <row r="158" spans="1:9" ht="15.75" customHeight="1">
      <c r="A158" s="51"/>
      <c r="B158" s="27" t="s">
        <v>209</v>
      </c>
      <c r="C158" s="27"/>
      <c r="D158" s="27" t="s">
        <v>413</v>
      </c>
      <c r="E158" s="27"/>
      <c r="F158" s="27"/>
      <c r="G158" s="191">
        <v>3937000</v>
      </c>
      <c r="H158" s="195"/>
      <c r="I158" s="257">
        <v>3937000</v>
      </c>
    </row>
    <row r="159" spans="1:9" ht="15.75" customHeight="1">
      <c r="A159" s="51"/>
      <c r="B159" s="27" t="s">
        <v>210</v>
      </c>
      <c r="C159" s="27"/>
      <c r="D159" s="27" t="s">
        <v>211</v>
      </c>
      <c r="E159" s="27"/>
      <c r="F159" s="27"/>
      <c r="G159" s="191">
        <v>1063000</v>
      </c>
      <c r="H159" s="195"/>
      <c r="I159" s="257">
        <v>1063000</v>
      </c>
    </row>
    <row r="160" spans="1:9" ht="15.75" customHeight="1">
      <c r="A160" s="53" t="s">
        <v>37</v>
      </c>
      <c r="B160" s="27"/>
      <c r="C160" s="52" t="s">
        <v>38</v>
      </c>
      <c r="D160" s="27"/>
      <c r="E160" s="27"/>
      <c r="F160" s="27"/>
      <c r="G160" s="212">
        <v>5358000</v>
      </c>
      <c r="H160" s="235"/>
      <c r="I160" s="256">
        <v>5358000</v>
      </c>
    </row>
    <row r="161" spans="1:9" ht="15.75" customHeight="1">
      <c r="A161" s="51"/>
      <c r="B161" s="27" t="s">
        <v>212</v>
      </c>
      <c r="C161" s="27"/>
      <c r="D161" s="27" t="s">
        <v>415</v>
      </c>
      <c r="E161" s="27"/>
      <c r="F161" s="27"/>
      <c r="G161" s="191">
        <v>3983000</v>
      </c>
      <c r="H161" s="195"/>
      <c r="I161" s="257">
        <v>3983000</v>
      </c>
    </row>
    <row r="162" spans="1:9" ht="15.75" customHeight="1">
      <c r="A162" s="51"/>
      <c r="B162" s="27" t="s">
        <v>414</v>
      </c>
      <c r="C162" s="27"/>
      <c r="D162" s="27" t="s">
        <v>416</v>
      </c>
      <c r="E162" s="27"/>
      <c r="F162" s="27"/>
      <c r="G162" s="191">
        <v>236000</v>
      </c>
      <c r="H162" s="195"/>
      <c r="I162" s="257">
        <v>236000</v>
      </c>
    </row>
    <row r="163" spans="1:9" ht="15.75" customHeight="1">
      <c r="A163" s="51"/>
      <c r="B163" s="27" t="s">
        <v>214</v>
      </c>
      <c r="C163" s="27"/>
      <c r="D163" s="27" t="s">
        <v>417</v>
      </c>
      <c r="E163" s="27"/>
      <c r="F163" s="27"/>
      <c r="G163" s="191">
        <v>1139000</v>
      </c>
      <c r="H163" s="195"/>
      <c r="I163" s="257">
        <v>1139000</v>
      </c>
    </row>
    <row r="164" spans="1:9" ht="15.75" customHeight="1">
      <c r="A164" s="51"/>
      <c r="B164" s="27"/>
      <c r="C164" s="27"/>
      <c r="D164" s="27"/>
      <c r="E164" s="27"/>
      <c r="F164" s="27"/>
      <c r="G164" s="191"/>
      <c r="H164" s="195"/>
      <c r="I164" s="195"/>
    </row>
    <row r="165" spans="1:9" ht="15.75" customHeight="1">
      <c r="A165" s="9" t="s">
        <v>258</v>
      </c>
      <c r="B165" s="16"/>
      <c r="C165" s="16"/>
      <c r="D165" s="16"/>
      <c r="E165" s="16"/>
      <c r="F165" s="16"/>
      <c r="G165" s="210">
        <v>474000</v>
      </c>
      <c r="H165" s="233"/>
      <c r="I165" s="254">
        <v>474000</v>
      </c>
    </row>
    <row r="166" spans="1:9" ht="15.75" customHeight="1">
      <c r="A166" s="53" t="s">
        <v>32</v>
      </c>
      <c r="B166" s="52"/>
      <c r="C166" s="52" t="s">
        <v>33</v>
      </c>
      <c r="D166" s="52"/>
      <c r="E166" s="52"/>
      <c r="F166" s="27"/>
      <c r="G166" s="212">
        <v>474000</v>
      </c>
      <c r="H166" s="235"/>
      <c r="I166" s="256">
        <v>474000</v>
      </c>
    </row>
    <row r="167" spans="1:9" ht="15.75" customHeight="1">
      <c r="A167" s="51"/>
      <c r="B167" s="27"/>
      <c r="C167" s="27" t="s">
        <v>250</v>
      </c>
      <c r="D167" s="27" t="s">
        <v>259</v>
      </c>
      <c r="E167" s="27"/>
      <c r="F167" s="27"/>
      <c r="G167" s="191">
        <v>474000</v>
      </c>
      <c r="H167" s="195"/>
      <c r="I167" s="257">
        <v>474000</v>
      </c>
    </row>
    <row r="168" spans="1:9" ht="15.75" customHeight="1">
      <c r="A168" s="51"/>
      <c r="B168" s="27"/>
      <c r="C168" s="27"/>
      <c r="D168" s="27"/>
      <c r="E168" s="27"/>
      <c r="F168" s="27"/>
      <c r="G168" s="191"/>
      <c r="H168" s="195"/>
      <c r="I168" s="257"/>
    </row>
    <row r="169" spans="1:9" ht="15.75" customHeight="1">
      <c r="A169" s="9" t="s">
        <v>125</v>
      </c>
      <c r="B169" s="16"/>
      <c r="C169" s="16"/>
      <c r="D169" s="16"/>
      <c r="E169" s="16"/>
      <c r="F169" s="61">
        <v>1</v>
      </c>
      <c r="G169" s="210">
        <v>3625000</v>
      </c>
      <c r="H169" s="233"/>
      <c r="I169" s="254">
        <v>3625000</v>
      </c>
    </row>
    <row r="170" spans="1:9" ht="15.75" customHeight="1">
      <c r="A170" s="53" t="s">
        <v>24</v>
      </c>
      <c r="B170" s="52"/>
      <c r="C170" s="52" t="s">
        <v>172</v>
      </c>
      <c r="D170" s="52"/>
      <c r="E170" s="52"/>
      <c r="F170" s="27"/>
      <c r="G170" s="212">
        <v>2838000</v>
      </c>
      <c r="H170" s="235"/>
      <c r="I170" s="256">
        <v>2838000</v>
      </c>
    </row>
    <row r="171" spans="1:9" ht="15.75" customHeight="1">
      <c r="A171" s="51"/>
      <c r="B171" s="52" t="s">
        <v>216</v>
      </c>
      <c r="C171" s="52"/>
      <c r="D171" s="52" t="s">
        <v>217</v>
      </c>
      <c r="E171" s="52"/>
      <c r="F171" s="52"/>
      <c r="G171" s="212">
        <v>2838000</v>
      </c>
      <c r="H171" s="235"/>
      <c r="I171" s="256">
        <v>2838000</v>
      </c>
    </row>
    <row r="172" spans="1:9" ht="15.75" customHeight="1">
      <c r="A172" s="6"/>
      <c r="B172" s="27"/>
      <c r="C172" s="27" t="s">
        <v>218</v>
      </c>
      <c r="D172" s="27" t="s">
        <v>219</v>
      </c>
      <c r="E172" s="27"/>
      <c r="F172" s="27"/>
      <c r="G172" s="191">
        <v>2326000</v>
      </c>
      <c r="H172" s="195"/>
      <c r="I172" s="257">
        <v>2326000</v>
      </c>
    </row>
    <row r="173" spans="1:9" ht="15.75" customHeight="1">
      <c r="A173" s="6"/>
      <c r="B173" s="27"/>
      <c r="C173" s="27" t="s">
        <v>234</v>
      </c>
      <c r="D173" s="27" t="s">
        <v>235</v>
      </c>
      <c r="E173" s="27"/>
      <c r="F173" s="27"/>
      <c r="G173" s="191">
        <v>195000</v>
      </c>
      <c r="H173" s="195"/>
      <c r="I173" s="257">
        <v>195000</v>
      </c>
    </row>
    <row r="174" spans="1:9" ht="15.75" customHeight="1">
      <c r="A174" s="51"/>
      <c r="B174" s="27"/>
      <c r="C174" s="27" t="s">
        <v>236</v>
      </c>
      <c r="D174" s="27" t="s">
        <v>237</v>
      </c>
      <c r="E174" s="27"/>
      <c r="F174" s="27"/>
      <c r="G174" s="191">
        <v>147000</v>
      </c>
      <c r="H174" s="195"/>
      <c r="I174" s="257">
        <v>147000</v>
      </c>
    </row>
    <row r="175" spans="1:9" ht="17.25" customHeight="1">
      <c r="A175" s="51"/>
      <c r="B175" s="27"/>
      <c r="C175" s="27" t="s">
        <v>260</v>
      </c>
      <c r="D175" s="27" t="s">
        <v>261</v>
      </c>
      <c r="E175" s="27"/>
      <c r="F175" s="27"/>
      <c r="G175" s="191">
        <v>100000</v>
      </c>
      <c r="H175" s="195"/>
      <c r="I175" s="257">
        <v>100000</v>
      </c>
    </row>
    <row r="176" spans="1:9" ht="15.75" customHeight="1">
      <c r="A176" s="51"/>
      <c r="B176" s="27"/>
      <c r="C176" s="51" t="s">
        <v>220</v>
      </c>
      <c r="D176" s="27" t="s">
        <v>217</v>
      </c>
      <c r="E176" s="27"/>
      <c r="F176" s="27"/>
      <c r="G176" s="191">
        <v>70000</v>
      </c>
      <c r="H176" s="195"/>
      <c r="I176" s="257">
        <v>70000</v>
      </c>
    </row>
    <row r="177" spans="1:9" ht="15.75" customHeight="1">
      <c r="A177" s="53" t="s">
        <v>26</v>
      </c>
      <c r="B177" s="52"/>
      <c r="C177" s="52" t="s">
        <v>177</v>
      </c>
      <c r="D177" s="54"/>
      <c r="E177" s="54"/>
      <c r="F177" s="27"/>
      <c r="G177" s="212">
        <v>539000</v>
      </c>
      <c r="H177" s="235"/>
      <c r="I177" s="256">
        <v>539000</v>
      </c>
    </row>
    <row r="178" spans="1:9" ht="15.75" customHeight="1">
      <c r="A178" s="51"/>
      <c r="B178" s="27"/>
      <c r="C178" s="27"/>
      <c r="D178" s="56" t="s">
        <v>178</v>
      </c>
      <c r="E178" s="27"/>
      <c r="F178" s="27"/>
      <c r="G178" s="191">
        <v>532000</v>
      </c>
      <c r="H178" s="195"/>
      <c r="I178" s="257">
        <v>532000</v>
      </c>
    </row>
    <row r="179" spans="1:9" ht="15.75" customHeight="1">
      <c r="A179" s="51"/>
      <c r="B179" s="27"/>
      <c r="C179" s="27"/>
      <c r="D179" s="56" t="s">
        <v>179</v>
      </c>
      <c r="E179" s="27"/>
      <c r="F179" s="27"/>
      <c r="G179" s="191">
        <v>4000</v>
      </c>
      <c r="H179" s="195"/>
      <c r="I179" s="257">
        <v>4000</v>
      </c>
    </row>
    <row r="180" spans="1:9" ht="15.75" customHeight="1">
      <c r="A180" s="51"/>
      <c r="B180" s="27"/>
      <c r="C180" s="27"/>
      <c r="D180" s="56" t="s">
        <v>180</v>
      </c>
      <c r="E180" s="27"/>
      <c r="F180" s="27"/>
      <c r="G180" s="191">
        <v>3000</v>
      </c>
      <c r="H180" s="195"/>
      <c r="I180" s="257">
        <v>3000</v>
      </c>
    </row>
    <row r="181" spans="1:9" ht="15.75" customHeight="1">
      <c r="A181" s="53" t="s">
        <v>28</v>
      </c>
      <c r="B181" s="52"/>
      <c r="C181" s="52" t="s">
        <v>29</v>
      </c>
      <c r="D181" s="52"/>
      <c r="E181" s="52"/>
      <c r="F181" s="27"/>
      <c r="G181" s="214">
        <v>248000</v>
      </c>
      <c r="H181" s="237"/>
      <c r="I181" s="260">
        <v>248000</v>
      </c>
    </row>
    <row r="182" spans="1:9" ht="15.75" customHeight="1">
      <c r="A182" s="57"/>
      <c r="B182" s="52" t="s">
        <v>192</v>
      </c>
      <c r="C182" s="58"/>
      <c r="D182" s="52" t="s">
        <v>193</v>
      </c>
      <c r="E182" s="60"/>
      <c r="F182" s="27"/>
      <c r="G182" s="214">
        <v>105000</v>
      </c>
      <c r="H182" s="237"/>
      <c r="I182" s="260">
        <v>105000</v>
      </c>
    </row>
    <row r="183" spans="1:9" ht="15.75" customHeight="1">
      <c r="A183" s="51"/>
      <c r="B183" s="27"/>
      <c r="C183" s="27" t="s">
        <v>194</v>
      </c>
      <c r="D183" s="27" t="s">
        <v>195</v>
      </c>
      <c r="E183" s="27"/>
      <c r="F183" s="27"/>
      <c r="G183" s="215">
        <v>105000</v>
      </c>
      <c r="H183" s="238"/>
      <c r="I183" s="261">
        <v>105000</v>
      </c>
    </row>
    <row r="184" spans="1:9" ht="15.75" customHeight="1">
      <c r="A184" s="57"/>
      <c r="B184" s="52" t="s">
        <v>181</v>
      </c>
      <c r="C184" s="58"/>
      <c r="D184" s="52" t="s">
        <v>182</v>
      </c>
      <c r="E184" s="58"/>
      <c r="F184" s="27"/>
      <c r="G184" s="214">
        <v>70000</v>
      </c>
      <c r="H184" s="237"/>
      <c r="I184" s="260">
        <v>70000</v>
      </c>
    </row>
    <row r="185" spans="1:9" ht="15.75" customHeight="1">
      <c r="A185" s="51"/>
      <c r="B185" s="27"/>
      <c r="C185" s="27" t="s">
        <v>183</v>
      </c>
      <c r="D185" s="27" t="s">
        <v>184</v>
      </c>
      <c r="E185" s="27"/>
      <c r="F185" s="27"/>
      <c r="G185" s="215">
        <v>70000</v>
      </c>
      <c r="H185" s="238"/>
      <c r="I185" s="261">
        <v>70000</v>
      </c>
    </row>
    <row r="186" spans="1:9" ht="15.75" customHeight="1">
      <c r="A186" s="51"/>
      <c r="B186" s="27"/>
      <c r="C186" s="27"/>
      <c r="D186" s="27"/>
      <c r="E186" s="56" t="s">
        <v>185</v>
      </c>
      <c r="F186" s="27"/>
      <c r="G186" s="215">
        <v>70000</v>
      </c>
      <c r="H186" s="238"/>
      <c r="I186" s="261">
        <v>70000</v>
      </c>
    </row>
    <row r="187" spans="1:9" ht="17.25" customHeight="1">
      <c r="A187" s="51"/>
      <c r="B187" s="52" t="s">
        <v>196</v>
      </c>
      <c r="C187" s="27"/>
      <c r="D187" s="52" t="s">
        <v>197</v>
      </c>
      <c r="E187" s="58"/>
      <c r="F187" s="27"/>
      <c r="G187" s="214">
        <v>20000</v>
      </c>
      <c r="H187" s="237"/>
      <c r="I187" s="260">
        <v>20000</v>
      </c>
    </row>
    <row r="188" spans="1:9" ht="17.25" customHeight="1">
      <c r="A188" s="51"/>
      <c r="B188" s="27"/>
      <c r="C188" s="27" t="s">
        <v>207</v>
      </c>
      <c r="D188" s="27" t="s">
        <v>208</v>
      </c>
      <c r="E188" s="56"/>
      <c r="F188" s="27"/>
      <c r="G188" s="215">
        <v>20000</v>
      </c>
      <c r="H188" s="238"/>
      <c r="I188" s="261">
        <v>20000</v>
      </c>
    </row>
    <row r="189" spans="1:9" ht="15.75" customHeight="1">
      <c r="A189" s="51"/>
      <c r="B189" s="52" t="s">
        <v>186</v>
      </c>
      <c r="C189" s="58"/>
      <c r="D189" s="52" t="s">
        <v>187</v>
      </c>
      <c r="E189" s="58"/>
      <c r="F189" s="27"/>
      <c r="G189" s="214">
        <v>53000</v>
      </c>
      <c r="H189" s="237"/>
      <c r="I189" s="260">
        <v>53000</v>
      </c>
    </row>
    <row r="190" spans="1:9" ht="15.75" customHeight="1">
      <c r="A190" s="51"/>
      <c r="B190" s="27"/>
      <c r="C190" s="27" t="s">
        <v>188</v>
      </c>
      <c r="D190" s="27" t="s">
        <v>189</v>
      </c>
      <c r="E190" s="27"/>
      <c r="F190" s="27"/>
      <c r="G190" s="215">
        <v>53000</v>
      </c>
      <c r="H190" s="238"/>
      <c r="I190" s="261">
        <v>53000</v>
      </c>
    </row>
    <row r="191" spans="1:9" ht="15.75" customHeight="1">
      <c r="A191" s="51"/>
      <c r="B191" s="27"/>
      <c r="C191" s="27"/>
      <c r="D191" s="27"/>
      <c r="E191" s="27"/>
      <c r="F191" s="27"/>
      <c r="G191" s="215"/>
      <c r="H191" s="238"/>
      <c r="I191" s="261"/>
    </row>
    <row r="192" spans="1:9" ht="15.75" customHeight="1">
      <c r="A192" s="68" t="s">
        <v>262</v>
      </c>
      <c r="B192" s="63"/>
      <c r="C192" s="63"/>
      <c r="D192" s="63"/>
      <c r="E192" s="63"/>
      <c r="F192" s="69">
        <v>1</v>
      </c>
      <c r="G192" s="216">
        <v>4523000</v>
      </c>
      <c r="H192" s="233"/>
      <c r="I192" s="254">
        <v>4523000</v>
      </c>
    </row>
    <row r="193" spans="1:9" ht="15.75" customHeight="1">
      <c r="A193" s="53" t="s">
        <v>24</v>
      </c>
      <c r="B193" s="52"/>
      <c r="C193" s="52" t="s">
        <v>172</v>
      </c>
      <c r="D193" s="52"/>
      <c r="E193" s="52"/>
      <c r="F193" s="70"/>
      <c r="G193" s="217">
        <v>3063000</v>
      </c>
      <c r="H193" s="239"/>
      <c r="I193" s="262">
        <v>3063000</v>
      </c>
    </row>
    <row r="194" spans="1:9" ht="15.75" customHeight="1">
      <c r="A194" s="51"/>
      <c r="B194" s="52" t="s">
        <v>216</v>
      </c>
      <c r="C194" s="52"/>
      <c r="D194" s="52" t="s">
        <v>217</v>
      </c>
      <c r="E194" s="52"/>
      <c r="F194" s="70"/>
      <c r="G194" s="217">
        <v>3063000</v>
      </c>
      <c r="H194" s="239"/>
      <c r="I194" s="262">
        <v>3063000</v>
      </c>
    </row>
    <row r="195" spans="1:9" ht="15.75" customHeight="1">
      <c r="A195" s="6"/>
      <c r="B195" s="27"/>
      <c r="C195" s="27" t="s">
        <v>218</v>
      </c>
      <c r="D195" s="27" t="s">
        <v>219</v>
      </c>
      <c r="E195" s="27"/>
      <c r="F195" s="70"/>
      <c r="G195" s="218">
        <v>2631000</v>
      </c>
      <c r="H195" s="240"/>
      <c r="I195" s="263">
        <v>2631000</v>
      </c>
    </row>
    <row r="196" spans="1:9" ht="17.25" customHeight="1">
      <c r="A196" s="6"/>
      <c r="B196" s="27"/>
      <c r="C196" s="27" t="s">
        <v>234</v>
      </c>
      <c r="D196" s="27" t="s">
        <v>235</v>
      </c>
      <c r="E196" s="27"/>
      <c r="F196" s="70"/>
      <c r="G196" s="218">
        <v>195000</v>
      </c>
      <c r="H196" s="240"/>
      <c r="I196" s="263">
        <v>195000</v>
      </c>
    </row>
    <row r="197" spans="1:9" ht="15.75" customHeight="1">
      <c r="A197" s="51"/>
      <c r="B197" s="27"/>
      <c r="C197" s="27" t="s">
        <v>236</v>
      </c>
      <c r="D197" s="27" t="s">
        <v>237</v>
      </c>
      <c r="E197" s="27"/>
      <c r="F197" s="70"/>
      <c r="G197" s="218">
        <v>147000</v>
      </c>
      <c r="H197" s="240"/>
      <c r="I197" s="263">
        <v>147000</v>
      </c>
    </row>
    <row r="198" spans="1:9" ht="15.75" customHeight="1">
      <c r="A198" s="51"/>
      <c r="B198" s="27"/>
      <c r="C198" s="51" t="s">
        <v>220</v>
      </c>
      <c r="D198" s="27" t="s">
        <v>217</v>
      </c>
      <c r="E198" s="27"/>
      <c r="F198" s="70"/>
      <c r="G198" s="218">
        <v>90000</v>
      </c>
      <c r="H198" s="240"/>
      <c r="I198" s="263">
        <v>90000</v>
      </c>
    </row>
    <row r="199" spans="1:9" ht="15.75" customHeight="1">
      <c r="A199" s="53" t="s">
        <v>26</v>
      </c>
      <c r="B199" s="52"/>
      <c r="C199" s="52" t="s">
        <v>177</v>
      </c>
      <c r="D199" s="54"/>
      <c r="E199" s="54"/>
      <c r="F199" s="27"/>
      <c r="G199" s="212">
        <v>601000</v>
      </c>
      <c r="H199" s="235"/>
      <c r="I199" s="256">
        <v>601000</v>
      </c>
    </row>
    <row r="200" spans="1:9" ht="15.75" customHeight="1">
      <c r="A200" s="51"/>
      <c r="B200" s="27"/>
      <c r="C200" s="27"/>
      <c r="D200" s="56" t="s">
        <v>178</v>
      </c>
      <c r="E200" s="27"/>
      <c r="F200" s="27"/>
      <c r="G200" s="191">
        <v>596000</v>
      </c>
      <c r="H200" s="195"/>
      <c r="I200" s="257">
        <v>596000</v>
      </c>
    </row>
    <row r="201" spans="1:9" ht="15.75" customHeight="1">
      <c r="A201" s="51"/>
      <c r="B201" s="27"/>
      <c r="C201" s="27"/>
      <c r="D201" s="56" t="s">
        <v>179</v>
      </c>
      <c r="E201" s="27"/>
      <c r="F201" s="27"/>
      <c r="G201" s="191">
        <v>3000</v>
      </c>
      <c r="H201" s="195"/>
      <c r="I201" s="257">
        <v>3000</v>
      </c>
    </row>
    <row r="202" spans="1:9" ht="15.75" customHeight="1">
      <c r="A202" s="51"/>
      <c r="B202" s="27"/>
      <c r="C202" s="27"/>
      <c r="D202" s="56" t="s">
        <v>180</v>
      </c>
      <c r="E202" s="27"/>
      <c r="F202" s="27"/>
      <c r="G202" s="191">
        <v>2000</v>
      </c>
      <c r="H202" s="195"/>
      <c r="I202" s="257">
        <v>2000</v>
      </c>
    </row>
    <row r="203" spans="1:9" ht="15.75" customHeight="1">
      <c r="A203" s="53" t="s">
        <v>28</v>
      </c>
      <c r="B203" s="27"/>
      <c r="C203" s="52" t="s">
        <v>29</v>
      </c>
      <c r="D203" s="52"/>
      <c r="E203" s="52"/>
      <c r="F203" s="27"/>
      <c r="G203" s="214">
        <v>859000</v>
      </c>
      <c r="H203" s="237"/>
      <c r="I203" s="260">
        <v>859000</v>
      </c>
    </row>
    <row r="204" spans="1:9" ht="15.75" customHeight="1">
      <c r="A204" s="51"/>
      <c r="B204" s="52" t="s">
        <v>192</v>
      </c>
      <c r="C204" s="58"/>
      <c r="D204" s="52" t="s">
        <v>193</v>
      </c>
      <c r="E204" s="60"/>
      <c r="F204" s="27"/>
      <c r="G204" s="214">
        <v>350000</v>
      </c>
      <c r="H204" s="237"/>
      <c r="I204" s="260">
        <v>350000</v>
      </c>
    </row>
    <row r="205" spans="1:9" ht="15.75" customHeight="1">
      <c r="A205" s="51"/>
      <c r="B205" s="27"/>
      <c r="C205" s="27" t="s">
        <v>194</v>
      </c>
      <c r="D205" s="27" t="s">
        <v>195</v>
      </c>
      <c r="E205" s="27"/>
      <c r="F205" s="27"/>
      <c r="G205" s="215">
        <v>350000</v>
      </c>
      <c r="H205" s="238"/>
      <c r="I205" s="261">
        <v>350000</v>
      </c>
    </row>
    <row r="206" spans="1:9" ht="15.75" customHeight="1">
      <c r="A206" s="51"/>
      <c r="B206" s="52" t="s">
        <v>181</v>
      </c>
      <c r="C206" s="27"/>
      <c r="D206" s="52"/>
      <c r="E206" s="27"/>
      <c r="F206" s="27"/>
      <c r="G206" s="214">
        <v>66000</v>
      </c>
      <c r="H206" s="237"/>
      <c r="I206" s="260">
        <v>66000</v>
      </c>
    </row>
    <row r="207" spans="1:9" ht="15.75" customHeight="1">
      <c r="A207" s="51"/>
      <c r="B207" s="52"/>
      <c r="C207" s="27" t="s">
        <v>230</v>
      </c>
      <c r="D207" s="27" t="s">
        <v>403</v>
      </c>
      <c r="E207" s="52"/>
      <c r="F207" s="27"/>
      <c r="G207" s="215">
        <v>6000</v>
      </c>
      <c r="H207" s="238"/>
      <c r="I207" s="261">
        <v>6000</v>
      </c>
    </row>
    <row r="208" spans="1:9" ht="15.75" customHeight="1">
      <c r="A208" s="51"/>
      <c r="B208" s="52"/>
      <c r="C208" s="27"/>
      <c r="D208" s="27"/>
      <c r="E208" s="27" t="s">
        <v>418</v>
      </c>
      <c r="F208" s="27"/>
      <c r="G208" s="215">
        <v>6000</v>
      </c>
      <c r="H208" s="238"/>
      <c r="I208" s="261">
        <v>6000</v>
      </c>
    </row>
    <row r="209" spans="1:9" ht="15.75" customHeight="1">
      <c r="A209" s="57"/>
      <c r="B209" s="52"/>
      <c r="C209" s="27" t="s">
        <v>183</v>
      </c>
      <c r="D209" s="27" t="s">
        <v>184</v>
      </c>
      <c r="E209" s="52"/>
      <c r="F209" s="27"/>
      <c r="G209" s="215">
        <v>60000</v>
      </c>
      <c r="H209" s="238"/>
      <c r="I209" s="261">
        <v>60000</v>
      </c>
    </row>
    <row r="210" spans="1:9" ht="15.75" customHeight="1">
      <c r="A210" s="51"/>
      <c r="B210" s="27"/>
      <c r="C210" s="27"/>
      <c r="D210" s="27"/>
      <c r="E210" s="56" t="s">
        <v>185</v>
      </c>
      <c r="F210" s="27"/>
      <c r="G210" s="215">
        <v>60000</v>
      </c>
      <c r="H210" s="238"/>
      <c r="I210" s="261">
        <v>60000</v>
      </c>
    </row>
    <row r="211" spans="1:9" ht="17.25" customHeight="1">
      <c r="A211" s="51"/>
      <c r="B211" s="52" t="s">
        <v>196</v>
      </c>
      <c r="C211" s="58"/>
      <c r="D211" s="52" t="s">
        <v>197</v>
      </c>
      <c r="E211" s="58"/>
      <c r="F211" s="27"/>
      <c r="G211" s="214">
        <v>300000</v>
      </c>
      <c r="H211" s="237"/>
      <c r="I211" s="260">
        <v>300000</v>
      </c>
    </row>
    <row r="212" spans="1:9" ht="15.75" customHeight="1">
      <c r="A212" s="51"/>
      <c r="B212" s="52"/>
      <c r="C212" s="27" t="s">
        <v>205</v>
      </c>
      <c r="D212" s="27" t="s">
        <v>206</v>
      </c>
      <c r="E212" s="56"/>
      <c r="F212" s="27"/>
      <c r="G212" s="215">
        <v>100000</v>
      </c>
      <c r="H212" s="238"/>
      <c r="I212" s="261">
        <v>100000</v>
      </c>
    </row>
    <row r="213" spans="1:9" ht="15.75" customHeight="1">
      <c r="A213" s="51"/>
      <c r="B213" s="27"/>
      <c r="C213" s="27" t="s">
        <v>207</v>
      </c>
      <c r="D213" s="27" t="s">
        <v>208</v>
      </c>
      <c r="E213" s="27"/>
      <c r="F213" s="27"/>
      <c r="G213" s="215">
        <v>200000</v>
      </c>
      <c r="H213" s="238"/>
      <c r="I213" s="261">
        <v>200000</v>
      </c>
    </row>
    <row r="214" spans="1:9" ht="15.75" customHeight="1">
      <c r="A214" s="51"/>
      <c r="B214" s="27"/>
      <c r="C214" s="27"/>
      <c r="D214" s="27"/>
      <c r="E214" s="56" t="s">
        <v>245</v>
      </c>
      <c r="F214" s="27"/>
      <c r="G214" s="215">
        <v>200000</v>
      </c>
      <c r="H214" s="238"/>
      <c r="I214" s="261">
        <v>200000</v>
      </c>
    </row>
    <row r="215" spans="1:9" ht="15.75" customHeight="1">
      <c r="A215" s="51"/>
      <c r="B215" s="52" t="s">
        <v>263</v>
      </c>
      <c r="C215" s="58"/>
      <c r="D215" s="52" t="s">
        <v>264</v>
      </c>
      <c r="E215" s="58"/>
      <c r="F215" s="27"/>
      <c r="G215" s="214"/>
      <c r="H215" s="237"/>
      <c r="I215" s="260"/>
    </row>
    <row r="216" spans="1:9" ht="15.75" customHeight="1">
      <c r="A216" s="51"/>
      <c r="B216" s="27"/>
      <c r="C216" s="27" t="s">
        <v>265</v>
      </c>
      <c r="D216" s="27" t="s">
        <v>266</v>
      </c>
      <c r="E216" s="27"/>
      <c r="F216" s="27"/>
      <c r="G216" s="215"/>
      <c r="H216" s="238"/>
      <c r="I216" s="261"/>
    </row>
    <row r="217" spans="1:9" ht="15.75" customHeight="1">
      <c r="A217" s="51"/>
      <c r="B217" s="27"/>
      <c r="C217" s="27"/>
      <c r="D217" s="27"/>
      <c r="E217" s="56" t="s">
        <v>267</v>
      </c>
      <c r="F217" s="27"/>
      <c r="G217" s="215"/>
      <c r="H217" s="238"/>
      <c r="I217" s="261"/>
    </row>
    <row r="218" spans="1:9" ht="15.75" customHeight="1">
      <c r="A218" s="51"/>
      <c r="B218" s="52" t="s">
        <v>186</v>
      </c>
      <c r="C218" s="58"/>
      <c r="D218" s="52" t="s">
        <v>187</v>
      </c>
      <c r="E218" s="58"/>
      <c r="F218" s="27"/>
      <c r="G218" s="214">
        <v>143000</v>
      </c>
      <c r="H218" s="237"/>
      <c r="I218" s="260">
        <v>143000</v>
      </c>
    </row>
    <row r="219" spans="1:9" ht="15.75" customHeight="1">
      <c r="A219" s="51"/>
      <c r="B219" s="27"/>
      <c r="C219" s="27" t="s">
        <v>188</v>
      </c>
      <c r="D219" s="27" t="s">
        <v>189</v>
      </c>
      <c r="E219" s="27"/>
      <c r="F219" s="27"/>
      <c r="G219" s="215">
        <v>138000</v>
      </c>
      <c r="H219" s="238"/>
      <c r="I219" s="261">
        <v>138000</v>
      </c>
    </row>
    <row r="220" spans="1:9" ht="15.75" customHeight="1">
      <c r="A220" s="51"/>
      <c r="B220" s="27"/>
      <c r="C220" s="27" t="s">
        <v>246</v>
      </c>
      <c r="D220" s="27" t="s">
        <v>247</v>
      </c>
      <c r="E220" s="27"/>
      <c r="F220" s="27"/>
      <c r="G220" s="215">
        <v>5000</v>
      </c>
      <c r="H220" s="238"/>
      <c r="I220" s="261">
        <v>5000</v>
      </c>
    </row>
    <row r="221" spans="1:9" ht="15.75" customHeight="1">
      <c r="A221" s="183"/>
      <c r="B221" s="184"/>
      <c r="C221" s="27"/>
      <c r="D221" s="27"/>
      <c r="E221" s="27"/>
      <c r="F221" s="27"/>
      <c r="G221" s="215"/>
      <c r="H221" s="238"/>
      <c r="I221" s="261"/>
    </row>
    <row r="222" spans="1:9" ht="15.75" customHeight="1">
      <c r="A222" s="68" t="s">
        <v>268</v>
      </c>
      <c r="B222" s="63"/>
      <c r="C222" s="16"/>
      <c r="D222" s="16"/>
      <c r="E222" s="16"/>
      <c r="F222" s="13"/>
      <c r="G222" s="210">
        <v>250000</v>
      </c>
      <c r="H222" s="233"/>
      <c r="I222" s="254">
        <v>250000</v>
      </c>
    </row>
    <row r="223" spans="1:9" ht="15.75" customHeight="1">
      <c r="A223" s="53" t="s">
        <v>32</v>
      </c>
      <c r="B223" s="52"/>
      <c r="C223" s="52" t="s">
        <v>269</v>
      </c>
      <c r="D223" s="52"/>
      <c r="E223" s="52"/>
      <c r="F223" s="27"/>
      <c r="G223" s="212">
        <v>250000</v>
      </c>
      <c r="H223" s="235"/>
      <c r="I223" s="256">
        <v>250000</v>
      </c>
    </row>
    <row r="224" spans="1:9" ht="15.75" customHeight="1">
      <c r="A224" s="53"/>
      <c r="B224" s="52"/>
      <c r="C224" s="27" t="s">
        <v>250</v>
      </c>
      <c r="D224" s="27" t="s">
        <v>270</v>
      </c>
      <c r="E224" s="52"/>
      <c r="F224" s="27"/>
      <c r="G224" s="191">
        <v>250000</v>
      </c>
      <c r="H224" s="195"/>
      <c r="I224" s="257">
        <v>250000</v>
      </c>
    </row>
    <row r="225" spans="1:9" ht="15.75" customHeight="1">
      <c r="A225" s="53"/>
      <c r="B225" s="52"/>
      <c r="C225" s="27"/>
      <c r="D225" s="27"/>
      <c r="E225" s="52"/>
      <c r="F225" s="27"/>
      <c r="G225" s="191"/>
      <c r="H225" s="195"/>
      <c r="I225" s="257"/>
    </row>
    <row r="226" spans="1:9" ht="15.75" customHeight="1">
      <c r="A226" s="9" t="s">
        <v>437</v>
      </c>
      <c r="B226" s="16"/>
      <c r="C226" s="16"/>
      <c r="D226" s="16"/>
      <c r="E226" s="16"/>
      <c r="F226" s="13"/>
      <c r="G226" s="192"/>
      <c r="H226" s="196">
        <v>24500</v>
      </c>
      <c r="I226" s="258">
        <v>24500</v>
      </c>
    </row>
    <row r="227" spans="1:9" ht="15.75" customHeight="1">
      <c r="A227" s="53" t="s">
        <v>30</v>
      </c>
      <c r="B227" s="27"/>
      <c r="C227" s="52" t="s">
        <v>272</v>
      </c>
      <c r="D227" s="52"/>
      <c r="E227" s="52"/>
      <c r="F227" s="27"/>
      <c r="G227" s="191"/>
      <c r="H227" s="195">
        <v>24500</v>
      </c>
      <c r="I227" s="257">
        <v>24500</v>
      </c>
    </row>
    <row r="228" spans="1:9" ht="15.75" customHeight="1">
      <c r="A228" s="53"/>
      <c r="B228" s="52" t="s">
        <v>273</v>
      </c>
      <c r="C228" s="52"/>
      <c r="D228" s="52" t="s">
        <v>274</v>
      </c>
      <c r="E228" s="52"/>
      <c r="F228" s="27"/>
      <c r="G228" s="191"/>
      <c r="H228" s="195">
        <v>24500</v>
      </c>
      <c r="I228" s="257">
        <v>24500</v>
      </c>
    </row>
    <row r="229" spans="1:9" ht="15.75" customHeight="1">
      <c r="A229" s="53"/>
      <c r="B229" s="27"/>
      <c r="C229" s="27" t="s">
        <v>275</v>
      </c>
      <c r="D229" s="52"/>
      <c r="E229" s="27" t="s">
        <v>438</v>
      </c>
      <c r="F229" s="27"/>
      <c r="G229" s="212"/>
      <c r="H229" s="195">
        <v>24500</v>
      </c>
      <c r="I229" s="257">
        <v>24500</v>
      </c>
    </row>
    <row r="230" spans="1:9" ht="15.75" customHeight="1">
      <c r="A230" s="53"/>
      <c r="B230" s="27"/>
      <c r="C230" s="27"/>
      <c r="D230" s="52"/>
      <c r="E230" s="27"/>
      <c r="F230" s="27"/>
      <c r="G230" s="212"/>
      <c r="H230" s="235"/>
      <c r="I230" s="256"/>
    </row>
    <row r="231" spans="1:9" ht="15.75" customHeight="1">
      <c r="A231" s="9" t="s">
        <v>271</v>
      </c>
      <c r="B231" s="16"/>
      <c r="C231" s="16"/>
      <c r="D231" s="16"/>
      <c r="E231" s="16"/>
      <c r="F231" s="13"/>
      <c r="G231" s="192">
        <v>3116000</v>
      </c>
      <c r="H231" s="196"/>
      <c r="I231" s="258">
        <v>3116000</v>
      </c>
    </row>
    <row r="232" spans="1:9" ht="15.75" customHeight="1">
      <c r="A232" s="53" t="s">
        <v>30</v>
      </c>
      <c r="B232" s="27"/>
      <c r="C232" s="52" t="s">
        <v>272</v>
      </c>
      <c r="D232" s="52"/>
      <c r="E232" s="52"/>
      <c r="F232" s="27"/>
      <c r="G232" s="212">
        <v>1750000</v>
      </c>
      <c r="H232" s="235"/>
      <c r="I232" s="256">
        <v>1750000</v>
      </c>
    </row>
    <row r="233" spans="1:9" ht="15.75" customHeight="1">
      <c r="A233" s="51"/>
      <c r="B233" s="52" t="s">
        <v>276</v>
      </c>
      <c r="C233" s="52"/>
      <c r="D233" s="52" t="s">
        <v>277</v>
      </c>
      <c r="E233" s="52"/>
      <c r="F233" s="27"/>
      <c r="G233" s="212">
        <v>1750000</v>
      </c>
      <c r="H233" s="235"/>
      <c r="I233" s="256">
        <v>1750000</v>
      </c>
    </row>
    <row r="234" spans="1:9" ht="15.75" customHeight="1">
      <c r="A234" s="51"/>
      <c r="B234" s="27"/>
      <c r="C234" s="27"/>
      <c r="D234" s="27"/>
      <c r="E234" s="27" t="s">
        <v>278</v>
      </c>
      <c r="F234" s="27"/>
      <c r="G234" s="191">
        <v>50000</v>
      </c>
      <c r="H234" s="195"/>
      <c r="I234" s="257">
        <v>50000</v>
      </c>
    </row>
    <row r="235" spans="1:9" ht="15.75" customHeight="1">
      <c r="A235" s="51"/>
      <c r="B235" s="27"/>
      <c r="C235" s="27"/>
      <c r="D235" s="27"/>
      <c r="E235" s="27" t="s">
        <v>279</v>
      </c>
      <c r="F235" s="27"/>
      <c r="G235" s="191">
        <v>100000</v>
      </c>
      <c r="H235" s="195"/>
      <c r="I235" s="257">
        <v>100000</v>
      </c>
    </row>
    <row r="236" spans="1:9" ht="15.75" customHeight="1">
      <c r="A236" s="51"/>
      <c r="B236" s="27"/>
      <c r="C236" s="27"/>
      <c r="D236" s="27"/>
      <c r="E236" s="27" t="s">
        <v>280</v>
      </c>
      <c r="F236" s="27"/>
      <c r="G236" s="191">
        <v>550000</v>
      </c>
      <c r="H236" s="195"/>
      <c r="I236" s="257">
        <v>550000</v>
      </c>
    </row>
    <row r="237" spans="1:9" ht="15.75" customHeight="1">
      <c r="A237" s="51"/>
      <c r="B237" s="27"/>
      <c r="C237" s="27"/>
      <c r="D237" s="27"/>
      <c r="E237" s="27" t="s">
        <v>281</v>
      </c>
      <c r="F237" s="27"/>
      <c r="G237" s="191">
        <v>200000</v>
      </c>
      <c r="H237" s="195"/>
      <c r="I237" s="257">
        <v>200000</v>
      </c>
    </row>
    <row r="238" spans="1:9" ht="15.75" customHeight="1">
      <c r="A238" s="51"/>
      <c r="B238" s="27"/>
      <c r="C238" s="27"/>
      <c r="D238" s="27"/>
      <c r="E238" s="27" t="s">
        <v>396</v>
      </c>
      <c r="F238" s="27"/>
      <c r="G238" s="191">
        <v>300000</v>
      </c>
      <c r="H238" s="195"/>
      <c r="I238" s="257">
        <v>300000</v>
      </c>
    </row>
    <row r="239" spans="1:9" ht="15.75" customHeight="1">
      <c r="A239" s="51"/>
      <c r="B239" s="27"/>
      <c r="C239" s="27"/>
      <c r="D239" s="27"/>
      <c r="E239" s="27" t="s">
        <v>282</v>
      </c>
      <c r="F239" s="27"/>
      <c r="G239" s="191">
        <v>150000</v>
      </c>
      <c r="H239" s="195"/>
      <c r="I239" s="257">
        <v>150000</v>
      </c>
    </row>
    <row r="240" spans="1:9" ht="15.75" customHeight="1">
      <c r="A240" s="51"/>
      <c r="B240" s="27"/>
      <c r="C240" s="27"/>
      <c r="D240" s="27"/>
      <c r="E240" s="27" t="s">
        <v>283</v>
      </c>
      <c r="F240" s="27"/>
      <c r="G240" s="191">
        <v>400000</v>
      </c>
      <c r="H240" s="195"/>
      <c r="I240" s="257">
        <v>400000</v>
      </c>
    </row>
    <row r="241" spans="1:9" ht="15.75" customHeight="1">
      <c r="A241" s="51"/>
      <c r="B241" s="27"/>
      <c r="C241" s="27"/>
      <c r="D241" s="27"/>
      <c r="E241" s="52" t="s">
        <v>284</v>
      </c>
      <c r="F241" s="52"/>
      <c r="G241" s="212"/>
      <c r="H241" s="235"/>
      <c r="I241" s="256"/>
    </row>
    <row r="242" spans="1:9" ht="15.75" customHeight="1">
      <c r="A242" s="51"/>
      <c r="B242" s="27"/>
      <c r="C242" s="27"/>
      <c r="D242" s="27"/>
      <c r="E242" s="27" t="s">
        <v>285</v>
      </c>
      <c r="F242" s="27"/>
      <c r="G242" s="191"/>
      <c r="H242" s="195"/>
      <c r="I242" s="257"/>
    </row>
    <row r="243" spans="1:9" ht="15.75" customHeight="1">
      <c r="A243" s="53" t="s">
        <v>28</v>
      </c>
      <c r="B243" s="27"/>
      <c r="C243" s="52" t="s">
        <v>29</v>
      </c>
      <c r="D243" s="52"/>
      <c r="E243" s="52"/>
      <c r="F243" s="27"/>
      <c r="G243" s="214">
        <v>1366000</v>
      </c>
      <c r="H243" s="237"/>
      <c r="I243" s="260">
        <v>1366000</v>
      </c>
    </row>
    <row r="244" spans="1:9" ht="15.75" customHeight="1">
      <c r="A244" s="51"/>
      <c r="B244" s="52" t="s">
        <v>192</v>
      </c>
      <c r="C244" s="58"/>
      <c r="D244" s="52" t="s">
        <v>193</v>
      </c>
      <c r="E244" s="60"/>
      <c r="F244" s="27"/>
      <c r="G244" s="214">
        <v>938000</v>
      </c>
      <c r="H244" s="237"/>
      <c r="I244" s="260">
        <v>938000</v>
      </c>
    </row>
    <row r="245" spans="1:9" ht="15.75" customHeight="1">
      <c r="A245" s="51"/>
      <c r="B245" s="27"/>
      <c r="C245" s="27" t="s">
        <v>194</v>
      </c>
      <c r="D245" s="27" t="s">
        <v>431</v>
      </c>
      <c r="E245" s="27"/>
      <c r="F245" s="27"/>
      <c r="G245" s="215">
        <v>938000</v>
      </c>
      <c r="H245" s="238"/>
      <c r="I245" s="261">
        <v>938000</v>
      </c>
    </row>
    <row r="246" spans="1:9" ht="15.75" customHeight="1">
      <c r="A246" s="51"/>
      <c r="B246" s="52" t="s">
        <v>196</v>
      </c>
      <c r="C246" s="27"/>
      <c r="D246" s="52" t="s">
        <v>197</v>
      </c>
      <c r="E246" s="52"/>
      <c r="F246" s="27"/>
      <c r="G246" s="215">
        <v>137000</v>
      </c>
      <c r="H246" s="238"/>
      <c r="I246" s="261">
        <v>137000</v>
      </c>
    </row>
    <row r="247" spans="1:9" ht="15.75" customHeight="1">
      <c r="A247" s="51"/>
      <c r="B247" s="27"/>
      <c r="C247" s="27" t="s">
        <v>207</v>
      </c>
      <c r="D247" s="27" t="s">
        <v>419</v>
      </c>
      <c r="E247" s="27"/>
      <c r="F247" s="27"/>
      <c r="G247" s="215">
        <v>137000</v>
      </c>
      <c r="H247" s="238"/>
      <c r="I247" s="261">
        <v>137000</v>
      </c>
    </row>
    <row r="248" spans="1:9" ht="15.75" customHeight="1">
      <c r="A248" s="51"/>
      <c r="B248" s="27"/>
      <c r="C248" s="27"/>
      <c r="D248" s="27"/>
      <c r="E248" s="27" t="s">
        <v>420</v>
      </c>
      <c r="F248" s="27"/>
      <c r="G248" s="215">
        <v>137000</v>
      </c>
      <c r="H248" s="238"/>
      <c r="I248" s="261">
        <v>137000</v>
      </c>
    </row>
    <row r="249" spans="1:9" ht="15.75" customHeight="1">
      <c r="A249" s="51"/>
      <c r="B249" s="52" t="s">
        <v>186</v>
      </c>
      <c r="C249" s="58"/>
      <c r="D249" s="52" t="s">
        <v>187</v>
      </c>
      <c r="E249" s="58"/>
      <c r="F249" s="27"/>
      <c r="G249" s="214">
        <v>291000</v>
      </c>
      <c r="H249" s="237"/>
      <c r="I249" s="260">
        <v>291000</v>
      </c>
    </row>
    <row r="250" spans="1:9" ht="15.75" customHeight="1">
      <c r="A250" s="51"/>
      <c r="B250" s="27"/>
      <c r="C250" s="27" t="s">
        <v>188</v>
      </c>
      <c r="D250" s="27" t="s">
        <v>189</v>
      </c>
      <c r="E250" s="27"/>
      <c r="F250" s="27"/>
      <c r="G250" s="215">
        <v>291000</v>
      </c>
      <c r="H250" s="238"/>
      <c r="I250" s="261">
        <v>291000</v>
      </c>
    </row>
    <row r="251" spans="1:9" ht="15.75" customHeight="1">
      <c r="A251" s="71"/>
      <c r="B251" s="72"/>
      <c r="C251" s="72"/>
      <c r="D251" s="72"/>
      <c r="E251" s="72"/>
      <c r="F251" s="72"/>
      <c r="G251" s="219"/>
      <c r="H251" s="195"/>
      <c r="I251" s="264"/>
    </row>
    <row r="252" spans="1:9" ht="15.75" customHeight="1">
      <c r="A252" s="73" t="s">
        <v>286</v>
      </c>
      <c r="B252" s="74"/>
      <c r="C252" s="74"/>
      <c r="D252" s="74"/>
      <c r="E252" s="74"/>
      <c r="F252" s="75"/>
      <c r="G252" s="220">
        <v>804899</v>
      </c>
      <c r="H252" s="196">
        <v>410214</v>
      </c>
      <c r="I252" s="241">
        <f>SUM(G252:H252)</f>
        <v>1215113</v>
      </c>
    </row>
    <row r="253" spans="1:9" ht="15.75" customHeight="1">
      <c r="A253" s="53" t="s">
        <v>42</v>
      </c>
      <c r="B253" s="52"/>
      <c r="C253" s="52" t="s">
        <v>41</v>
      </c>
      <c r="D253" s="27"/>
      <c r="E253" s="56"/>
      <c r="F253" s="27"/>
      <c r="G253" s="212">
        <v>804899</v>
      </c>
      <c r="H253" s="235">
        <v>410214</v>
      </c>
      <c r="I253" s="235">
        <f>SUM(G253:H253)</f>
        <v>1215113</v>
      </c>
    </row>
    <row r="254" spans="1:9" ht="15.75" customHeight="1">
      <c r="A254" s="53"/>
      <c r="B254" s="52"/>
      <c r="C254" s="27" t="s">
        <v>287</v>
      </c>
      <c r="D254" s="27" t="s">
        <v>288</v>
      </c>
      <c r="E254" s="56"/>
      <c r="F254" s="27"/>
      <c r="G254" s="191">
        <v>804899</v>
      </c>
      <c r="H254" s="195">
        <v>410214</v>
      </c>
      <c r="I254" s="195">
        <f>SUM(G254:H254)</f>
        <v>1215113</v>
      </c>
    </row>
    <row r="255" spans="1:9" ht="15.75" customHeight="1">
      <c r="A255" s="19"/>
      <c r="B255" s="13"/>
      <c r="C255" s="16" t="s">
        <v>289</v>
      </c>
      <c r="D255" s="16"/>
      <c r="E255" s="16"/>
      <c r="F255" s="61">
        <v>5</v>
      </c>
      <c r="G255" s="192"/>
      <c r="H255" s="196"/>
      <c r="I255" s="196"/>
    </row>
    <row r="256" spans="1:9" ht="15.75" customHeight="1">
      <c r="A256" s="51"/>
      <c r="B256" s="27"/>
      <c r="C256" s="52"/>
      <c r="D256" s="52"/>
      <c r="E256" s="52"/>
      <c r="F256" s="76"/>
      <c r="G256" s="212"/>
      <c r="H256" s="235"/>
      <c r="I256" s="235"/>
    </row>
    <row r="257" spans="1:9" ht="15.75" customHeight="1">
      <c r="A257" s="53" t="s">
        <v>24</v>
      </c>
      <c r="B257" s="52"/>
      <c r="C257" s="52" t="s">
        <v>172</v>
      </c>
      <c r="D257" s="52"/>
      <c r="E257" s="52"/>
      <c r="F257" s="27"/>
      <c r="G257" s="191">
        <v>15010000</v>
      </c>
      <c r="H257" s="195">
        <v>288060</v>
      </c>
      <c r="I257" s="195">
        <f>SUM(G257:H257)</f>
        <v>15298060</v>
      </c>
    </row>
    <row r="258" spans="1:9" ht="15.75" customHeight="1">
      <c r="A258" s="53" t="s">
        <v>26</v>
      </c>
      <c r="B258" s="52"/>
      <c r="C258" s="52" t="s">
        <v>177</v>
      </c>
      <c r="D258" s="54"/>
      <c r="E258" s="54"/>
      <c r="F258" s="27"/>
      <c r="G258" s="191">
        <v>3032000</v>
      </c>
      <c r="H258" s="195">
        <v>55395</v>
      </c>
      <c r="I258" s="195">
        <f aca="true" t="shared" si="1" ref="I258:I265">SUM(G258:H258)</f>
        <v>3087395</v>
      </c>
    </row>
    <row r="259" spans="1:9" ht="15.75" customHeight="1">
      <c r="A259" s="53" t="s">
        <v>28</v>
      </c>
      <c r="B259" s="52"/>
      <c r="C259" s="52" t="s">
        <v>29</v>
      </c>
      <c r="D259" s="52"/>
      <c r="E259" s="52"/>
      <c r="F259" s="27"/>
      <c r="G259" s="191">
        <v>17000000</v>
      </c>
      <c r="H259" s="195">
        <v>826770</v>
      </c>
      <c r="I259" s="195">
        <f t="shared" si="1"/>
        <v>17826770</v>
      </c>
    </row>
    <row r="260" spans="1:9" ht="15.75" customHeight="1">
      <c r="A260" s="53" t="s">
        <v>30</v>
      </c>
      <c r="B260" s="27"/>
      <c r="C260" s="52" t="s">
        <v>272</v>
      </c>
      <c r="D260" s="52"/>
      <c r="E260" s="52"/>
      <c r="F260" s="27"/>
      <c r="G260" s="191">
        <v>1750000</v>
      </c>
      <c r="H260" s="195">
        <v>24500</v>
      </c>
      <c r="I260" s="195">
        <f t="shared" si="1"/>
        <v>1774500</v>
      </c>
    </row>
    <row r="261" spans="1:9" ht="15.75" customHeight="1">
      <c r="A261" s="53" t="s">
        <v>32</v>
      </c>
      <c r="B261" s="52"/>
      <c r="C261" s="52" t="s">
        <v>33</v>
      </c>
      <c r="D261" s="52"/>
      <c r="E261" s="52"/>
      <c r="F261" s="77"/>
      <c r="G261" s="191">
        <v>8786580</v>
      </c>
      <c r="H261" s="195">
        <v>10799470</v>
      </c>
      <c r="I261" s="195">
        <f t="shared" si="1"/>
        <v>19586050</v>
      </c>
    </row>
    <row r="262" spans="1:9" ht="15.75" customHeight="1">
      <c r="A262" s="53" t="s">
        <v>35</v>
      </c>
      <c r="B262" s="52"/>
      <c r="C262" s="295" t="s">
        <v>36</v>
      </c>
      <c r="D262" s="295"/>
      <c r="E262" s="295"/>
      <c r="F262" s="27"/>
      <c r="G262" s="191">
        <v>20186000</v>
      </c>
      <c r="H262" s="195"/>
      <c r="I262" s="195">
        <f t="shared" si="1"/>
        <v>20186000</v>
      </c>
    </row>
    <row r="263" spans="1:9" ht="15.75" customHeight="1">
      <c r="A263" s="53" t="s">
        <v>37</v>
      </c>
      <c r="B263" s="52"/>
      <c r="C263" s="295" t="s">
        <v>290</v>
      </c>
      <c r="D263" s="295"/>
      <c r="E263" s="295"/>
      <c r="F263" s="27"/>
      <c r="G263" s="191">
        <v>23280000</v>
      </c>
      <c r="H263" s="195">
        <v>-826770</v>
      </c>
      <c r="I263" s="195">
        <f t="shared" si="1"/>
        <v>22453230</v>
      </c>
    </row>
    <row r="264" spans="1:9" ht="15.75" customHeight="1">
      <c r="A264" s="53" t="s">
        <v>39</v>
      </c>
      <c r="B264" s="52"/>
      <c r="C264" s="52" t="s">
        <v>40</v>
      </c>
      <c r="D264" s="52"/>
      <c r="E264" s="52"/>
      <c r="F264" s="77"/>
      <c r="G264" s="191"/>
      <c r="H264" s="195"/>
      <c r="I264" s="195">
        <f t="shared" si="1"/>
        <v>0</v>
      </c>
    </row>
    <row r="265" spans="1:9" ht="15.75" customHeight="1">
      <c r="A265" s="53" t="s">
        <v>42</v>
      </c>
      <c r="B265" s="52"/>
      <c r="C265" s="52" t="s">
        <v>41</v>
      </c>
      <c r="D265" s="52"/>
      <c r="E265" s="52"/>
      <c r="F265" s="27"/>
      <c r="G265" s="191">
        <v>804899</v>
      </c>
      <c r="H265" s="195">
        <v>410214</v>
      </c>
      <c r="I265" s="195">
        <f t="shared" si="1"/>
        <v>1215113</v>
      </c>
    </row>
    <row r="266" spans="1:9" ht="15.75" customHeight="1">
      <c r="A266" s="53"/>
      <c r="B266" s="52"/>
      <c r="C266" s="52" t="s">
        <v>289</v>
      </c>
      <c r="D266" s="52"/>
      <c r="E266" s="52"/>
      <c r="F266" s="52"/>
      <c r="G266" s="212">
        <f>SUM(G257:G265)</f>
        <v>89849479</v>
      </c>
      <c r="H266" s="235">
        <f>SUM(H257:H265)</f>
        <v>11577639</v>
      </c>
      <c r="I266" s="235">
        <f>SUM(I257:I265)</f>
        <v>101427118</v>
      </c>
    </row>
    <row r="267" spans="1:9" ht="15.75" customHeight="1">
      <c r="A267" s="36"/>
      <c r="B267" s="70"/>
      <c r="C267" s="78"/>
      <c r="D267" s="78"/>
      <c r="E267" s="78"/>
      <c r="F267" s="78"/>
      <c r="G267" s="221"/>
      <c r="H267" s="242"/>
      <c r="I267" s="242"/>
    </row>
    <row r="268" spans="1:9" ht="15.75" customHeight="1">
      <c r="A268" s="36"/>
      <c r="B268" s="78"/>
      <c r="C268" s="78"/>
      <c r="D268" s="78"/>
      <c r="E268" s="78"/>
      <c r="F268" s="78"/>
      <c r="G268" s="221"/>
      <c r="H268" s="242"/>
      <c r="I268" s="242"/>
    </row>
    <row r="269" spans="1:9" ht="15" customHeight="1">
      <c r="A269" s="37"/>
      <c r="B269" s="70"/>
      <c r="C269" s="78"/>
      <c r="D269" s="78"/>
      <c r="E269" s="78"/>
      <c r="F269" s="78"/>
      <c r="G269" s="221"/>
      <c r="H269" s="242"/>
      <c r="I269" s="242"/>
    </row>
  </sheetData>
  <sheetProtection selectLockedCells="1" selectUnlockedCells="1"/>
  <mergeCells count="11">
    <mergeCell ref="A1:I1"/>
    <mergeCell ref="I6:I7"/>
    <mergeCell ref="A6:E7"/>
    <mergeCell ref="F6:F7"/>
    <mergeCell ref="G6:G7"/>
    <mergeCell ref="A2:I2"/>
    <mergeCell ref="A3:I3"/>
    <mergeCell ref="C262:E262"/>
    <mergeCell ref="C263:E263"/>
    <mergeCell ref="H6:H7"/>
    <mergeCell ref="A4:I4"/>
  </mergeCells>
  <printOptions/>
  <pageMargins left="0.5118110236220472" right="0.5118110236220472" top="0.7480314960629921" bottom="0.7480314960629921" header="0.5118110236220472" footer="0.5118110236220472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D15" sqref="D15"/>
    </sheetView>
  </sheetViews>
  <sheetFormatPr defaultColWidth="9.140625" defaultRowHeight="15" customHeight="1"/>
  <cols>
    <col min="4" max="4" width="28.28125" style="0" customWidth="1"/>
    <col min="5" max="7" width="11.140625" style="0" customWidth="1"/>
    <col min="8" max="9" width="9.8515625" style="0" customWidth="1"/>
    <col min="10" max="10" width="10.7109375" style="0" customWidth="1"/>
    <col min="12" max="12" width="12.421875" style="0" customWidth="1"/>
  </cols>
  <sheetData>
    <row r="1" spans="1:12" ht="25.5" customHeight="1">
      <c r="A1" s="325" t="s">
        <v>457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</row>
    <row r="2" spans="1:12" ht="15.75" customHeight="1">
      <c r="A2" s="281" t="s">
        <v>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1:12" ht="15.75" customHeight="1">
      <c r="A3" s="282" t="s">
        <v>446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</row>
    <row r="4" spans="1:12" ht="15.75" customHeight="1">
      <c r="A4" s="281" t="s">
        <v>447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</row>
    <row r="5" spans="1:12" ht="12" customHeight="1">
      <c r="A5" s="49"/>
      <c r="B5" s="49"/>
      <c r="C5" s="49"/>
      <c r="D5" s="23"/>
      <c r="E5" s="331" t="s">
        <v>1</v>
      </c>
      <c r="F5" s="331"/>
      <c r="G5" s="331"/>
      <c r="H5" s="331"/>
      <c r="I5" s="331"/>
      <c r="J5" s="331"/>
      <c r="K5" s="331"/>
      <c r="L5" s="331"/>
    </row>
    <row r="6" spans="1:12" ht="15" customHeight="1">
      <c r="A6" s="332" t="s">
        <v>153</v>
      </c>
      <c r="B6" s="332"/>
      <c r="C6" s="332"/>
      <c r="D6" s="332"/>
      <c r="E6" s="333" t="s">
        <v>154</v>
      </c>
      <c r="F6" s="334" t="s">
        <v>432</v>
      </c>
      <c r="G6" s="334" t="s">
        <v>433</v>
      </c>
      <c r="H6" s="333" t="s">
        <v>155</v>
      </c>
      <c r="I6" s="334" t="s">
        <v>432</v>
      </c>
      <c r="J6" s="334" t="s">
        <v>433</v>
      </c>
      <c r="K6" s="333" t="s">
        <v>291</v>
      </c>
      <c r="L6" s="333" t="s">
        <v>157</v>
      </c>
    </row>
    <row r="7" spans="1:12" ht="15" customHeight="1">
      <c r="A7" s="332"/>
      <c r="B7" s="332"/>
      <c r="C7" s="332"/>
      <c r="D7" s="332"/>
      <c r="E7" s="333"/>
      <c r="F7" s="335"/>
      <c r="G7" s="335"/>
      <c r="H7" s="333"/>
      <c r="I7" s="335"/>
      <c r="J7" s="335"/>
      <c r="K7" s="333"/>
      <c r="L7" s="333"/>
    </row>
    <row r="8" spans="1:12" ht="15" customHeight="1">
      <c r="A8" s="332"/>
      <c r="B8" s="332"/>
      <c r="C8" s="332"/>
      <c r="D8" s="332"/>
      <c r="E8" s="333"/>
      <c r="F8" s="335"/>
      <c r="G8" s="335"/>
      <c r="H8" s="333"/>
      <c r="I8" s="335"/>
      <c r="J8" s="335"/>
      <c r="K8" s="333"/>
      <c r="L8" s="333"/>
    </row>
    <row r="9" spans="1:12" ht="4.5" customHeight="1">
      <c r="A9" s="332"/>
      <c r="B9" s="332"/>
      <c r="C9" s="332"/>
      <c r="D9" s="332"/>
      <c r="E9" s="333"/>
      <c r="F9" s="336"/>
      <c r="G9" s="336"/>
      <c r="H9" s="333"/>
      <c r="I9" s="336"/>
      <c r="J9" s="336"/>
      <c r="K9" s="333"/>
      <c r="L9" s="333"/>
    </row>
    <row r="10" spans="1:12" ht="15.75" customHeight="1">
      <c r="A10" s="79" t="s">
        <v>292</v>
      </c>
      <c r="B10" s="80"/>
      <c r="C10" s="80"/>
      <c r="D10" s="80"/>
      <c r="E10" s="44">
        <v>9543580</v>
      </c>
      <c r="F10" s="44">
        <v>10299470</v>
      </c>
      <c r="G10" s="44">
        <v>19843050</v>
      </c>
      <c r="H10" s="81"/>
      <c r="I10" s="81"/>
      <c r="J10" s="81"/>
      <c r="K10" s="82"/>
      <c r="L10" s="81">
        <f>SUM(G10+J10)</f>
        <v>19843050</v>
      </c>
    </row>
    <row r="11" spans="1:12" ht="15.75" customHeight="1">
      <c r="A11" s="83" t="s">
        <v>68</v>
      </c>
      <c r="B11" s="84"/>
      <c r="C11" s="84"/>
      <c r="D11" s="85"/>
      <c r="E11" s="44">
        <v>2178000</v>
      </c>
      <c r="F11" s="44"/>
      <c r="G11" s="44">
        <v>2178000</v>
      </c>
      <c r="H11" s="44"/>
      <c r="I11" s="44"/>
      <c r="J11" s="44"/>
      <c r="K11" s="82"/>
      <c r="L11" s="81">
        <v>2178000</v>
      </c>
    </row>
    <row r="12" spans="1:12" ht="15.75" customHeight="1">
      <c r="A12" s="79" t="s">
        <v>293</v>
      </c>
      <c r="B12" s="86"/>
      <c r="C12" s="86"/>
      <c r="D12" s="86"/>
      <c r="E12" s="44">
        <v>14444000</v>
      </c>
      <c r="F12" s="44"/>
      <c r="G12" s="44">
        <v>14444000</v>
      </c>
      <c r="H12" s="44"/>
      <c r="I12" s="44"/>
      <c r="J12" s="44"/>
      <c r="K12" s="82"/>
      <c r="L12" s="81">
        <v>14444000</v>
      </c>
    </row>
    <row r="13" spans="1:12" ht="15.75" customHeight="1">
      <c r="A13" s="79" t="s">
        <v>286</v>
      </c>
      <c r="B13" s="86"/>
      <c r="C13" s="86"/>
      <c r="D13" s="86"/>
      <c r="E13" s="44">
        <v>804899</v>
      </c>
      <c r="F13" s="44">
        <v>410214</v>
      </c>
      <c r="G13" s="44">
        <v>1215113</v>
      </c>
      <c r="H13" s="44"/>
      <c r="I13" s="44"/>
      <c r="J13" s="44"/>
      <c r="K13" s="82"/>
      <c r="L13" s="81">
        <f>SUM(G13+J13)</f>
        <v>1215113</v>
      </c>
    </row>
    <row r="14" spans="1:12" ht="15.75" customHeight="1">
      <c r="A14" s="83" t="s">
        <v>108</v>
      </c>
      <c r="B14" s="84"/>
      <c r="C14" s="84"/>
      <c r="D14" s="85"/>
      <c r="E14" s="44">
        <v>1448000</v>
      </c>
      <c r="F14" s="44"/>
      <c r="G14" s="44">
        <v>1448000</v>
      </c>
      <c r="H14" s="44"/>
      <c r="I14" s="44"/>
      <c r="J14" s="44"/>
      <c r="K14" s="82"/>
      <c r="L14" s="81">
        <v>1448000</v>
      </c>
    </row>
    <row r="15" spans="1:12" ht="15.75" customHeight="1">
      <c r="A15" s="79" t="s">
        <v>222</v>
      </c>
      <c r="B15" s="86"/>
      <c r="C15" s="86"/>
      <c r="D15" s="86"/>
      <c r="E15" s="44">
        <v>16367000</v>
      </c>
      <c r="F15" s="44"/>
      <c r="G15" s="44">
        <v>16367000</v>
      </c>
      <c r="H15" s="44"/>
      <c r="I15" s="44"/>
      <c r="J15" s="44"/>
      <c r="K15" s="82"/>
      <c r="L15" s="81">
        <v>16367000</v>
      </c>
    </row>
    <row r="16" spans="1:12" ht="15.75" customHeight="1">
      <c r="A16" s="79" t="s">
        <v>294</v>
      </c>
      <c r="B16" s="86"/>
      <c r="C16" s="86"/>
      <c r="D16" s="86"/>
      <c r="E16" s="81"/>
      <c r="F16" s="81"/>
      <c r="G16" s="81"/>
      <c r="H16" s="44"/>
      <c r="I16" s="44"/>
      <c r="J16" s="44"/>
      <c r="K16" s="82"/>
      <c r="L16" s="81"/>
    </row>
    <row r="17" spans="1:12" ht="15.75" customHeight="1">
      <c r="A17" s="83" t="s">
        <v>163</v>
      </c>
      <c r="B17" s="84"/>
      <c r="C17" s="84"/>
      <c r="D17" s="85"/>
      <c r="E17" s="44"/>
      <c r="F17" s="44"/>
      <c r="G17" s="44"/>
      <c r="H17" s="44"/>
      <c r="I17" s="44"/>
      <c r="J17" s="44"/>
      <c r="K17" s="82"/>
      <c r="L17" s="81"/>
    </row>
    <row r="18" spans="1:12" ht="15.75" customHeight="1">
      <c r="A18" s="83" t="s">
        <v>295</v>
      </c>
      <c r="B18" s="84"/>
      <c r="C18" s="84"/>
      <c r="D18" s="85"/>
      <c r="E18" s="44"/>
      <c r="F18" s="44"/>
      <c r="G18" s="44"/>
      <c r="H18" s="44"/>
      <c r="I18" s="44"/>
      <c r="J18" s="44"/>
      <c r="K18" s="82"/>
      <c r="L18" s="81"/>
    </row>
    <row r="19" spans="1:12" ht="15.75" customHeight="1">
      <c r="A19" s="83" t="s">
        <v>225</v>
      </c>
      <c r="B19" s="84"/>
      <c r="C19" s="84"/>
      <c r="D19" s="85"/>
      <c r="E19" s="44">
        <v>2270000</v>
      </c>
      <c r="F19" s="44"/>
      <c r="G19" s="44">
        <v>2270000</v>
      </c>
      <c r="H19" s="44"/>
      <c r="I19" s="44"/>
      <c r="J19" s="44"/>
      <c r="K19" s="82"/>
      <c r="L19" s="81">
        <v>2270000</v>
      </c>
    </row>
    <row r="20" spans="1:12" ht="15.75" customHeight="1">
      <c r="A20" s="83" t="s">
        <v>227</v>
      </c>
      <c r="B20" s="84"/>
      <c r="C20" s="84"/>
      <c r="D20" s="85"/>
      <c r="E20" s="44">
        <v>1363000</v>
      </c>
      <c r="F20" s="44"/>
      <c r="G20" s="44">
        <v>1363000</v>
      </c>
      <c r="H20" s="44"/>
      <c r="I20" s="44"/>
      <c r="J20" s="44"/>
      <c r="K20" s="82"/>
      <c r="L20" s="81">
        <v>1363000</v>
      </c>
    </row>
    <row r="21" spans="1:12" ht="15.75" customHeight="1">
      <c r="A21" s="79" t="s">
        <v>112</v>
      </c>
      <c r="B21" s="86"/>
      <c r="C21" s="86"/>
      <c r="D21" s="86"/>
      <c r="E21" s="44">
        <v>22163000</v>
      </c>
      <c r="F21" s="44">
        <v>658245</v>
      </c>
      <c r="G21" s="44">
        <f>SUM(E21:F21)</f>
        <v>22821245</v>
      </c>
      <c r="H21" s="44">
        <v>7280000</v>
      </c>
      <c r="I21" s="44">
        <v>185210</v>
      </c>
      <c r="J21" s="44">
        <f>SUM(H21:I21)</f>
        <v>7465210</v>
      </c>
      <c r="K21" s="82"/>
      <c r="L21" s="81">
        <f>SUM(G21+J21)</f>
        <v>30286455</v>
      </c>
    </row>
    <row r="22" spans="1:12" ht="15.75" customHeight="1">
      <c r="A22" s="83" t="s">
        <v>296</v>
      </c>
      <c r="B22" s="84"/>
      <c r="C22" s="84"/>
      <c r="D22" s="85"/>
      <c r="E22" s="44"/>
      <c r="F22" s="44"/>
      <c r="G22" s="44"/>
      <c r="H22" s="44"/>
      <c r="I22" s="44"/>
      <c r="J22" s="44"/>
      <c r="K22" s="82"/>
      <c r="L22" s="81"/>
    </row>
    <row r="23" spans="1:12" ht="15.75" customHeight="1">
      <c r="A23" s="83" t="s">
        <v>258</v>
      </c>
      <c r="B23" s="84"/>
      <c r="C23" s="84"/>
      <c r="D23" s="85"/>
      <c r="E23" s="44">
        <v>474000</v>
      </c>
      <c r="F23" s="44"/>
      <c r="G23" s="44">
        <v>474000</v>
      </c>
      <c r="H23" s="44"/>
      <c r="I23" s="44"/>
      <c r="J23" s="44"/>
      <c r="K23" s="82"/>
      <c r="L23" s="81">
        <v>474000</v>
      </c>
    </row>
    <row r="24" spans="1:12" ht="15.75" customHeight="1">
      <c r="A24" s="83" t="s">
        <v>164</v>
      </c>
      <c r="B24" s="84"/>
      <c r="C24" s="84"/>
      <c r="D24" s="85"/>
      <c r="E24" s="44"/>
      <c r="F24" s="44"/>
      <c r="G24" s="44"/>
      <c r="H24" s="44"/>
      <c r="I24" s="44"/>
      <c r="J24" s="44"/>
      <c r="K24" s="82"/>
      <c r="L24" s="81"/>
    </row>
    <row r="25" spans="1:12" ht="15.75" customHeight="1">
      <c r="A25" s="83" t="s">
        <v>165</v>
      </c>
      <c r="B25" s="84"/>
      <c r="C25" s="84"/>
      <c r="D25" s="85"/>
      <c r="E25" s="44"/>
      <c r="F25" s="44"/>
      <c r="G25" s="44"/>
      <c r="H25" s="44"/>
      <c r="I25" s="44"/>
      <c r="J25" s="44"/>
      <c r="K25" s="82"/>
      <c r="L25" s="81"/>
    </row>
    <row r="26" spans="1:12" ht="15.75" customHeight="1">
      <c r="A26" s="83" t="s">
        <v>166</v>
      </c>
      <c r="B26" s="84"/>
      <c r="C26" s="84"/>
      <c r="D26" s="85"/>
      <c r="E26" s="81"/>
      <c r="F26" s="81"/>
      <c r="G26" s="81"/>
      <c r="H26" s="44"/>
      <c r="I26" s="44"/>
      <c r="J26" s="44"/>
      <c r="K26" s="82"/>
      <c r="L26" s="81"/>
    </row>
    <row r="27" spans="1:12" ht="15.75" customHeight="1">
      <c r="A27" s="83" t="s">
        <v>297</v>
      </c>
      <c r="B27" s="84"/>
      <c r="C27" s="84"/>
      <c r="D27" s="85"/>
      <c r="E27" s="81"/>
      <c r="F27" s="81"/>
      <c r="G27" s="81"/>
      <c r="H27" s="44"/>
      <c r="I27" s="44"/>
      <c r="J27" s="44"/>
      <c r="K27" s="82"/>
      <c r="L27" s="81"/>
    </row>
    <row r="28" spans="1:12" ht="15.75" customHeight="1">
      <c r="A28" s="83" t="s">
        <v>125</v>
      </c>
      <c r="B28" s="84"/>
      <c r="C28" s="84"/>
      <c r="D28" s="85"/>
      <c r="E28" s="44">
        <v>3625000</v>
      </c>
      <c r="F28" s="44"/>
      <c r="G28" s="44">
        <v>3625000</v>
      </c>
      <c r="H28" s="44"/>
      <c r="I28" s="44"/>
      <c r="J28" s="44"/>
      <c r="K28" s="82"/>
      <c r="L28" s="81">
        <v>3625000</v>
      </c>
    </row>
    <row r="29" spans="1:12" ht="15.75" customHeight="1">
      <c r="A29" s="83" t="s">
        <v>167</v>
      </c>
      <c r="B29" s="84"/>
      <c r="C29" s="84"/>
      <c r="D29" s="85"/>
      <c r="E29" s="81"/>
      <c r="F29" s="81"/>
      <c r="G29" s="81"/>
      <c r="H29" s="44"/>
      <c r="I29" s="44"/>
      <c r="J29" s="44"/>
      <c r="K29" s="82"/>
      <c r="L29" s="81"/>
    </row>
    <row r="30" spans="1:12" ht="15.75" customHeight="1">
      <c r="A30" s="83" t="s">
        <v>298</v>
      </c>
      <c r="B30" s="84"/>
      <c r="C30" s="84"/>
      <c r="D30" s="85"/>
      <c r="E30" s="44">
        <v>4523000</v>
      </c>
      <c r="F30" s="44"/>
      <c r="G30" s="44">
        <v>4523000</v>
      </c>
      <c r="H30" s="44"/>
      <c r="I30" s="44"/>
      <c r="J30" s="44"/>
      <c r="K30" s="82"/>
      <c r="L30" s="81">
        <v>4523000</v>
      </c>
    </row>
    <row r="31" spans="1:12" ht="15.75" customHeight="1">
      <c r="A31" s="83" t="s">
        <v>299</v>
      </c>
      <c r="B31" s="84"/>
      <c r="C31" s="84"/>
      <c r="D31" s="85"/>
      <c r="E31" s="44"/>
      <c r="F31" s="44"/>
      <c r="G31" s="44"/>
      <c r="H31" s="44"/>
      <c r="I31" s="44"/>
      <c r="J31" s="44"/>
      <c r="K31" s="82"/>
      <c r="L31" s="81"/>
    </row>
    <row r="32" spans="1:12" ht="15.75" customHeight="1">
      <c r="A32" s="83" t="s">
        <v>300</v>
      </c>
      <c r="B32" s="84"/>
      <c r="C32" s="84"/>
      <c r="D32" s="85"/>
      <c r="E32" s="44"/>
      <c r="F32" s="44"/>
      <c r="G32" s="44"/>
      <c r="H32" s="44"/>
      <c r="I32" s="44"/>
      <c r="J32" s="44"/>
      <c r="K32" s="82"/>
      <c r="L32" s="81"/>
    </row>
    <row r="33" spans="1:12" ht="15.75" customHeight="1">
      <c r="A33" s="83" t="s">
        <v>445</v>
      </c>
      <c r="B33" s="84"/>
      <c r="C33" s="84"/>
      <c r="D33" s="85"/>
      <c r="E33" s="44"/>
      <c r="F33" s="44">
        <v>24500</v>
      </c>
      <c r="G33" s="44">
        <v>24500</v>
      </c>
      <c r="H33" s="44"/>
      <c r="I33" s="44"/>
      <c r="J33" s="44"/>
      <c r="K33" s="82"/>
      <c r="L33" s="81">
        <f>SUM(G33+J33)</f>
        <v>24500</v>
      </c>
    </row>
    <row r="34" spans="1:12" ht="15.75" customHeight="1">
      <c r="A34" s="79" t="s">
        <v>301</v>
      </c>
      <c r="B34" s="86"/>
      <c r="C34" s="86"/>
      <c r="D34" s="86"/>
      <c r="E34" s="44"/>
      <c r="F34" s="44"/>
      <c r="G34" s="44"/>
      <c r="H34" s="44"/>
      <c r="I34" s="44"/>
      <c r="J34" s="44"/>
      <c r="K34" s="82"/>
      <c r="L34" s="81"/>
    </row>
    <row r="35" spans="1:15" ht="15.75" customHeight="1">
      <c r="A35" s="83" t="s">
        <v>302</v>
      </c>
      <c r="B35" s="84"/>
      <c r="C35" s="84"/>
      <c r="D35" s="85"/>
      <c r="E35" s="44"/>
      <c r="F35" s="44"/>
      <c r="G35" s="44"/>
      <c r="H35" s="44"/>
      <c r="I35" s="44"/>
      <c r="J35" s="44"/>
      <c r="K35" s="82"/>
      <c r="L35" s="81"/>
      <c r="O35" t="s">
        <v>303</v>
      </c>
    </row>
    <row r="36" spans="1:12" ht="15.75" customHeight="1">
      <c r="A36" s="83" t="s">
        <v>304</v>
      </c>
      <c r="B36" s="84"/>
      <c r="C36" s="84"/>
      <c r="D36" s="85"/>
      <c r="E36" s="44"/>
      <c r="F36" s="44"/>
      <c r="G36" s="44"/>
      <c r="H36" s="44">
        <v>250000</v>
      </c>
      <c r="I36" s="44"/>
      <c r="J36" s="44">
        <v>250000</v>
      </c>
      <c r="K36" s="82"/>
      <c r="L36" s="81">
        <v>250000</v>
      </c>
    </row>
    <row r="37" spans="1:12" ht="15.75" customHeight="1">
      <c r="A37" s="79" t="s">
        <v>271</v>
      </c>
      <c r="B37" s="86"/>
      <c r="C37" s="86"/>
      <c r="D37" s="86"/>
      <c r="E37" s="44">
        <v>3116000</v>
      </c>
      <c r="F37" s="44"/>
      <c r="G37" s="44">
        <v>3116000</v>
      </c>
      <c r="H37" s="44"/>
      <c r="I37" s="44"/>
      <c r="J37" s="44"/>
      <c r="K37" s="82"/>
      <c r="L37" s="81">
        <v>3116000</v>
      </c>
    </row>
    <row r="38" spans="1:12" ht="15.75" customHeight="1">
      <c r="A38" s="299" t="s">
        <v>289</v>
      </c>
      <c r="B38" s="299"/>
      <c r="C38" s="299"/>
      <c r="D38" s="299"/>
      <c r="E38" s="87">
        <f>SUM(E10:E37)</f>
        <v>82319479</v>
      </c>
      <c r="F38" s="87">
        <f>SUM(F10:F37)</f>
        <v>11392429</v>
      </c>
      <c r="G38" s="87">
        <f>SUM(G10:G37)</f>
        <v>93711908</v>
      </c>
      <c r="H38" s="87">
        <f>SUM(H21:H37)</f>
        <v>7530000</v>
      </c>
      <c r="I38" s="87">
        <v>185210</v>
      </c>
      <c r="J38" s="87">
        <v>7465210</v>
      </c>
      <c r="K38" s="88"/>
      <c r="L38" s="81">
        <f>SUM(L10:L37)</f>
        <v>101427118</v>
      </c>
    </row>
    <row r="39" spans="5:7" ht="15" customHeight="1">
      <c r="E39" s="185"/>
      <c r="F39" s="185"/>
      <c r="G39" s="185"/>
    </row>
  </sheetData>
  <sheetProtection selectLockedCells="1" selectUnlockedCells="1"/>
  <mergeCells count="15">
    <mergeCell ref="A38:D38"/>
    <mergeCell ref="F6:F9"/>
    <mergeCell ref="G6:G9"/>
    <mergeCell ref="I6:I9"/>
    <mergeCell ref="J6:J9"/>
    <mergeCell ref="A6:D9"/>
    <mergeCell ref="E6:E9"/>
    <mergeCell ref="H6:H9"/>
    <mergeCell ref="A4:L4"/>
    <mergeCell ref="E5:L5"/>
    <mergeCell ref="A1:L1"/>
    <mergeCell ref="A2:L2"/>
    <mergeCell ref="A3:L3"/>
    <mergeCell ref="L6:L9"/>
    <mergeCell ref="K6:K9"/>
  </mergeCells>
  <printOptions/>
  <pageMargins left="0.7" right="0.7" top="0.75" bottom="0.75" header="0.5118055555555555" footer="0.5118055555555555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D8" sqref="D8:D9"/>
    </sheetView>
  </sheetViews>
  <sheetFormatPr defaultColWidth="9.140625" defaultRowHeight="15" customHeight="1"/>
  <cols>
    <col min="1" max="1" width="44.7109375" style="0" customWidth="1"/>
    <col min="2" max="2" width="24.421875" style="0" customWidth="1"/>
    <col min="3" max="3" width="23.57421875" style="0" customWidth="1"/>
    <col min="4" max="4" width="20.421875" style="0" customWidth="1"/>
    <col min="5" max="5" width="28.00390625" style="0" customWidth="1"/>
  </cols>
  <sheetData>
    <row r="1" spans="1:4" ht="30.75" customHeight="1">
      <c r="A1" s="325" t="s">
        <v>458</v>
      </c>
      <c r="B1" s="326"/>
      <c r="C1" s="326"/>
      <c r="D1" s="326"/>
    </row>
    <row r="2" spans="1:4" ht="15.75" customHeight="1">
      <c r="A2" s="189"/>
      <c r="B2" s="189"/>
      <c r="C2" s="189"/>
      <c r="D2" s="189"/>
    </row>
    <row r="3" spans="1:4" ht="15.75" customHeight="1">
      <c r="A3" s="281" t="s">
        <v>0</v>
      </c>
      <c r="B3" s="281"/>
      <c r="C3" s="301"/>
      <c r="D3" s="301"/>
    </row>
    <row r="4" spans="1:4" ht="15.75" customHeight="1">
      <c r="A4" s="288" t="s">
        <v>444</v>
      </c>
      <c r="B4" s="288"/>
      <c r="C4" s="301"/>
      <c r="D4" s="301"/>
    </row>
    <row r="5" spans="1:4" ht="15.75" customHeight="1">
      <c r="A5" s="286" t="s">
        <v>440</v>
      </c>
      <c r="B5" s="286"/>
      <c r="C5" s="301"/>
      <c r="D5" s="301"/>
    </row>
    <row r="6" spans="1:4" ht="15.75" customHeight="1">
      <c r="A6" s="42"/>
      <c r="B6" s="42"/>
      <c r="C6" s="267"/>
      <c r="D6" s="267"/>
    </row>
    <row r="7" spans="3:5" ht="15.75" customHeight="1">
      <c r="C7" s="188"/>
      <c r="D7" s="188" t="s">
        <v>1</v>
      </c>
      <c r="E7" s="243"/>
    </row>
    <row r="8" spans="1:4" ht="15" customHeight="1">
      <c r="A8" s="302" t="s">
        <v>305</v>
      </c>
      <c r="B8" s="303" t="s">
        <v>3</v>
      </c>
      <c r="C8" s="304" t="s">
        <v>432</v>
      </c>
      <c r="D8" s="304" t="s">
        <v>433</v>
      </c>
    </row>
    <row r="9" spans="1:4" ht="15" customHeight="1">
      <c r="A9" s="302"/>
      <c r="B9" s="303"/>
      <c r="C9" s="305"/>
      <c r="D9" s="305"/>
    </row>
    <row r="10" spans="1:4" ht="15" customHeight="1">
      <c r="A10" s="89" t="s">
        <v>36</v>
      </c>
      <c r="B10" s="90"/>
      <c r="C10" s="90"/>
      <c r="D10" s="90"/>
    </row>
    <row r="11" spans="1:4" ht="15" customHeight="1">
      <c r="A11" s="90" t="s">
        <v>422</v>
      </c>
      <c r="B11" s="91">
        <v>8882000</v>
      </c>
      <c r="C11" s="91"/>
      <c r="D11" s="91">
        <v>8882000</v>
      </c>
    </row>
    <row r="12" spans="1:4" ht="15" customHeight="1">
      <c r="A12" s="90" t="s">
        <v>413</v>
      </c>
      <c r="B12" s="91">
        <v>3937000</v>
      </c>
      <c r="C12" s="91"/>
      <c r="D12" s="91">
        <v>3937000</v>
      </c>
    </row>
    <row r="13" spans="1:4" ht="15" customHeight="1">
      <c r="A13" s="90" t="s">
        <v>306</v>
      </c>
      <c r="B13" s="91">
        <v>788000</v>
      </c>
      <c r="C13" s="91"/>
      <c r="D13" s="91">
        <v>788000</v>
      </c>
    </row>
    <row r="14" spans="1:4" ht="15.75" customHeight="1">
      <c r="A14" s="90" t="s">
        <v>307</v>
      </c>
      <c r="B14" s="91">
        <v>3000000</v>
      </c>
      <c r="C14" s="91"/>
      <c r="D14" s="91">
        <v>3000000</v>
      </c>
    </row>
    <row r="15" spans="1:4" ht="15.75" customHeight="1">
      <c r="A15" s="90" t="s">
        <v>308</v>
      </c>
      <c r="B15" s="91">
        <v>3579000</v>
      </c>
      <c r="C15" s="91"/>
      <c r="D15" s="91">
        <v>3579000</v>
      </c>
    </row>
    <row r="16" spans="1:4" ht="15.75" customHeight="1">
      <c r="A16" s="92" t="s">
        <v>309</v>
      </c>
      <c r="B16" s="93">
        <f>SUM(B11:B15)</f>
        <v>20186000</v>
      </c>
      <c r="C16" s="93"/>
      <c r="D16" s="93">
        <f>SUM(D11:D15)</f>
        <v>20186000</v>
      </c>
    </row>
    <row r="17" spans="1:4" ht="15.75" customHeight="1">
      <c r="A17" s="90"/>
      <c r="B17" s="91"/>
      <c r="C17" s="91"/>
      <c r="D17" s="91"/>
    </row>
    <row r="18" spans="1:4" ht="15.75" customHeight="1">
      <c r="A18" s="89" t="s">
        <v>38</v>
      </c>
      <c r="B18" s="91"/>
      <c r="C18" s="91"/>
      <c r="D18" s="91"/>
    </row>
    <row r="19" spans="1:4" ht="15.75" customHeight="1">
      <c r="A19" s="90" t="s">
        <v>423</v>
      </c>
      <c r="B19" s="91">
        <v>3983000</v>
      </c>
      <c r="C19" s="91"/>
      <c r="D19" s="91">
        <v>3983000</v>
      </c>
    </row>
    <row r="20" spans="1:4" ht="15.75" customHeight="1">
      <c r="A20" s="90" t="s">
        <v>424</v>
      </c>
      <c r="B20" s="91">
        <v>236000</v>
      </c>
      <c r="C20" s="91"/>
      <c r="D20" s="91">
        <v>236000</v>
      </c>
    </row>
    <row r="21" spans="1:4" ht="15.75" customHeight="1">
      <c r="A21" s="90" t="s">
        <v>425</v>
      </c>
      <c r="B21" s="91">
        <v>1575000</v>
      </c>
      <c r="C21" s="91"/>
      <c r="D21" s="91">
        <v>1575000</v>
      </c>
    </row>
    <row r="22" spans="1:4" ht="15.75" customHeight="1">
      <c r="A22" s="90" t="s">
        <v>426</v>
      </c>
      <c r="B22" s="91">
        <v>8600000</v>
      </c>
      <c r="C22" s="91">
        <v>-255550</v>
      </c>
      <c r="D22" s="91">
        <v>8344450</v>
      </c>
    </row>
    <row r="23" spans="1:4" ht="15.75" customHeight="1">
      <c r="A23" s="90" t="s">
        <v>427</v>
      </c>
      <c r="B23" s="91">
        <v>2362000</v>
      </c>
      <c r="C23" s="91">
        <v>-395450</v>
      </c>
      <c r="D23" s="91">
        <v>1966550</v>
      </c>
    </row>
    <row r="24" spans="1:4" ht="15.75" customHeight="1">
      <c r="A24" s="90" t="s">
        <v>428</v>
      </c>
      <c r="B24" s="91">
        <v>1575000</v>
      </c>
      <c r="C24" s="91"/>
      <c r="D24" s="91">
        <v>1575000</v>
      </c>
    </row>
    <row r="25" spans="1:4" ht="15.75" customHeight="1">
      <c r="A25" s="90" t="s">
        <v>310</v>
      </c>
      <c r="B25" s="91">
        <v>4949000</v>
      </c>
      <c r="C25" s="91">
        <v>-175770</v>
      </c>
      <c r="D25" s="91">
        <v>4773230</v>
      </c>
    </row>
    <row r="26" spans="1:4" ht="15.75" customHeight="1">
      <c r="A26" s="92" t="s">
        <v>311</v>
      </c>
      <c r="B26" s="93">
        <f>SUM(B19:B25)</f>
        <v>23280000</v>
      </c>
      <c r="C26" s="93">
        <f>SUM(C22:C25)</f>
        <v>-826770</v>
      </c>
      <c r="D26" s="93">
        <f>SUM(D19:D25)</f>
        <v>22453230</v>
      </c>
    </row>
    <row r="27" spans="1:4" ht="15.75" customHeight="1">
      <c r="A27" s="90"/>
      <c r="B27" s="91"/>
      <c r="C27" s="91"/>
      <c r="D27" s="91"/>
    </row>
    <row r="28" spans="1:4" ht="15.75" customHeight="1">
      <c r="A28" s="92" t="s">
        <v>312</v>
      </c>
      <c r="B28" s="93">
        <v>43466000</v>
      </c>
      <c r="C28" s="93">
        <v>-826770</v>
      </c>
      <c r="D28" s="93">
        <f>SUM(D16+D26)</f>
        <v>42639230</v>
      </c>
    </row>
    <row r="65536" ht="12.75" customHeight="1"/>
  </sheetData>
  <sheetProtection selectLockedCells="1" selectUnlockedCells="1"/>
  <mergeCells count="8">
    <mergeCell ref="A4:D4"/>
    <mergeCell ref="A5:D5"/>
    <mergeCell ref="A1:D1"/>
    <mergeCell ref="A8:A9"/>
    <mergeCell ref="B8:B9"/>
    <mergeCell ref="C8:C9"/>
    <mergeCell ref="D8:D9"/>
    <mergeCell ref="A3:D3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K10" sqref="K10"/>
    </sheetView>
  </sheetViews>
  <sheetFormatPr defaultColWidth="9.140625" defaultRowHeight="15" customHeight="1"/>
  <cols>
    <col min="1" max="1" width="4.7109375" style="0" customWidth="1"/>
    <col min="2" max="2" width="41.00390625" style="0" customWidth="1"/>
    <col min="3" max="4" width="11.140625" style="0" customWidth="1"/>
    <col min="5" max="5" width="12.28125" style="0" customWidth="1"/>
    <col min="6" max="7" width="11.140625" style="0" customWidth="1"/>
    <col min="8" max="8" width="11.421875" style="0" customWidth="1"/>
  </cols>
  <sheetData>
    <row r="1" spans="1:8" ht="33" customHeight="1">
      <c r="A1" s="325" t="s">
        <v>459</v>
      </c>
      <c r="B1" s="326"/>
      <c r="C1" s="326"/>
      <c r="D1" s="328"/>
      <c r="E1" s="328"/>
      <c r="F1" s="328"/>
      <c r="G1" s="328"/>
      <c r="H1" s="328"/>
    </row>
    <row r="2" spans="1:8" ht="15.75" customHeight="1">
      <c r="A2" s="310" t="s">
        <v>0</v>
      </c>
      <c r="B2" s="310"/>
      <c r="C2" s="310"/>
      <c r="D2" s="311"/>
      <c r="E2" s="311"/>
      <c r="F2" s="311"/>
      <c r="G2" s="311"/>
      <c r="H2" s="311"/>
    </row>
    <row r="3" spans="1:8" ht="15.75" customHeight="1">
      <c r="A3" s="312" t="s">
        <v>430</v>
      </c>
      <c r="B3" s="312"/>
      <c r="C3" s="312"/>
      <c r="D3" s="311"/>
      <c r="E3" s="311"/>
      <c r="F3" s="311"/>
      <c r="G3" s="311"/>
      <c r="H3" s="311"/>
    </row>
    <row r="4" spans="1:5" ht="15.75" customHeight="1">
      <c r="A4" s="22"/>
      <c r="B4" s="313"/>
      <c r="C4" s="313"/>
      <c r="D4" s="186"/>
      <c r="E4" s="186"/>
    </row>
    <row r="5" spans="1:8" ht="15.75" customHeight="1">
      <c r="A5" s="22"/>
      <c r="B5" s="95"/>
      <c r="C5" s="94"/>
      <c r="D5" s="94"/>
      <c r="E5" s="94"/>
      <c r="H5" s="337" t="s">
        <v>313</v>
      </c>
    </row>
    <row r="6" spans="1:8" ht="15" customHeight="1">
      <c r="A6" s="300" t="s">
        <v>2</v>
      </c>
      <c r="B6" s="300"/>
      <c r="C6" s="306" t="s">
        <v>314</v>
      </c>
      <c r="D6" s="307" t="s">
        <v>432</v>
      </c>
      <c r="E6" s="307" t="s">
        <v>433</v>
      </c>
      <c r="F6" s="306" t="s">
        <v>315</v>
      </c>
      <c r="G6" s="309" t="s">
        <v>316</v>
      </c>
      <c r="H6" s="306" t="s">
        <v>429</v>
      </c>
    </row>
    <row r="7" spans="1:8" ht="15" customHeight="1">
      <c r="A7" s="300"/>
      <c r="B7" s="300"/>
      <c r="C7" s="306"/>
      <c r="D7" s="308"/>
      <c r="E7" s="308"/>
      <c r="F7" s="306"/>
      <c r="G7" s="309"/>
      <c r="H7" s="306"/>
    </row>
    <row r="8" spans="1:8" ht="15.75" customHeight="1">
      <c r="A8" s="89" t="s">
        <v>5</v>
      </c>
      <c r="B8" s="90" t="s">
        <v>317</v>
      </c>
      <c r="C8" s="96">
        <v>21180479</v>
      </c>
      <c r="D8" s="96">
        <v>2086090</v>
      </c>
      <c r="E8" s="96">
        <v>23266569</v>
      </c>
      <c r="F8" s="96">
        <v>23545200</v>
      </c>
      <c r="G8" s="96">
        <v>24251500</v>
      </c>
      <c r="H8" s="96">
        <v>24979045</v>
      </c>
    </row>
    <row r="9" spans="1:8" ht="15.75" customHeight="1">
      <c r="A9" s="89" t="s">
        <v>7</v>
      </c>
      <c r="B9" s="90" t="s">
        <v>8</v>
      </c>
      <c r="C9" s="96">
        <v>20550000</v>
      </c>
      <c r="D9" s="96"/>
      <c r="E9" s="96">
        <v>20550000</v>
      </c>
      <c r="F9" s="96">
        <v>20500000</v>
      </c>
      <c r="G9" s="96">
        <v>20500000</v>
      </c>
      <c r="H9" s="96">
        <v>20500000</v>
      </c>
    </row>
    <row r="10" spans="1:8" ht="15.75" customHeight="1">
      <c r="A10" s="89" t="s">
        <v>9</v>
      </c>
      <c r="B10" s="90" t="s">
        <v>10</v>
      </c>
      <c r="C10" s="96">
        <v>2010000</v>
      </c>
      <c r="D10" s="96"/>
      <c r="E10" s="96">
        <v>2010000</v>
      </c>
      <c r="F10" s="96">
        <v>2150000</v>
      </c>
      <c r="G10" s="96">
        <v>2200000</v>
      </c>
      <c r="H10" s="96">
        <v>2266000</v>
      </c>
    </row>
    <row r="11" spans="1:8" ht="15.75" customHeight="1">
      <c r="A11" s="89" t="s">
        <v>11</v>
      </c>
      <c r="B11" s="90" t="s">
        <v>12</v>
      </c>
      <c r="C11" s="90"/>
      <c r="D11" s="90"/>
      <c r="E11" s="90"/>
      <c r="F11" s="90">
        <v>200000</v>
      </c>
      <c r="G11" s="90">
        <v>200000</v>
      </c>
      <c r="H11" s="90">
        <v>200000</v>
      </c>
    </row>
    <row r="12" spans="1:8" ht="15.75" customHeight="1">
      <c r="A12" s="90"/>
      <c r="B12" s="89" t="s">
        <v>318</v>
      </c>
      <c r="C12" s="89">
        <f>SUM(C8:C11)</f>
        <v>43740479</v>
      </c>
      <c r="D12" s="89">
        <v>2086090</v>
      </c>
      <c r="E12" s="89">
        <f>SUM(E8:E11)</f>
        <v>45826569</v>
      </c>
      <c r="F12" s="89">
        <f>SUM(F8:F11)</f>
        <v>46395200</v>
      </c>
      <c r="G12" s="89">
        <f>SUM(G8:G11)</f>
        <v>47151500</v>
      </c>
      <c r="H12" s="89">
        <f>SUM(H8:H11)</f>
        <v>47945045</v>
      </c>
    </row>
    <row r="13" spans="1:8" ht="15.75" customHeight="1">
      <c r="A13" s="97"/>
      <c r="B13" s="98"/>
      <c r="C13" s="98"/>
      <c r="D13" s="98"/>
      <c r="E13" s="98"/>
      <c r="F13" s="98"/>
      <c r="G13" s="98"/>
      <c r="H13" s="98"/>
    </row>
    <row r="14" spans="1:8" ht="15.75" customHeight="1">
      <c r="A14" s="89" t="s">
        <v>14</v>
      </c>
      <c r="B14" s="90" t="s">
        <v>319</v>
      </c>
      <c r="C14" s="90">
        <v>9765000</v>
      </c>
      <c r="D14" s="90"/>
      <c r="E14" s="90">
        <v>976500</v>
      </c>
      <c r="F14" s="90"/>
      <c r="G14" s="90"/>
      <c r="H14" s="90"/>
    </row>
    <row r="15" spans="1:8" ht="15.75" customHeight="1">
      <c r="A15" s="89" t="s">
        <v>16</v>
      </c>
      <c r="B15" s="90" t="s">
        <v>17</v>
      </c>
      <c r="C15" s="90">
        <v>3800000</v>
      </c>
      <c r="D15" s="90"/>
      <c r="E15" s="90">
        <v>3800000</v>
      </c>
      <c r="F15" s="90"/>
      <c r="G15" s="90"/>
      <c r="H15" s="90"/>
    </row>
    <row r="16" spans="1:8" ht="15.75" customHeight="1">
      <c r="A16" s="89" t="s">
        <v>18</v>
      </c>
      <c r="B16" s="90" t="s">
        <v>19</v>
      </c>
      <c r="C16" s="90"/>
      <c r="D16" s="90"/>
      <c r="E16" s="90"/>
      <c r="F16" s="90"/>
      <c r="G16" s="90"/>
      <c r="H16" s="90"/>
    </row>
    <row r="17" spans="1:8" ht="15.75" customHeight="1">
      <c r="A17" s="89"/>
      <c r="B17" s="89" t="s">
        <v>320</v>
      </c>
      <c r="C17" s="89">
        <f>SUM(C14:C16)</f>
        <v>13565000</v>
      </c>
      <c r="D17" s="89"/>
      <c r="E17" s="89">
        <v>13565000</v>
      </c>
      <c r="F17" s="89"/>
      <c r="G17" s="89"/>
      <c r="H17" s="89"/>
    </row>
    <row r="18" spans="1:8" ht="15.75" customHeight="1">
      <c r="A18" s="97"/>
      <c r="B18" s="98"/>
      <c r="C18" s="98"/>
      <c r="D18" s="98"/>
      <c r="E18" s="98"/>
      <c r="F18" s="98"/>
      <c r="G18" s="98"/>
      <c r="H18" s="98"/>
    </row>
    <row r="19" spans="1:10" ht="15.75" customHeight="1">
      <c r="A19" s="99" t="s">
        <v>21</v>
      </c>
      <c r="B19" s="100" t="s">
        <v>20</v>
      </c>
      <c r="C19" s="90">
        <v>32544000</v>
      </c>
      <c r="D19" s="90">
        <v>9491549</v>
      </c>
      <c r="E19" s="90">
        <v>42035549</v>
      </c>
      <c r="F19" s="90"/>
      <c r="G19" s="90"/>
      <c r="H19" s="90"/>
      <c r="J19" s="98"/>
    </row>
    <row r="20" spans="1:8" ht="15.75" customHeight="1">
      <c r="A20" s="101"/>
      <c r="B20" s="102" t="s">
        <v>321</v>
      </c>
      <c r="C20" s="89">
        <v>32544000</v>
      </c>
      <c r="D20" s="89">
        <v>9491549</v>
      </c>
      <c r="E20" s="89">
        <v>42035549</v>
      </c>
      <c r="F20" s="89"/>
      <c r="G20" s="89"/>
      <c r="H20" s="89"/>
    </row>
    <row r="21" spans="1:8" ht="15.75" customHeight="1">
      <c r="A21" s="97"/>
      <c r="B21" s="98"/>
      <c r="C21" s="98"/>
      <c r="D21" s="98"/>
      <c r="E21" s="98"/>
      <c r="F21" s="98"/>
      <c r="G21" s="98"/>
      <c r="H21" s="98"/>
    </row>
    <row r="22" spans="1:8" ht="15.75" customHeight="1">
      <c r="A22" s="89"/>
      <c r="B22" s="89" t="s">
        <v>126</v>
      </c>
      <c r="C22" s="89">
        <v>89849479</v>
      </c>
      <c r="D22" s="89">
        <f>SUM(D12+D20)</f>
        <v>11577639</v>
      </c>
      <c r="E22" s="89">
        <f>SUM(E12+E17+E20)</f>
        <v>101427118</v>
      </c>
      <c r="F22" s="89">
        <v>46395200</v>
      </c>
      <c r="G22" s="89">
        <v>47151500</v>
      </c>
      <c r="H22" s="89">
        <v>47945045</v>
      </c>
    </row>
    <row r="23" spans="1:6" ht="15.75" customHeight="1">
      <c r="A23" s="97"/>
      <c r="B23" s="98"/>
      <c r="C23" s="98"/>
      <c r="D23" s="98"/>
      <c r="E23" s="98"/>
      <c r="F23" s="98"/>
    </row>
    <row r="24" spans="1:6" ht="15.75" customHeight="1">
      <c r="A24" s="22"/>
      <c r="B24" s="22"/>
      <c r="C24" s="22"/>
      <c r="D24" s="22"/>
      <c r="E24" s="22"/>
      <c r="F24" s="22"/>
    </row>
    <row r="25" spans="1:8" ht="15.75" customHeight="1">
      <c r="A25" s="89" t="s">
        <v>24</v>
      </c>
      <c r="B25" s="43" t="s">
        <v>172</v>
      </c>
      <c r="C25" s="90">
        <v>15010000</v>
      </c>
      <c r="D25" s="90">
        <v>288060</v>
      </c>
      <c r="E25" s="90">
        <f>SUM(C25:D25)</f>
        <v>15298060</v>
      </c>
      <c r="F25" s="90">
        <v>13969400</v>
      </c>
      <c r="G25" s="90">
        <v>14386100</v>
      </c>
      <c r="H25" s="90">
        <v>14817683</v>
      </c>
    </row>
    <row r="26" spans="1:8" ht="15.75" customHeight="1">
      <c r="A26" s="89" t="s">
        <v>26</v>
      </c>
      <c r="B26" s="43" t="s">
        <v>322</v>
      </c>
      <c r="C26" s="90">
        <v>3032000</v>
      </c>
      <c r="D26" s="90">
        <v>55395</v>
      </c>
      <c r="E26" s="90">
        <f>SUM(C26:D26)</f>
        <v>3087395</v>
      </c>
      <c r="F26" s="90">
        <v>2950900</v>
      </c>
      <c r="G26" s="90">
        <v>3038600</v>
      </c>
      <c r="H26" s="90">
        <v>3129758</v>
      </c>
    </row>
    <row r="27" spans="1:8" ht="15.75" customHeight="1">
      <c r="A27" s="89" t="s">
        <v>28</v>
      </c>
      <c r="B27" s="43" t="s">
        <v>29</v>
      </c>
      <c r="C27" s="90">
        <v>17000000</v>
      </c>
      <c r="D27" s="90">
        <v>826770</v>
      </c>
      <c r="E27" s="90">
        <f>SUM(C27:D27)</f>
        <v>17826770</v>
      </c>
      <c r="F27" s="90">
        <v>17237503</v>
      </c>
      <c r="G27" s="90">
        <v>17754628</v>
      </c>
      <c r="H27" s="90">
        <v>18287267</v>
      </c>
    </row>
    <row r="28" spans="1:8" ht="15.75" customHeight="1">
      <c r="A28" s="103" t="s">
        <v>30</v>
      </c>
      <c r="B28" s="43" t="s">
        <v>272</v>
      </c>
      <c r="C28" s="90">
        <v>1750000</v>
      </c>
      <c r="D28" s="90">
        <v>24500</v>
      </c>
      <c r="E28" s="90">
        <f>SUM(C28:D28)</f>
        <v>1774500</v>
      </c>
      <c r="F28" s="90">
        <v>1548914</v>
      </c>
      <c r="G28" s="90">
        <v>1595381</v>
      </c>
      <c r="H28" s="90">
        <v>1600000</v>
      </c>
    </row>
    <row r="29" spans="1:8" ht="15.75" customHeight="1">
      <c r="A29" s="103" t="s">
        <v>32</v>
      </c>
      <c r="B29" s="43" t="s">
        <v>33</v>
      </c>
      <c r="C29" s="90">
        <v>8786580</v>
      </c>
      <c r="D29" s="90">
        <v>10799470</v>
      </c>
      <c r="E29" s="90">
        <f>SUM(C29:D29)</f>
        <v>19586050</v>
      </c>
      <c r="F29" s="90">
        <v>8286230</v>
      </c>
      <c r="G29" s="90">
        <v>7647470</v>
      </c>
      <c r="H29" s="90">
        <v>7876894</v>
      </c>
    </row>
    <row r="30" spans="1:8" ht="15.75" customHeight="1">
      <c r="A30" s="89"/>
      <c r="B30" s="104" t="s">
        <v>323</v>
      </c>
      <c r="C30" s="89">
        <f aca="true" t="shared" si="0" ref="C30:H30">SUM(C25:C29)</f>
        <v>45578580</v>
      </c>
      <c r="D30" s="89">
        <f t="shared" si="0"/>
        <v>11994195</v>
      </c>
      <c r="E30" s="89">
        <f t="shared" si="0"/>
        <v>57572775</v>
      </c>
      <c r="F30" s="89">
        <f t="shared" si="0"/>
        <v>43992947</v>
      </c>
      <c r="G30" s="89">
        <f t="shared" si="0"/>
        <v>44422179</v>
      </c>
      <c r="H30" s="89">
        <f t="shared" si="0"/>
        <v>45711602</v>
      </c>
    </row>
    <row r="31" spans="1:8" ht="15.75" customHeight="1">
      <c r="A31" s="14"/>
      <c r="B31" s="22"/>
      <c r="C31" s="22"/>
      <c r="D31" s="22"/>
      <c r="E31" s="22"/>
      <c r="F31" s="22"/>
      <c r="G31" s="22"/>
      <c r="H31" s="22"/>
    </row>
    <row r="32" spans="1:8" ht="15.75" customHeight="1">
      <c r="A32" s="89" t="s">
        <v>35</v>
      </c>
      <c r="B32" s="43" t="s">
        <v>36</v>
      </c>
      <c r="C32" s="90">
        <v>20186000</v>
      </c>
      <c r="D32" s="90"/>
      <c r="E32" s="90">
        <v>20186000</v>
      </c>
      <c r="F32" s="90">
        <v>300000</v>
      </c>
      <c r="G32" s="90">
        <v>300000</v>
      </c>
      <c r="H32" s="90">
        <v>500000</v>
      </c>
    </row>
    <row r="33" spans="1:8" ht="15.75" customHeight="1">
      <c r="A33" s="89" t="s">
        <v>37</v>
      </c>
      <c r="B33" s="43" t="s">
        <v>38</v>
      </c>
      <c r="C33" s="90">
        <v>23280000</v>
      </c>
      <c r="D33" s="90">
        <v>-826770</v>
      </c>
      <c r="E33" s="90">
        <v>22453230</v>
      </c>
      <c r="F33" s="90">
        <v>1200000</v>
      </c>
      <c r="G33" s="90">
        <v>1500000</v>
      </c>
      <c r="H33" s="90">
        <v>776243</v>
      </c>
    </row>
    <row r="34" spans="1:8" ht="15.75" customHeight="1">
      <c r="A34" s="89" t="s">
        <v>39</v>
      </c>
      <c r="B34" s="43" t="s">
        <v>40</v>
      </c>
      <c r="C34" s="90"/>
      <c r="D34" s="90"/>
      <c r="E34" s="90"/>
      <c r="F34" s="90"/>
      <c r="G34" s="90"/>
      <c r="H34" s="90"/>
    </row>
    <row r="35" spans="1:8" ht="15.75" customHeight="1">
      <c r="A35" s="90"/>
      <c r="B35" s="89" t="s">
        <v>324</v>
      </c>
      <c r="C35" s="89">
        <f>SUM(C32:C34)</f>
        <v>43466000</v>
      </c>
      <c r="D35" s="89">
        <v>-826770</v>
      </c>
      <c r="E35" s="89">
        <f>SUM(E32:E33)</f>
        <v>42639230</v>
      </c>
      <c r="F35" s="89">
        <f>SUM(F32:F34)</f>
        <v>1500000</v>
      </c>
      <c r="G35" s="89">
        <f>SUM(G32:G34)</f>
        <v>1800000</v>
      </c>
      <c r="H35" s="89">
        <f>SUM(H32:H34)</f>
        <v>1276243</v>
      </c>
    </row>
    <row r="36" spans="1:8" ht="15.75" customHeight="1">
      <c r="A36" s="22"/>
      <c r="B36" s="22"/>
      <c r="C36" s="22"/>
      <c r="D36" s="22"/>
      <c r="E36" s="22"/>
      <c r="F36" s="22"/>
      <c r="G36" s="22"/>
      <c r="H36" s="22"/>
    </row>
    <row r="37" spans="1:8" ht="15.75" customHeight="1">
      <c r="A37" s="105" t="s">
        <v>42</v>
      </c>
      <c r="B37" s="90" t="s">
        <v>41</v>
      </c>
      <c r="C37" s="90">
        <v>804899</v>
      </c>
      <c r="D37" s="90">
        <v>410214</v>
      </c>
      <c r="E37" s="90">
        <f>SUM(C37:D37)</f>
        <v>1215113</v>
      </c>
      <c r="F37" s="90">
        <v>902253</v>
      </c>
      <c r="G37" s="90">
        <v>929321</v>
      </c>
      <c r="H37" s="90">
        <v>957200</v>
      </c>
    </row>
    <row r="38" spans="1:8" ht="15.75" customHeight="1">
      <c r="A38" s="90"/>
      <c r="B38" s="89" t="s">
        <v>325</v>
      </c>
      <c r="C38" s="89">
        <v>804899</v>
      </c>
      <c r="D38" s="89">
        <v>410214</v>
      </c>
      <c r="E38" s="89">
        <v>1215113</v>
      </c>
      <c r="F38" s="89">
        <f>SUM(F37:F37)</f>
        <v>902253</v>
      </c>
      <c r="G38" s="89">
        <f>SUM(G37:G37)</f>
        <v>929321</v>
      </c>
      <c r="H38" s="89">
        <v>957200</v>
      </c>
    </row>
    <row r="39" spans="1:8" ht="15.75" customHeight="1">
      <c r="A39" s="22"/>
      <c r="B39" s="22"/>
      <c r="C39" s="22"/>
      <c r="D39" s="22"/>
      <c r="E39" s="22"/>
      <c r="F39" s="22"/>
      <c r="G39" s="22"/>
      <c r="H39" s="22"/>
    </row>
    <row r="40" spans="1:8" ht="15.75" customHeight="1">
      <c r="A40" s="89"/>
      <c r="B40" s="89" t="s">
        <v>289</v>
      </c>
      <c r="C40" s="89">
        <v>89849479</v>
      </c>
      <c r="D40" s="89">
        <f>SUM(D30+D35+D38)</f>
        <v>11577639</v>
      </c>
      <c r="E40" s="89">
        <f>SUM(E30+E35+E38)</f>
        <v>101427118</v>
      </c>
      <c r="F40" s="89">
        <v>46395200</v>
      </c>
      <c r="G40" s="89">
        <v>47151500</v>
      </c>
      <c r="H40" s="89">
        <v>47945045</v>
      </c>
    </row>
    <row r="65534" ht="12.75" customHeight="1"/>
  </sheetData>
  <sheetProtection selectLockedCells="1" selectUnlockedCells="1"/>
  <mergeCells count="11">
    <mergeCell ref="A1:H1"/>
    <mergeCell ref="A2:H2"/>
    <mergeCell ref="A3:H3"/>
    <mergeCell ref="B4:C4"/>
    <mergeCell ref="A6:B7"/>
    <mergeCell ref="C6:C7"/>
    <mergeCell ref="D6:D7"/>
    <mergeCell ref="E6:E7"/>
    <mergeCell ref="H6:H7"/>
    <mergeCell ref="F6:F7"/>
    <mergeCell ref="G6:G7"/>
  </mergeCells>
  <printOptions/>
  <pageMargins left="0.7" right="0.7" top="0.75" bottom="0.75" header="0.5118055555555555" footer="0.5118055555555555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95"/>
  <sheetViews>
    <sheetView tabSelected="1" zoomScalePageLayoutView="0" workbookViewId="0" topLeftCell="A1">
      <selection activeCell="K31" sqref="K31"/>
    </sheetView>
  </sheetViews>
  <sheetFormatPr defaultColWidth="9.140625" defaultRowHeight="15" customHeight="1"/>
  <cols>
    <col min="1" max="1" width="8.140625" style="0" customWidth="1"/>
    <col min="2" max="2" width="32.140625" style="0" customWidth="1"/>
    <col min="15" max="15" width="11.7109375" style="0" customWidth="1"/>
    <col min="16" max="16" width="10.140625" style="0" customWidth="1"/>
  </cols>
  <sheetData>
    <row r="1" spans="9:15" ht="33.75" customHeight="1">
      <c r="I1" s="338" t="s">
        <v>460</v>
      </c>
      <c r="J1" s="328"/>
      <c r="K1" s="328"/>
      <c r="L1" s="328"/>
      <c r="M1" s="328"/>
      <c r="N1" s="328"/>
      <c r="O1" s="328"/>
    </row>
    <row r="2" spans="1:15" s="106" customFormat="1" ht="30.75" customHeight="1">
      <c r="A2" s="314" t="s">
        <v>421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</row>
    <row r="3" spans="1:15" ht="16.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 t="s">
        <v>326</v>
      </c>
    </row>
    <row r="4" spans="1:15" ht="15.75" customHeight="1">
      <c r="A4" s="110" t="s">
        <v>327</v>
      </c>
      <c r="B4" s="111" t="s">
        <v>2</v>
      </c>
      <c r="C4" s="111" t="s">
        <v>328</v>
      </c>
      <c r="D4" s="111" t="s">
        <v>329</v>
      </c>
      <c r="E4" s="111" t="s">
        <v>330</v>
      </c>
      <c r="F4" s="111" t="s">
        <v>331</v>
      </c>
      <c r="G4" s="111" t="s">
        <v>332</v>
      </c>
      <c r="H4" s="111" t="s">
        <v>333</v>
      </c>
      <c r="I4" s="111" t="s">
        <v>334</v>
      </c>
      <c r="J4" s="111" t="s">
        <v>335</v>
      </c>
      <c r="K4" s="111" t="s">
        <v>336</v>
      </c>
      <c r="L4" s="111" t="s">
        <v>337</v>
      </c>
      <c r="M4" s="111" t="s">
        <v>338</v>
      </c>
      <c r="N4" s="111" t="s">
        <v>339</v>
      </c>
      <c r="O4" s="112" t="s">
        <v>340</v>
      </c>
    </row>
    <row r="5" spans="1:15" ht="15.75" customHeight="1">
      <c r="A5" s="113" t="s">
        <v>341</v>
      </c>
      <c r="B5" s="315" t="s">
        <v>342</v>
      </c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</row>
    <row r="6" spans="1:16" ht="15" customHeight="1">
      <c r="A6" s="114" t="s">
        <v>343</v>
      </c>
      <c r="B6" s="115" t="s">
        <v>344</v>
      </c>
      <c r="C6" s="116">
        <v>1848672</v>
      </c>
      <c r="D6" s="116">
        <v>1848672</v>
      </c>
      <c r="E6" s="116">
        <v>1848672</v>
      </c>
      <c r="F6" s="116">
        <v>1848672</v>
      </c>
      <c r="G6" s="116">
        <v>1848672</v>
      </c>
      <c r="H6" s="116">
        <v>1848672</v>
      </c>
      <c r="I6" s="116">
        <v>1848672</v>
      </c>
      <c r="J6" s="116">
        <v>1848672</v>
      </c>
      <c r="K6" s="116">
        <v>1848672</v>
      </c>
      <c r="L6" s="116">
        <v>1848672</v>
      </c>
      <c r="M6" s="116">
        <v>1848672</v>
      </c>
      <c r="N6" s="116">
        <v>1848677</v>
      </c>
      <c r="O6" s="117">
        <f>SUM(C6:N6)</f>
        <v>22184069</v>
      </c>
      <c r="P6" s="118"/>
    </row>
    <row r="7" spans="1:16" ht="15" customHeight="1">
      <c r="A7" s="119" t="s">
        <v>345</v>
      </c>
      <c r="B7" s="120" t="s">
        <v>346</v>
      </c>
      <c r="C7" s="121">
        <v>90208</v>
      </c>
      <c r="D7" s="121">
        <v>90208</v>
      </c>
      <c r="E7" s="121">
        <v>90208</v>
      </c>
      <c r="F7" s="121">
        <v>90208</v>
      </c>
      <c r="G7" s="121">
        <v>90208</v>
      </c>
      <c r="H7" s="121">
        <v>90208</v>
      </c>
      <c r="I7" s="121">
        <v>90208</v>
      </c>
      <c r="J7" s="121">
        <v>90208</v>
      </c>
      <c r="K7" s="121">
        <v>90208</v>
      </c>
      <c r="L7" s="121">
        <v>90208</v>
      </c>
      <c r="M7" s="121">
        <v>90208</v>
      </c>
      <c r="N7" s="121">
        <v>90212</v>
      </c>
      <c r="O7" s="122">
        <f>SUM(C7:N7)</f>
        <v>1082500</v>
      </c>
      <c r="P7" s="118"/>
    </row>
    <row r="8" spans="1:15" ht="15.75" customHeight="1">
      <c r="A8" s="119" t="s">
        <v>347</v>
      </c>
      <c r="B8" s="123" t="s">
        <v>348</v>
      </c>
      <c r="C8" s="124"/>
      <c r="D8" s="124"/>
      <c r="E8" s="124"/>
      <c r="F8" s="124"/>
      <c r="G8" s="124"/>
      <c r="H8" s="124">
        <v>9765000</v>
      </c>
      <c r="I8" s="124"/>
      <c r="J8" s="124"/>
      <c r="K8" s="124"/>
      <c r="L8" s="124"/>
      <c r="M8" s="124"/>
      <c r="N8" s="124"/>
      <c r="O8" s="125">
        <f>SUM(H8:N8)</f>
        <v>9765000</v>
      </c>
    </row>
    <row r="9" spans="1:16" ht="15" customHeight="1">
      <c r="A9" s="119" t="s">
        <v>349</v>
      </c>
      <c r="B9" s="126" t="s">
        <v>8</v>
      </c>
      <c r="C9" s="121">
        <v>637017</v>
      </c>
      <c r="D9" s="121">
        <v>350000</v>
      </c>
      <c r="E9" s="121">
        <v>4894857</v>
      </c>
      <c r="F9" s="121">
        <v>2042913</v>
      </c>
      <c r="G9" s="121">
        <v>2665000</v>
      </c>
      <c r="H9" s="121">
        <v>957087</v>
      </c>
      <c r="I9" s="121">
        <v>551873</v>
      </c>
      <c r="J9" s="121">
        <v>1166253</v>
      </c>
      <c r="K9" s="121">
        <v>5378156</v>
      </c>
      <c r="L9" s="121">
        <v>953254</v>
      </c>
      <c r="M9" s="121">
        <v>486132</v>
      </c>
      <c r="N9" s="121">
        <v>467458</v>
      </c>
      <c r="O9" s="122">
        <f>SUM(C9:N9)</f>
        <v>20550000</v>
      </c>
      <c r="P9" s="118"/>
    </row>
    <row r="10" spans="1:16" ht="15" customHeight="1">
      <c r="A10" s="119" t="s">
        <v>350</v>
      </c>
      <c r="B10" s="126" t="s">
        <v>10</v>
      </c>
      <c r="C10" s="121">
        <v>28000</v>
      </c>
      <c r="D10" s="121">
        <v>30000</v>
      </c>
      <c r="E10" s="121">
        <v>43000</v>
      </c>
      <c r="F10" s="121">
        <v>455743</v>
      </c>
      <c r="G10" s="121">
        <v>175000</v>
      </c>
      <c r="H10" s="121">
        <v>187004</v>
      </c>
      <c r="I10" s="121">
        <v>195000</v>
      </c>
      <c r="J10" s="121">
        <v>539257</v>
      </c>
      <c r="K10" s="121">
        <v>24996</v>
      </c>
      <c r="L10" s="121">
        <v>275000</v>
      </c>
      <c r="M10" s="121">
        <v>29000</v>
      </c>
      <c r="N10" s="121">
        <v>28000</v>
      </c>
      <c r="O10" s="122">
        <f>SUM(C10:N10)</f>
        <v>2010000</v>
      </c>
      <c r="P10" s="118"/>
    </row>
    <row r="11" spans="1:16" ht="15" customHeight="1">
      <c r="A11" s="119" t="s">
        <v>351</v>
      </c>
      <c r="B11" s="126" t="s">
        <v>17</v>
      </c>
      <c r="C11" s="121"/>
      <c r="D11" s="121"/>
      <c r="E11" s="121"/>
      <c r="F11" s="121"/>
      <c r="G11" s="121">
        <v>3800000</v>
      </c>
      <c r="H11" s="121"/>
      <c r="I11" s="121"/>
      <c r="J11" s="121"/>
      <c r="K11" s="121"/>
      <c r="L11" s="121"/>
      <c r="M11" s="121"/>
      <c r="N11" s="121"/>
      <c r="O11" s="122">
        <f>SUM(C11:N11)</f>
        <v>3800000</v>
      </c>
      <c r="P11" s="118"/>
    </row>
    <row r="12" spans="1:16" ht="15" customHeight="1">
      <c r="A12" s="119" t="s">
        <v>352</v>
      </c>
      <c r="B12" s="126" t="s">
        <v>12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2">
        <f>SUM(C12:N12)</f>
        <v>0</v>
      </c>
      <c r="P12" s="118"/>
    </row>
    <row r="13" spans="1:15" ht="15" customHeight="1">
      <c r="A13" s="119" t="s">
        <v>353</v>
      </c>
      <c r="B13" s="120" t="s">
        <v>19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2"/>
    </row>
    <row r="14" spans="1:16" ht="15.75" customHeight="1">
      <c r="A14" s="119" t="s">
        <v>354</v>
      </c>
      <c r="B14" s="126" t="s">
        <v>20</v>
      </c>
      <c r="C14" s="121">
        <v>1313220</v>
      </c>
      <c r="D14" s="121">
        <v>2126391</v>
      </c>
      <c r="E14" s="121">
        <v>9415519</v>
      </c>
      <c r="F14" s="121">
        <v>4454184</v>
      </c>
      <c r="G14" s="121">
        <v>6704184</v>
      </c>
      <c r="H14" s="121">
        <v>3534184</v>
      </c>
      <c r="I14" s="121">
        <v>5908871</v>
      </c>
      <c r="J14" s="121">
        <v>2872184</v>
      </c>
      <c r="K14" s="121">
        <v>2939584</v>
      </c>
      <c r="L14" s="121">
        <v>2602929</v>
      </c>
      <c r="M14" s="121">
        <v>130109</v>
      </c>
      <c r="N14" s="121">
        <v>34190</v>
      </c>
      <c r="O14" s="122">
        <f>SUM(C14:N14)</f>
        <v>42035549</v>
      </c>
      <c r="P14" s="118"/>
    </row>
    <row r="15" spans="1:16" ht="15.75" customHeight="1">
      <c r="A15" s="113" t="s">
        <v>355</v>
      </c>
      <c r="B15" s="127" t="s">
        <v>356</v>
      </c>
      <c r="C15" s="128">
        <f aca="true" t="shared" si="0" ref="C15:N15">SUM(C6:C14)</f>
        <v>3917117</v>
      </c>
      <c r="D15" s="128">
        <f t="shared" si="0"/>
        <v>4445271</v>
      </c>
      <c r="E15" s="128">
        <f t="shared" si="0"/>
        <v>16292256</v>
      </c>
      <c r="F15" s="128">
        <f t="shared" si="0"/>
        <v>8891720</v>
      </c>
      <c r="G15" s="128">
        <f t="shared" si="0"/>
        <v>15283064</v>
      </c>
      <c r="H15" s="128">
        <f t="shared" si="0"/>
        <v>16382155</v>
      </c>
      <c r="I15" s="128">
        <f t="shared" si="0"/>
        <v>8594624</v>
      </c>
      <c r="J15" s="128">
        <f t="shared" si="0"/>
        <v>6516574</v>
      </c>
      <c r="K15" s="128">
        <f t="shared" si="0"/>
        <v>10281616</v>
      </c>
      <c r="L15" s="128">
        <f t="shared" si="0"/>
        <v>5770063</v>
      </c>
      <c r="M15" s="128">
        <f t="shared" si="0"/>
        <v>2584121</v>
      </c>
      <c r="N15" s="128">
        <f t="shared" si="0"/>
        <v>2468537</v>
      </c>
      <c r="O15" s="129">
        <f>SUM(C15:N15)</f>
        <v>101427118</v>
      </c>
      <c r="P15" s="130"/>
    </row>
    <row r="16" spans="1:15" ht="15.75" customHeight="1">
      <c r="A16" s="113" t="s">
        <v>357</v>
      </c>
      <c r="B16" s="315" t="s">
        <v>358</v>
      </c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</row>
    <row r="17" spans="1:16" ht="15" customHeight="1">
      <c r="A17" s="131" t="s">
        <v>359</v>
      </c>
      <c r="B17" s="132" t="s">
        <v>172</v>
      </c>
      <c r="C17" s="124">
        <v>1274838</v>
      </c>
      <c r="D17" s="124">
        <v>1274838</v>
      </c>
      <c r="E17" s="124">
        <v>1274838</v>
      </c>
      <c r="F17" s="124">
        <v>1274838</v>
      </c>
      <c r="G17" s="124">
        <v>1274838</v>
      </c>
      <c r="H17" s="124">
        <v>1274838</v>
      </c>
      <c r="I17" s="124">
        <v>1274838</v>
      </c>
      <c r="J17" s="124">
        <v>1274838</v>
      </c>
      <c r="K17" s="124">
        <v>1274838</v>
      </c>
      <c r="L17" s="124">
        <v>1274838</v>
      </c>
      <c r="M17" s="124">
        <v>1274838</v>
      </c>
      <c r="N17" s="124">
        <v>1274842</v>
      </c>
      <c r="O17" s="125">
        <f aca="true" t="shared" si="1" ref="O17:O22">SUM(C17:N17)</f>
        <v>15298060</v>
      </c>
      <c r="P17" s="118"/>
    </row>
    <row r="18" spans="1:16" ht="22.5" customHeight="1">
      <c r="A18" s="119" t="s">
        <v>360</v>
      </c>
      <c r="B18" s="120" t="s">
        <v>177</v>
      </c>
      <c r="C18" s="121">
        <v>257283</v>
      </c>
      <c r="D18" s="121">
        <v>257283</v>
      </c>
      <c r="E18" s="121">
        <v>257283</v>
      </c>
      <c r="F18" s="121">
        <v>257283</v>
      </c>
      <c r="G18" s="121">
        <v>257283</v>
      </c>
      <c r="H18" s="121">
        <v>257283</v>
      </c>
      <c r="I18" s="121">
        <v>257283</v>
      </c>
      <c r="J18" s="121">
        <v>257283</v>
      </c>
      <c r="K18" s="121">
        <v>257283</v>
      </c>
      <c r="L18" s="121">
        <v>257283</v>
      </c>
      <c r="M18" s="121">
        <v>257283</v>
      </c>
      <c r="N18" s="121">
        <v>257282</v>
      </c>
      <c r="O18" s="122">
        <f t="shared" si="1"/>
        <v>3087395</v>
      </c>
      <c r="P18" s="118"/>
    </row>
    <row r="19" spans="1:16" ht="15" customHeight="1">
      <c r="A19" s="119" t="s">
        <v>361</v>
      </c>
      <c r="B19" s="126" t="s">
        <v>362</v>
      </c>
      <c r="C19" s="121">
        <v>239000</v>
      </c>
      <c r="D19" s="121">
        <v>562874</v>
      </c>
      <c r="E19" s="121">
        <v>1066011</v>
      </c>
      <c r="F19" s="121">
        <v>1768127</v>
      </c>
      <c r="G19" s="121">
        <v>5213870</v>
      </c>
      <c r="H19" s="121">
        <v>869838</v>
      </c>
      <c r="I19" s="121">
        <v>2208024</v>
      </c>
      <c r="J19" s="121">
        <v>2046770</v>
      </c>
      <c r="K19" s="121">
        <v>2076101</v>
      </c>
      <c r="L19" s="121">
        <v>781742</v>
      </c>
      <c r="M19" s="121">
        <v>385000</v>
      </c>
      <c r="N19" s="121">
        <v>609413</v>
      </c>
      <c r="O19" s="122">
        <f t="shared" si="1"/>
        <v>17826770</v>
      </c>
      <c r="P19" s="118"/>
    </row>
    <row r="20" spans="1:16" ht="15" customHeight="1">
      <c r="A20" s="119" t="s">
        <v>363</v>
      </c>
      <c r="B20" s="126" t="s">
        <v>31</v>
      </c>
      <c r="C20" s="121">
        <v>45000</v>
      </c>
      <c r="D20" s="121">
        <v>50000</v>
      </c>
      <c r="E20" s="121">
        <v>55000</v>
      </c>
      <c r="F20" s="121">
        <v>60000</v>
      </c>
      <c r="G20" s="121">
        <v>50000</v>
      </c>
      <c r="H20" s="121">
        <v>50000</v>
      </c>
      <c r="I20" s="121">
        <v>50000</v>
      </c>
      <c r="J20" s="121">
        <v>74500</v>
      </c>
      <c r="K20" s="121">
        <v>500000</v>
      </c>
      <c r="L20" s="121">
        <v>500000</v>
      </c>
      <c r="M20" s="121">
        <v>340000</v>
      </c>
      <c r="N20" s="121"/>
      <c r="O20" s="122">
        <f t="shared" si="1"/>
        <v>1774500</v>
      </c>
      <c r="P20" s="118"/>
    </row>
    <row r="21" spans="1:16" ht="15" customHeight="1">
      <c r="A21" s="119" t="s">
        <v>364</v>
      </c>
      <c r="B21" s="126" t="s">
        <v>365</v>
      </c>
      <c r="C21" s="121">
        <v>378820</v>
      </c>
      <c r="D21" s="121">
        <v>385000</v>
      </c>
      <c r="E21" s="121">
        <v>485000</v>
      </c>
      <c r="F21" s="121">
        <v>385000</v>
      </c>
      <c r="G21" s="121">
        <v>335000</v>
      </c>
      <c r="H21" s="121">
        <v>335000</v>
      </c>
      <c r="I21" s="121">
        <v>485000</v>
      </c>
      <c r="J21" s="121">
        <v>885000</v>
      </c>
      <c r="K21" s="121">
        <v>314972</v>
      </c>
      <c r="L21" s="121">
        <v>372208</v>
      </c>
      <c r="M21" s="121">
        <v>327000</v>
      </c>
      <c r="N21" s="121">
        <v>327000</v>
      </c>
      <c r="O21" s="122">
        <f t="shared" si="1"/>
        <v>5015000</v>
      </c>
      <c r="P21" s="118"/>
    </row>
    <row r="22" spans="1:16" ht="15" customHeight="1">
      <c r="A22" s="119" t="s">
        <v>366</v>
      </c>
      <c r="B22" s="126" t="s">
        <v>36</v>
      </c>
      <c r="C22" s="121">
        <v>866000</v>
      </c>
      <c r="D22" s="121">
        <v>1864000</v>
      </c>
      <c r="E22" s="121">
        <v>1864000</v>
      </c>
      <c r="F22" s="121">
        <v>1864000</v>
      </c>
      <c r="G22" s="121">
        <v>2864000</v>
      </c>
      <c r="H22" s="121">
        <v>6864000</v>
      </c>
      <c r="I22" s="121"/>
      <c r="J22" s="121">
        <v>1000000</v>
      </c>
      <c r="K22" s="121">
        <v>3000000</v>
      </c>
      <c r="L22" s="121"/>
      <c r="M22" s="121"/>
      <c r="N22" s="121"/>
      <c r="O22" s="122">
        <f t="shared" si="1"/>
        <v>20186000</v>
      </c>
      <c r="P22" s="118"/>
    </row>
    <row r="23" spans="1:16" ht="15" customHeight="1">
      <c r="A23" s="119" t="s">
        <v>367</v>
      </c>
      <c r="B23" s="120" t="s">
        <v>38</v>
      </c>
      <c r="C23" s="121"/>
      <c r="D23" s="121"/>
      <c r="E23" s="121">
        <v>11238848</v>
      </c>
      <c r="F23" s="121">
        <v>3231196</v>
      </c>
      <c r="G23" s="121">
        <v>2194744</v>
      </c>
      <c r="H23" s="121"/>
      <c r="I23" s="121">
        <v>4268203</v>
      </c>
      <c r="J23" s="121"/>
      <c r="K23" s="121">
        <v>1520239</v>
      </c>
      <c r="L23" s="121"/>
      <c r="M23" s="121"/>
      <c r="N23" s="121"/>
      <c r="O23" s="122">
        <f>SUM(E23:N23)</f>
        <v>22453230</v>
      </c>
      <c r="P23" s="118"/>
    </row>
    <row r="24" spans="1:15" ht="15" customHeight="1">
      <c r="A24" s="119" t="s">
        <v>368</v>
      </c>
      <c r="B24" s="126" t="s">
        <v>369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2"/>
    </row>
    <row r="25" spans="1:16" ht="15.75" customHeight="1">
      <c r="A25" s="119" t="s">
        <v>370</v>
      </c>
      <c r="B25" s="126" t="s">
        <v>41</v>
      </c>
      <c r="C25" s="121">
        <v>856176</v>
      </c>
      <c r="D25" s="121">
        <v>51276</v>
      </c>
      <c r="E25" s="121">
        <v>51276</v>
      </c>
      <c r="F25" s="121">
        <v>51276</v>
      </c>
      <c r="G25" s="121">
        <v>51276</v>
      </c>
      <c r="H25" s="121">
        <v>51276</v>
      </c>
      <c r="I25" s="121">
        <v>51276</v>
      </c>
      <c r="J25" s="121">
        <v>51281</v>
      </c>
      <c r="K25" s="121"/>
      <c r="L25" s="121"/>
      <c r="M25" s="121"/>
      <c r="N25" s="121"/>
      <c r="O25" s="122">
        <f>SUM(C25:N25)</f>
        <v>1215113</v>
      </c>
      <c r="P25" s="118"/>
    </row>
    <row r="26" spans="1:16" ht="15.75" customHeight="1">
      <c r="A26" s="133" t="s">
        <v>371</v>
      </c>
      <c r="B26" s="127" t="s">
        <v>372</v>
      </c>
      <c r="C26" s="128">
        <f aca="true" t="shared" si="2" ref="C26:N26">SUM(C17:C25)</f>
        <v>3917117</v>
      </c>
      <c r="D26" s="128">
        <f t="shared" si="2"/>
        <v>4445271</v>
      </c>
      <c r="E26" s="128">
        <f t="shared" si="2"/>
        <v>16292256</v>
      </c>
      <c r="F26" s="128">
        <f t="shared" si="2"/>
        <v>8891720</v>
      </c>
      <c r="G26" s="128">
        <f t="shared" si="2"/>
        <v>12241011</v>
      </c>
      <c r="H26" s="128">
        <f t="shared" si="2"/>
        <v>9702235</v>
      </c>
      <c r="I26" s="128">
        <f t="shared" si="2"/>
        <v>8594624</v>
      </c>
      <c r="J26" s="128">
        <f t="shared" si="2"/>
        <v>5589672</v>
      </c>
      <c r="K26" s="128">
        <f t="shared" si="2"/>
        <v>8943433</v>
      </c>
      <c r="L26" s="128">
        <f t="shared" si="2"/>
        <v>3186071</v>
      </c>
      <c r="M26" s="128">
        <f t="shared" si="2"/>
        <v>2584121</v>
      </c>
      <c r="N26" s="128">
        <f t="shared" si="2"/>
        <v>2468537</v>
      </c>
      <c r="O26" s="129">
        <f>SUM(C26:N26)</f>
        <v>86856068</v>
      </c>
      <c r="P26" s="130"/>
    </row>
    <row r="27" spans="1:16" ht="15.75" customHeight="1">
      <c r="A27" s="133" t="s">
        <v>373</v>
      </c>
      <c r="B27" s="134" t="s">
        <v>374</v>
      </c>
      <c r="C27" s="135"/>
      <c r="D27" s="135"/>
      <c r="E27" s="135"/>
      <c r="F27" s="135"/>
      <c r="G27" s="135">
        <v>3042053</v>
      </c>
      <c r="H27" s="135">
        <v>6679920</v>
      </c>
      <c r="I27" s="135"/>
      <c r="J27" s="135">
        <v>926902</v>
      </c>
      <c r="K27" s="135">
        <v>1338183</v>
      </c>
      <c r="L27" s="135">
        <v>2583992</v>
      </c>
      <c r="M27" s="135"/>
      <c r="N27" s="135"/>
      <c r="O27" s="136">
        <f>SUM(E27:N27)</f>
        <v>14571050</v>
      </c>
      <c r="P27" s="118"/>
    </row>
    <row r="28" spans="12:16" ht="15" customHeight="1">
      <c r="L28" s="130"/>
      <c r="O28" s="130"/>
      <c r="P28" s="130"/>
    </row>
    <row r="29" spans="1:36" ht="15" customHeight="1">
      <c r="A29" s="339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</row>
    <row r="30" spans="1:36" ht="15" customHeight="1">
      <c r="A30" s="339"/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</row>
    <row r="31" spans="1:36" ht="15" customHeight="1">
      <c r="A31" s="339"/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</row>
    <row r="32" spans="1:36" ht="15" customHeight="1">
      <c r="A32" s="339"/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</row>
    <row r="33" spans="1:36" ht="15" customHeight="1">
      <c r="A33" s="339"/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</row>
    <row r="34" spans="1:36" ht="15" customHeight="1">
      <c r="A34" s="339"/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</row>
    <row r="35" spans="1:36" ht="15" customHeight="1">
      <c r="A35" s="339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</row>
    <row r="36" spans="1:36" ht="15" customHeight="1">
      <c r="A36" s="339"/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</row>
    <row r="37" spans="1:36" ht="15" customHeight="1">
      <c r="A37" s="339"/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</row>
    <row r="38" spans="1:36" ht="15" customHeight="1">
      <c r="A38" s="339"/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</row>
    <row r="39" spans="1:36" ht="15" customHeight="1">
      <c r="A39" s="339"/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</row>
    <row r="40" spans="1:36" ht="15" customHeight="1">
      <c r="A40" s="339"/>
      <c r="B40" s="339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</row>
    <row r="41" spans="1:36" ht="15" customHeight="1">
      <c r="A41" s="339"/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</row>
    <row r="42" spans="1:36" ht="15" customHeight="1">
      <c r="A42" s="339"/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</row>
    <row r="43" spans="1:36" ht="15" customHeight="1">
      <c r="A43" s="339"/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339"/>
      <c r="AE43" s="339"/>
      <c r="AF43" s="339"/>
      <c r="AG43" s="339"/>
      <c r="AH43" s="339"/>
      <c r="AI43" s="339"/>
      <c r="AJ43" s="339"/>
    </row>
    <row r="44" spans="1:36" ht="15" customHeight="1">
      <c r="A44" s="339"/>
      <c r="B44" s="339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</row>
    <row r="45" spans="1:36" ht="15" customHeight="1">
      <c r="A45" s="339"/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</row>
    <row r="46" spans="1:36" ht="15" customHeight="1">
      <c r="A46" s="339"/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</row>
    <row r="47" spans="1:36" ht="15" customHeight="1">
      <c r="A47" s="339"/>
      <c r="B47" s="339"/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</row>
    <row r="48" spans="1:36" ht="15" customHeight="1">
      <c r="A48" s="339"/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339"/>
    </row>
    <row r="49" spans="1:36" ht="15" customHeight="1">
      <c r="A49" s="339"/>
      <c r="B49" s="339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39"/>
      <c r="AH49" s="339"/>
      <c r="AI49" s="339"/>
      <c r="AJ49" s="339"/>
    </row>
    <row r="50" spans="1:36" ht="15" customHeight="1">
      <c r="A50" s="339"/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</row>
    <row r="51" spans="1:36" ht="15" customHeight="1">
      <c r="A51" s="339"/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</row>
    <row r="52" spans="1:36" ht="15" customHeight="1">
      <c r="A52" s="339"/>
      <c r="B52" s="339"/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</row>
    <row r="53" spans="1:36" ht="15" customHeight="1">
      <c r="A53" s="339"/>
      <c r="B53" s="339"/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</row>
    <row r="54" spans="1:36" ht="15" customHeight="1">
      <c r="A54" s="339"/>
      <c r="B54" s="339"/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</row>
    <row r="55" spans="1:36" ht="15" customHeight="1">
      <c r="A55" s="339"/>
      <c r="B55" s="339"/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339"/>
      <c r="AJ55" s="339"/>
    </row>
    <row r="56" spans="1:36" ht="15" customHeight="1">
      <c r="A56" s="339"/>
      <c r="B56" s="339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39"/>
      <c r="AI56" s="339"/>
      <c r="AJ56" s="339"/>
    </row>
    <row r="57" spans="1:36" ht="15" customHeight="1">
      <c r="A57" s="339"/>
      <c r="B57" s="339"/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  <c r="AE57" s="339"/>
      <c r="AF57" s="339"/>
      <c r="AG57" s="339"/>
      <c r="AH57" s="339"/>
      <c r="AI57" s="339"/>
      <c r="AJ57" s="339"/>
    </row>
    <row r="58" spans="1:36" ht="15" customHeight="1">
      <c r="A58" s="339"/>
      <c r="B58" s="339"/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339"/>
      <c r="AJ58" s="339"/>
    </row>
    <row r="59" spans="1:36" ht="15" customHeight="1">
      <c r="A59" s="339"/>
      <c r="B59" s="339"/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39"/>
      <c r="AC59" s="339"/>
      <c r="AD59" s="339"/>
      <c r="AE59" s="339"/>
      <c r="AF59" s="339"/>
      <c r="AG59" s="339"/>
      <c r="AH59" s="339"/>
      <c r="AI59" s="339"/>
      <c r="AJ59" s="339"/>
    </row>
    <row r="60" spans="1:36" ht="15" customHeight="1">
      <c r="A60" s="339"/>
      <c r="B60" s="339"/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39"/>
      <c r="Y60" s="339"/>
      <c r="Z60" s="339"/>
      <c r="AA60" s="339"/>
      <c r="AB60" s="339"/>
      <c r="AC60" s="339"/>
      <c r="AD60" s="339"/>
      <c r="AE60" s="339"/>
      <c r="AF60" s="339"/>
      <c r="AG60" s="339"/>
      <c r="AH60" s="339"/>
      <c r="AI60" s="339"/>
      <c r="AJ60" s="339"/>
    </row>
    <row r="61" spans="1:36" ht="15" customHeight="1">
      <c r="A61" s="339"/>
      <c r="B61" s="339"/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39"/>
      <c r="AA61" s="339"/>
      <c r="AB61" s="339"/>
      <c r="AC61" s="339"/>
      <c r="AD61" s="339"/>
      <c r="AE61" s="339"/>
      <c r="AF61" s="339"/>
      <c r="AG61" s="339"/>
      <c r="AH61" s="339"/>
      <c r="AI61" s="339"/>
      <c r="AJ61" s="339"/>
    </row>
    <row r="62" spans="1:36" ht="15" customHeight="1">
      <c r="A62" s="339"/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339"/>
      <c r="AB62" s="339"/>
      <c r="AC62" s="339"/>
      <c r="AD62" s="339"/>
      <c r="AE62" s="339"/>
      <c r="AF62" s="339"/>
      <c r="AG62" s="339"/>
      <c r="AH62" s="339"/>
      <c r="AI62" s="339"/>
      <c r="AJ62" s="339"/>
    </row>
    <row r="63" spans="1:36" ht="15" customHeight="1">
      <c r="A63" s="339"/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39"/>
      <c r="AD63" s="339"/>
      <c r="AE63" s="339"/>
      <c r="AF63" s="339"/>
      <c r="AG63" s="339"/>
      <c r="AH63" s="339"/>
      <c r="AI63" s="339"/>
      <c r="AJ63" s="339"/>
    </row>
    <row r="64" spans="1:36" ht="15" customHeight="1">
      <c r="A64" s="339"/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</row>
    <row r="65" spans="1:36" ht="15" customHeight="1">
      <c r="A65" s="339"/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</row>
    <row r="66" spans="1:36" ht="15" customHeight="1">
      <c r="A66" s="339"/>
      <c r="B66" s="339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</row>
    <row r="67" spans="1:36" ht="15" customHeight="1">
      <c r="A67" s="339"/>
      <c r="B67" s="339"/>
      <c r="C67" s="339"/>
      <c r="D67" s="339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39"/>
      <c r="S67" s="339"/>
      <c r="T67" s="339"/>
      <c r="U67" s="339"/>
      <c r="V67" s="339"/>
      <c r="W67" s="339"/>
      <c r="X67" s="339"/>
      <c r="Y67" s="339"/>
      <c r="Z67" s="339"/>
      <c r="AA67" s="339"/>
      <c r="AB67" s="339"/>
      <c r="AC67" s="339"/>
      <c r="AD67" s="339"/>
      <c r="AE67" s="339"/>
      <c r="AF67" s="339"/>
      <c r="AG67" s="339"/>
      <c r="AH67" s="339"/>
      <c r="AI67" s="339"/>
      <c r="AJ67" s="339"/>
    </row>
    <row r="68" spans="1:36" ht="15" customHeight="1">
      <c r="A68" s="339"/>
      <c r="B68" s="339"/>
      <c r="C68" s="339"/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  <c r="AE68" s="339"/>
      <c r="AF68" s="339"/>
      <c r="AG68" s="339"/>
      <c r="AH68" s="339"/>
      <c r="AI68" s="339"/>
      <c r="AJ68" s="339"/>
    </row>
    <row r="69" spans="1:36" ht="15" customHeight="1">
      <c r="A69" s="339"/>
      <c r="B69" s="339"/>
      <c r="C69" s="339"/>
      <c r="D69" s="339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  <c r="R69" s="339"/>
      <c r="S69" s="339"/>
      <c r="T69" s="339"/>
      <c r="U69" s="339"/>
      <c r="V69" s="339"/>
      <c r="W69" s="339"/>
      <c r="X69" s="339"/>
      <c r="Y69" s="339"/>
      <c r="Z69" s="339"/>
      <c r="AA69" s="339"/>
      <c r="AB69" s="339"/>
      <c r="AC69" s="339"/>
      <c r="AD69" s="339"/>
      <c r="AE69" s="339"/>
      <c r="AF69" s="339"/>
      <c r="AG69" s="339"/>
      <c r="AH69" s="339"/>
      <c r="AI69" s="339"/>
      <c r="AJ69" s="339"/>
    </row>
    <row r="70" spans="1:36" ht="15" customHeight="1">
      <c r="A70" s="339"/>
      <c r="B70" s="339"/>
      <c r="C70" s="339"/>
      <c r="D70" s="339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  <c r="R70" s="339"/>
      <c r="S70" s="339"/>
      <c r="T70" s="339"/>
      <c r="U70" s="339"/>
      <c r="V70" s="339"/>
      <c r="W70" s="339"/>
      <c r="X70" s="339"/>
      <c r="Y70" s="339"/>
      <c r="Z70" s="339"/>
      <c r="AA70" s="339"/>
      <c r="AB70" s="339"/>
      <c r="AC70" s="339"/>
      <c r="AD70" s="339"/>
      <c r="AE70" s="339"/>
      <c r="AF70" s="339"/>
      <c r="AG70" s="339"/>
      <c r="AH70" s="339"/>
      <c r="AI70" s="339"/>
      <c r="AJ70" s="339"/>
    </row>
    <row r="71" spans="1:36" ht="15" customHeight="1">
      <c r="A71" s="339"/>
      <c r="B71" s="339"/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/>
      <c r="N71" s="339"/>
      <c r="O71" s="339"/>
      <c r="P71" s="339"/>
      <c r="Q71" s="339"/>
      <c r="R71" s="339"/>
      <c r="S71" s="339"/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</row>
    <row r="72" spans="1:36" ht="15" customHeight="1">
      <c r="A72" s="339"/>
      <c r="B72" s="339"/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</row>
    <row r="73" spans="1:36" ht="15" customHeight="1">
      <c r="A73" s="339"/>
      <c r="B73" s="339"/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39"/>
      <c r="R73" s="339"/>
      <c r="S73" s="339"/>
      <c r="T73" s="339"/>
      <c r="U73" s="339"/>
      <c r="V73" s="339"/>
      <c r="W73" s="339"/>
      <c r="X73" s="339"/>
      <c r="Y73" s="339"/>
      <c r="Z73" s="339"/>
      <c r="AA73" s="339"/>
      <c r="AB73" s="339"/>
      <c r="AC73" s="339"/>
      <c r="AD73" s="339"/>
      <c r="AE73" s="339"/>
      <c r="AF73" s="339"/>
      <c r="AG73" s="339"/>
      <c r="AH73" s="339"/>
      <c r="AI73" s="339"/>
      <c r="AJ73" s="339"/>
    </row>
    <row r="74" spans="1:36" ht="15" customHeight="1">
      <c r="A74" s="339"/>
      <c r="B74" s="339"/>
      <c r="C74" s="339"/>
      <c r="D74" s="339"/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</row>
    <row r="75" spans="1:36" ht="15" customHeight="1">
      <c r="A75" s="339"/>
      <c r="B75" s="339"/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39"/>
      <c r="AC75" s="339"/>
      <c r="AD75" s="339"/>
      <c r="AE75" s="339"/>
      <c r="AF75" s="339"/>
      <c r="AG75" s="339"/>
      <c r="AH75" s="339"/>
      <c r="AI75" s="339"/>
      <c r="AJ75" s="339"/>
    </row>
    <row r="76" spans="1:36" ht="15" customHeight="1">
      <c r="A76" s="339"/>
      <c r="B76" s="339"/>
      <c r="C76" s="339"/>
      <c r="D76" s="339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39"/>
      <c r="S76" s="339"/>
      <c r="T76" s="339"/>
      <c r="U76" s="339"/>
      <c r="V76" s="339"/>
      <c r="W76" s="339"/>
      <c r="X76" s="339"/>
      <c r="Y76" s="339"/>
      <c r="Z76" s="339"/>
      <c r="AA76" s="339"/>
      <c r="AB76" s="339"/>
      <c r="AC76" s="339"/>
      <c r="AD76" s="339"/>
      <c r="AE76" s="339"/>
      <c r="AF76" s="339"/>
      <c r="AG76" s="339"/>
      <c r="AH76" s="339"/>
      <c r="AI76" s="339"/>
      <c r="AJ76" s="339"/>
    </row>
    <row r="77" spans="1:36" ht="15" customHeight="1">
      <c r="A77" s="339"/>
      <c r="B77" s="339"/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F77" s="339"/>
      <c r="AG77" s="339"/>
      <c r="AH77" s="339"/>
      <c r="AI77" s="339"/>
      <c r="AJ77" s="339"/>
    </row>
    <row r="78" spans="1:36" ht="15" customHeight="1">
      <c r="A78" s="339"/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  <c r="AA78" s="339"/>
      <c r="AB78" s="339"/>
      <c r="AC78" s="339"/>
      <c r="AD78" s="339"/>
      <c r="AE78" s="339"/>
      <c r="AF78" s="339"/>
      <c r="AG78" s="339"/>
      <c r="AH78" s="339"/>
      <c r="AI78" s="339"/>
      <c r="AJ78" s="339"/>
    </row>
    <row r="79" spans="1:36" ht="15" customHeight="1">
      <c r="A79" s="339"/>
      <c r="B79" s="339"/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39"/>
      <c r="Y79" s="339"/>
      <c r="Z79" s="339"/>
      <c r="AA79" s="339"/>
      <c r="AB79" s="339"/>
      <c r="AC79" s="339"/>
      <c r="AD79" s="339"/>
      <c r="AE79" s="339"/>
      <c r="AF79" s="339"/>
      <c r="AG79" s="339"/>
      <c r="AH79" s="339"/>
      <c r="AI79" s="339"/>
      <c r="AJ79" s="339"/>
    </row>
    <row r="80" spans="1:36" ht="15" customHeight="1">
      <c r="A80" s="339"/>
      <c r="B80" s="339"/>
      <c r="C80" s="339"/>
      <c r="D80" s="339"/>
      <c r="E80" s="339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/>
      <c r="AA80" s="339"/>
      <c r="AB80" s="339"/>
      <c r="AC80" s="339"/>
      <c r="AD80" s="339"/>
      <c r="AE80" s="339"/>
      <c r="AF80" s="339"/>
      <c r="AG80" s="339"/>
      <c r="AH80" s="339"/>
      <c r="AI80" s="339"/>
      <c r="AJ80" s="339"/>
    </row>
    <row r="81" spans="1:36" ht="15" customHeight="1">
      <c r="A81" s="339"/>
      <c r="B81" s="339"/>
      <c r="C81" s="339"/>
      <c r="D81" s="339"/>
      <c r="E81" s="339"/>
      <c r="F81" s="339"/>
      <c r="G81" s="339"/>
      <c r="H81" s="339"/>
      <c r="I81" s="339"/>
      <c r="J81" s="339"/>
      <c r="K81" s="339"/>
      <c r="L81" s="339"/>
      <c r="M81" s="339"/>
      <c r="N81" s="339"/>
      <c r="O81" s="339"/>
      <c r="P81" s="339"/>
      <c r="Q81" s="339"/>
      <c r="R81" s="339"/>
      <c r="S81" s="339"/>
      <c r="T81" s="339"/>
      <c r="U81" s="339"/>
      <c r="V81" s="339"/>
      <c r="W81" s="339"/>
      <c r="X81" s="339"/>
      <c r="Y81" s="339"/>
      <c r="Z81" s="339"/>
      <c r="AA81" s="339"/>
      <c r="AB81" s="339"/>
      <c r="AC81" s="339"/>
      <c r="AD81" s="339"/>
      <c r="AE81" s="339"/>
      <c r="AF81" s="339"/>
      <c r="AG81" s="339"/>
      <c r="AH81" s="339"/>
      <c r="AI81" s="339"/>
      <c r="AJ81" s="339"/>
    </row>
    <row r="82" spans="1:36" ht="15" customHeight="1">
      <c r="A82" s="339"/>
      <c r="B82" s="339"/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339"/>
      <c r="Z82" s="339"/>
      <c r="AA82" s="339"/>
      <c r="AB82" s="339"/>
      <c r="AC82" s="339"/>
      <c r="AD82" s="339"/>
      <c r="AE82" s="339"/>
      <c r="AF82" s="339"/>
      <c r="AG82" s="339"/>
      <c r="AH82" s="339"/>
      <c r="AI82" s="339"/>
      <c r="AJ82" s="339"/>
    </row>
    <row r="83" spans="1:36" ht="15" customHeight="1">
      <c r="A83" s="339"/>
      <c r="B83" s="339"/>
      <c r="C83" s="339"/>
      <c r="D83" s="339"/>
      <c r="E83" s="339"/>
      <c r="F83" s="339"/>
      <c r="G83" s="339"/>
      <c r="H83" s="339"/>
      <c r="I83" s="339"/>
      <c r="J83" s="339"/>
      <c r="K83" s="339"/>
      <c r="L83" s="339"/>
      <c r="M83" s="339"/>
      <c r="N83" s="339"/>
      <c r="O83" s="339"/>
      <c r="P83" s="339"/>
      <c r="Q83" s="339"/>
      <c r="R83" s="339"/>
      <c r="S83" s="339"/>
      <c r="T83" s="339"/>
      <c r="U83" s="339"/>
      <c r="V83" s="339"/>
      <c r="W83" s="339"/>
      <c r="X83" s="339"/>
      <c r="Y83" s="339"/>
      <c r="Z83" s="339"/>
      <c r="AA83" s="339"/>
      <c r="AB83" s="339"/>
      <c r="AC83" s="339"/>
      <c r="AD83" s="339"/>
      <c r="AE83" s="339"/>
      <c r="AF83" s="339"/>
      <c r="AG83" s="339"/>
      <c r="AH83" s="339"/>
      <c r="AI83" s="339"/>
      <c r="AJ83" s="339"/>
    </row>
    <row r="84" spans="1:36" ht="15" customHeight="1">
      <c r="A84" s="339"/>
      <c r="B84" s="339"/>
      <c r="C84" s="339"/>
      <c r="D84" s="339"/>
      <c r="E84" s="339"/>
      <c r="F84" s="339"/>
      <c r="G84" s="339"/>
      <c r="H84" s="339"/>
      <c r="I84" s="339"/>
      <c r="J84" s="339"/>
      <c r="K84" s="339"/>
      <c r="L84" s="339"/>
      <c r="M84" s="339"/>
      <c r="N84" s="339"/>
      <c r="O84" s="339"/>
      <c r="P84" s="339"/>
      <c r="Q84" s="339"/>
      <c r="R84" s="339"/>
      <c r="S84" s="339"/>
      <c r="T84" s="339"/>
      <c r="U84" s="339"/>
      <c r="V84" s="339"/>
      <c r="W84" s="339"/>
      <c r="X84" s="339"/>
      <c r="Y84" s="339"/>
      <c r="Z84" s="339"/>
      <c r="AA84" s="339"/>
      <c r="AB84" s="339"/>
      <c r="AC84" s="339"/>
      <c r="AD84" s="339"/>
      <c r="AE84" s="339"/>
      <c r="AF84" s="339"/>
      <c r="AG84" s="339"/>
      <c r="AH84" s="339"/>
      <c r="AI84" s="339"/>
      <c r="AJ84" s="339"/>
    </row>
    <row r="85" spans="1:36" ht="15" customHeight="1">
      <c r="A85" s="339"/>
      <c r="B85" s="339"/>
      <c r="C85" s="339"/>
      <c r="D85" s="339"/>
      <c r="E85" s="339"/>
      <c r="F85" s="339"/>
      <c r="G85" s="339"/>
      <c r="H85" s="339"/>
      <c r="I85" s="339"/>
      <c r="J85" s="339"/>
      <c r="K85" s="339"/>
      <c r="L85" s="339"/>
      <c r="M85" s="339"/>
      <c r="N85" s="339"/>
      <c r="O85" s="339"/>
      <c r="P85" s="339"/>
      <c r="Q85" s="339"/>
      <c r="R85" s="339"/>
      <c r="S85" s="339"/>
      <c r="T85" s="339"/>
      <c r="U85" s="339"/>
      <c r="V85" s="339"/>
      <c r="W85" s="339"/>
      <c r="X85" s="339"/>
      <c r="Y85" s="339"/>
      <c r="Z85" s="339"/>
      <c r="AA85" s="339"/>
      <c r="AB85" s="339"/>
      <c r="AC85" s="339"/>
      <c r="AD85" s="339"/>
      <c r="AE85" s="339"/>
      <c r="AF85" s="339"/>
      <c r="AG85" s="339"/>
      <c r="AH85" s="339"/>
      <c r="AI85" s="339"/>
      <c r="AJ85" s="339"/>
    </row>
    <row r="86" spans="1:36" ht="15" customHeight="1">
      <c r="A86" s="339"/>
      <c r="B86" s="339"/>
      <c r="C86" s="339"/>
      <c r="D86" s="339"/>
      <c r="E86" s="339"/>
      <c r="F86" s="339"/>
      <c r="G86" s="339"/>
      <c r="H86" s="339"/>
      <c r="I86" s="339"/>
      <c r="J86" s="339"/>
      <c r="K86" s="339"/>
      <c r="L86" s="339"/>
      <c r="M86" s="339"/>
      <c r="N86" s="339"/>
      <c r="O86" s="339"/>
      <c r="P86" s="339"/>
      <c r="Q86" s="339"/>
      <c r="R86" s="339"/>
      <c r="S86" s="339"/>
      <c r="T86" s="339"/>
      <c r="U86" s="339"/>
      <c r="V86" s="339"/>
      <c r="W86" s="339"/>
      <c r="X86" s="339"/>
      <c r="Y86" s="339"/>
      <c r="Z86" s="339"/>
      <c r="AA86" s="339"/>
      <c r="AB86" s="339"/>
      <c r="AC86" s="339"/>
      <c r="AD86" s="339"/>
      <c r="AE86" s="339"/>
      <c r="AF86" s="339"/>
      <c r="AG86" s="339"/>
      <c r="AH86" s="339"/>
      <c r="AI86" s="339"/>
      <c r="AJ86" s="339"/>
    </row>
    <row r="87" spans="1:36" ht="15" customHeight="1">
      <c r="A87" s="339"/>
      <c r="B87" s="339"/>
      <c r="C87" s="339"/>
      <c r="D87" s="339"/>
      <c r="E87" s="339"/>
      <c r="F87" s="339"/>
      <c r="G87" s="339"/>
      <c r="H87" s="339"/>
      <c r="I87" s="339"/>
      <c r="J87" s="339"/>
      <c r="K87" s="339"/>
      <c r="L87" s="339"/>
      <c r="M87" s="339"/>
      <c r="N87" s="339"/>
      <c r="O87" s="339"/>
      <c r="P87" s="339"/>
      <c r="Q87" s="339"/>
      <c r="R87" s="339"/>
      <c r="S87" s="339"/>
      <c r="T87" s="339"/>
      <c r="U87" s="339"/>
      <c r="V87" s="339"/>
      <c r="W87" s="339"/>
      <c r="X87" s="339"/>
      <c r="Y87" s="339"/>
      <c r="Z87" s="339"/>
      <c r="AA87" s="339"/>
      <c r="AB87" s="339"/>
      <c r="AC87" s="339"/>
      <c r="AD87" s="339"/>
      <c r="AE87" s="339"/>
      <c r="AF87" s="339"/>
      <c r="AG87" s="339"/>
      <c r="AH87" s="339"/>
      <c r="AI87" s="339"/>
      <c r="AJ87" s="339"/>
    </row>
    <row r="88" spans="1:36" ht="15" customHeight="1">
      <c r="A88" s="339"/>
      <c r="B88" s="339"/>
      <c r="C88" s="339"/>
      <c r="D88" s="339"/>
      <c r="E88" s="339"/>
      <c r="F88" s="339"/>
      <c r="G88" s="339"/>
      <c r="H88" s="339"/>
      <c r="I88" s="339"/>
      <c r="J88" s="339"/>
      <c r="K88" s="339"/>
      <c r="L88" s="339"/>
      <c r="M88" s="339"/>
      <c r="N88" s="339"/>
      <c r="O88" s="339"/>
      <c r="P88" s="339"/>
      <c r="Q88" s="339"/>
      <c r="R88" s="339"/>
      <c r="S88" s="339"/>
      <c r="T88" s="339"/>
      <c r="U88" s="339"/>
      <c r="V88" s="339"/>
      <c r="W88" s="339"/>
      <c r="X88" s="339"/>
      <c r="Y88" s="339"/>
      <c r="Z88" s="339"/>
      <c r="AA88" s="339"/>
      <c r="AB88" s="339"/>
      <c r="AC88" s="339"/>
      <c r="AD88" s="339"/>
      <c r="AE88" s="339"/>
      <c r="AF88" s="339"/>
      <c r="AG88" s="339"/>
      <c r="AH88" s="339"/>
      <c r="AI88" s="339"/>
      <c r="AJ88" s="339"/>
    </row>
    <row r="89" spans="1:36" ht="15" customHeight="1">
      <c r="A89" s="339"/>
      <c r="B89" s="339"/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9"/>
      <c r="N89" s="339"/>
      <c r="O89" s="339"/>
      <c r="P89" s="339"/>
      <c r="Q89" s="339"/>
      <c r="R89" s="339"/>
      <c r="S89" s="339"/>
      <c r="T89" s="339"/>
      <c r="U89" s="339"/>
      <c r="V89" s="339"/>
      <c r="W89" s="339"/>
      <c r="X89" s="339"/>
      <c r="Y89" s="339"/>
      <c r="Z89" s="339"/>
      <c r="AA89" s="339"/>
      <c r="AB89" s="339"/>
      <c r="AC89" s="339"/>
      <c r="AD89" s="339"/>
      <c r="AE89" s="339"/>
      <c r="AF89" s="339"/>
      <c r="AG89" s="339"/>
      <c r="AH89" s="339"/>
      <c r="AI89" s="339"/>
      <c r="AJ89" s="339"/>
    </row>
    <row r="90" spans="1:36" ht="15" customHeight="1">
      <c r="A90" s="339"/>
      <c r="B90" s="339"/>
      <c r="C90" s="339"/>
      <c r="D90" s="339"/>
      <c r="E90" s="339"/>
      <c r="F90" s="339"/>
      <c r="G90" s="339"/>
      <c r="H90" s="339"/>
      <c r="I90" s="339"/>
      <c r="J90" s="339"/>
      <c r="K90" s="339"/>
      <c r="L90" s="339"/>
      <c r="M90" s="339"/>
      <c r="N90" s="339"/>
      <c r="O90" s="339"/>
      <c r="P90" s="339"/>
      <c r="Q90" s="339"/>
      <c r="R90" s="339"/>
      <c r="S90" s="339"/>
      <c r="T90" s="339"/>
      <c r="U90" s="339"/>
      <c r="V90" s="339"/>
      <c r="W90" s="339"/>
      <c r="X90" s="339"/>
      <c r="Y90" s="339"/>
      <c r="Z90" s="339"/>
      <c r="AA90" s="339"/>
      <c r="AB90" s="339"/>
      <c r="AC90" s="339"/>
      <c r="AD90" s="339"/>
      <c r="AE90" s="339"/>
      <c r="AF90" s="339"/>
      <c r="AG90" s="339"/>
      <c r="AH90" s="339"/>
      <c r="AI90" s="339"/>
      <c r="AJ90" s="339"/>
    </row>
    <row r="91" spans="1:36" ht="15" customHeight="1">
      <c r="A91" s="339"/>
      <c r="B91" s="339"/>
      <c r="C91" s="339"/>
      <c r="D91" s="339"/>
      <c r="E91" s="339"/>
      <c r="F91" s="339"/>
      <c r="G91" s="339"/>
      <c r="H91" s="339"/>
      <c r="I91" s="339"/>
      <c r="J91" s="339"/>
      <c r="K91" s="339"/>
      <c r="L91" s="339"/>
      <c r="M91" s="339"/>
      <c r="N91" s="339"/>
      <c r="O91" s="339"/>
      <c r="P91" s="339"/>
      <c r="Q91" s="339"/>
      <c r="R91" s="339"/>
      <c r="S91" s="339"/>
      <c r="T91" s="339"/>
      <c r="U91" s="339"/>
      <c r="V91" s="339"/>
      <c r="W91" s="339"/>
      <c r="X91" s="339"/>
      <c r="Y91" s="339"/>
      <c r="Z91" s="339"/>
      <c r="AA91" s="339"/>
      <c r="AB91" s="339"/>
      <c r="AC91" s="339"/>
      <c r="AD91" s="339"/>
      <c r="AE91" s="339"/>
      <c r="AF91" s="339"/>
      <c r="AG91" s="339"/>
      <c r="AH91" s="339"/>
      <c r="AI91" s="339"/>
      <c r="AJ91" s="339"/>
    </row>
    <row r="92" spans="1:36" ht="15" customHeight="1">
      <c r="A92" s="339"/>
      <c r="B92" s="339"/>
      <c r="C92" s="339"/>
      <c r="D92" s="339"/>
      <c r="E92" s="339"/>
      <c r="F92" s="339"/>
      <c r="G92" s="339"/>
      <c r="H92" s="339"/>
      <c r="I92" s="339"/>
      <c r="J92" s="339"/>
      <c r="K92" s="339"/>
      <c r="L92" s="339"/>
      <c r="M92" s="339"/>
      <c r="N92" s="339"/>
      <c r="O92" s="339"/>
      <c r="P92" s="339"/>
      <c r="Q92" s="339"/>
      <c r="R92" s="339"/>
      <c r="S92" s="339"/>
      <c r="T92" s="339"/>
      <c r="U92" s="339"/>
      <c r="V92" s="339"/>
      <c r="W92" s="339"/>
      <c r="X92" s="339"/>
      <c r="Y92" s="339"/>
      <c r="Z92" s="339"/>
      <c r="AA92" s="339"/>
      <c r="AB92" s="339"/>
      <c r="AC92" s="339"/>
      <c r="AD92" s="339"/>
      <c r="AE92" s="339"/>
      <c r="AF92" s="339"/>
      <c r="AG92" s="339"/>
      <c r="AH92" s="339"/>
      <c r="AI92" s="339"/>
      <c r="AJ92" s="339"/>
    </row>
    <row r="93" spans="1:36" ht="15" customHeight="1">
      <c r="A93" s="339"/>
      <c r="B93" s="339"/>
      <c r="C93" s="339"/>
      <c r="D93" s="339"/>
      <c r="E93" s="339"/>
      <c r="F93" s="339"/>
      <c r="G93" s="339"/>
      <c r="H93" s="339"/>
      <c r="I93" s="339"/>
      <c r="J93" s="339"/>
      <c r="K93" s="339"/>
      <c r="L93" s="339"/>
      <c r="M93" s="339"/>
      <c r="N93" s="339"/>
      <c r="O93" s="339"/>
      <c r="P93" s="339"/>
      <c r="Q93" s="339"/>
      <c r="R93" s="339"/>
      <c r="S93" s="339"/>
      <c r="T93" s="339"/>
      <c r="U93" s="339"/>
      <c r="V93" s="339"/>
      <c r="W93" s="339"/>
      <c r="X93" s="339"/>
      <c r="Y93" s="339"/>
      <c r="Z93" s="339"/>
      <c r="AA93" s="339"/>
      <c r="AB93" s="339"/>
      <c r="AC93" s="339"/>
      <c r="AD93" s="339"/>
      <c r="AE93" s="339"/>
      <c r="AF93" s="339"/>
      <c r="AG93" s="339"/>
      <c r="AH93" s="339"/>
      <c r="AI93" s="339"/>
      <c r="AJ93" s="339"/>
    </row>
    <row r="94" spans="1:36" ht="15" customHeight="1">
      <c r="A94" s="339"/>
      <c r="B94" s="339"/>
      <c r="C94" s="339"/>
      <c r="D94" s="339"/>
      <c r="E94" s="339"/>
      <c r="F94" s="339"/>
      <c r="G94" s="339"/>
      <c r="H94" s="339"/>
      <c r="I94" s="339"/>
      <c r="J94" s="339"/>
      <c r="K94" s="339"/>
      <c r="L94" s="339"/>
      <c r="M94" s="339"/>
      <c r="N94" s="339"/>
      <c r="O94" s="339"/>
      <c r="P94" s="339"/>
      <c r="Q94" s="339"/>
      <c r="R94" s="339"/>
      <c r="S94" s="339"/>
      <c r="T94" s="339"/>
      <c r="U94" s="339"/>
      <c r="V94" s="339"/>
      <c r="W94" s="339"/>
      <c r="X94" s="339"/>
      <c r="Y94" s="339"/>
      <c r="Z94" s="339"/>
      <c r="AA94" s="339"/>
      <c r="AB94" s="339"/>
      <c r="AC94" s="339"/>
      <c r="AD94" s="339"/>
      <c r="AE94" s="339"/>
      <c r="AF94" s="339"/>
      <c r="AG94" s="339"/>
      <c r="AH94" s="339"/>
      <c r="AI94" s="339"/>
      <c r="AJ94" s="339"/>
    </row>
    <row r="95" spans="1:36" ht="15" customHeight="1">
      <c r="A95" s="339"/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  <c r="Z95" s="339"/>
      <c r="AA95" s="339"/>
      <c r="AB95" s="339"/>
      <c r="AC95" s="339"/>
      <c r="AD95" s="339"/>
      <c r="AE95" s="339"/>
      <c r="AF95" s="339"/>
      <c r="AG95" s="339"/>
      <c r="AH95" s="339"/>
      <c r="AI95" s="339"/>
      <c r="AJ95" s="339"/>
    </row>
    <row r="96" spans="1:36" ht="15" customHeight="1">
      <c r="A96" s="339"/>
      <c r="B96" s="339"/>
      <c r="C96" s="339"/>
      <c r="D96" s="339"/>
      <c r="E96" s="339"/>
      <c r="F96" s="339"/>
      <c r="G96" s="339"/>
      <c r="H96" s="339"/>
      <c r="I96" s="339"/>
      <c r="J96" s="339"/>
      <c r="K96" s="339"/>
      <c r="L96" s="339"/>
      <c r="M96" s="339"/>
      <c r="N96" s="339"/>
      <c r="O96" s="339"/>
      <c r="P96" s="339"/>
      <c r="Q96" s="339"/>
      <c r="R96" s="339"/>
      <c r="S96" s="339"/>
      <c r="T96" s="339"/>
      <c r="U96" s="339"/>
      <c r="V96" s="339"/>
      <c r="W96" s="339"/>
      <c r="X96" s="339"/>
      <c r="Y96" s="339"/>
      <c r="Z96" s="339"/>
      <c r="AA96" s="339"/>
      <c r="AB96" s="339"/>
      <c r="AC96" s="339"/>
      <c r="AD96" s="339"/>
      <c r="AE96" s="339"/>
      <c r="AF96" s="339"/>
      <c r="AG96" s="339"/>
      <c r="AH96" s="339"/>
      <c r="AI96" s="339"/>
      <c r="AJ96" s="339"/>
    </row>
    <row r="97" spans="1:36" ht="15" customHeight="1">
      <c r="A97" s="339"/>
      <c r="B97" s="339"/>
      <c r="C97" s="339"/>
      <c r="D97" s="339"/>
      <c r="E97" s="339"/>
      <c r="F97" s="339"/>
      <c r="G97" s="339"/>
      <c r="H97" s="339"/>
      <c r="I97" s="339"/>
      <c r="J97" s="339"/>
      <c r="K97" s="339"/>
      <c r="L97" s="339"/>
      <c r="M97" s="339"/>
      <c r="N97" s="339"/>
      <c r="O97" s="339"/>
      <c r="P97" s="339"/>
      <c r="Q97" s="339"/>
      <c r="R97" s="339"/>
      <c r="S97" s="339"/>
      <c r="T97" s="339"/>
      <c r="U97" s="339"/>
      <c r="V97" s="339"/>
      <c r="W97" s="339"/>
      <c r="X97" s="339"/>
      <c r="Y97" s="339"/>
      <c r="Z97" s="339"/>
      <c r="AA97" s="339"/>
      <c r="AB97" s="339"/>
      <c r="AC97" s="339"/>
      <c r="AD97" s="339"/>
      <c r="AE97" s="339"/>
      <c r="AF97" s="339"/>
      <c r="AG97" s="339"/>
      <c r="AH97" s="339"/>
      <c r="AI97" s="339"/>
      <c r="AJ97" s="339"/>
    </row>
    <row r="98" spans="1:36" ht="15" customHeight="1">
      <c r="A98" s="339"/>
      <c r="B98" s="339"/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9"/>
      <c r="N98" s="339"/>
      <c r="O98" s="339"/>
      <c r="P98" s="339"/>
      <c r="Q98" s="339"/>
      <c r="R98" s="339"/>
      <c r="S98" s="339"/>
      <c r="T98" s="339"/>
      <c r="U98" s="339"/>
      <c r="V98" s="339"/>
      <c r="W98" s="339"/>
      <c r="X98" s="339"/>
      <c r="Y98" s="339"/>
      <c r="Z98" s="339"/>
      <c r="AA98" s="339"/>
      <c r="AB98" s="339"/>
      <c r="AC98" s="339"/>
      <c r="AD98" s="339"/>
      <c r="AE98" s="339"/>
      <c r="AF98" s="339"/>
      <c r="AG98" s="339"/>
      <c r="AH98" s="339"/>
      <c r="AI98" s="339"/>
      <c r="AJ98" s="339"/>
    </row>
    <row r="99" spans="1:36" ht="15" customHeight="1">
      <c r="A99" s="339"/>
      <c r="B99" s="339"/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9"/>
      <c r="N99" s="339"/>
      <c r="O99" s="339"/>
      <c r="P99" s="339"/>
      <c r="Q99" s="339"/>
      <c r="R99" s="339"/>
      <c r="S99" s="339"/>
      <c r="T99" s="339"/>
      <c r="U99" s="339"/>
      <c r="V99" s="339"/>
      <c r="W99" s="339"/>
      <c r="X99" s="339"/>
      <c r="Y99" s="339"/>
      <c r="Z99" s="339"/>
      <c r="AA99" s="339"/>
      <c r="AB99" s="339"/>
      <c r="AC99" s="339"/>
      <c r="AD99" s="339"/>
      <c r="AE99" s="339"/>
      <c r="AF99" s="339"/>
      <c r="AG99" s="339"/>
      <c r="AH99" s="339"/>
      <c r="AI99" s="339"/>
      <c r="AJ99" s="339"/>
    </row>
    <row r="100" spans="1:36" ht="15" customHeight="1">
      <c r="A100" s="339"/>
      <c r="B100" s="339"/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  <c r="M100" s="339"/>
      <c r="N100" s="339"/>
      <c r="O100" s="339"/>
      <c r="P100" s="339"/>
      <c r="Q100" s="339"/>
      <c r="R100" s="339"/>
      <c r="S100" s="339"/>
      <c r="T100" s="339"/>
      <c r="U100" s="339"/>
      <c r="V100" s="339"/>
      <c r="W100" s="339"/>
      <c r="X100" s="339"/>
      <c r="Y100" s="339"/>
      <c r="Z100" s="339"/>
      <c r="AA100" s="339"/>
      <c r="AB100" s="339"/>
      <c r="AC100" s="339"/>
      <c r="AD100" s="339"/>
      <c r="AE100" s="339"/>
      <c r="AF100" s="339"/>
      <c r="AG100" s="339"/>
      <c r="AH100" s="339"/>
      <c r="AI100" s="339"/>
      <c r="AJ100" s="339"/>
    </row>
    <row r="101" spans="1:36" ht="15" customHeight="1">
      <c r="A101" s="339"/>
      <c r="B101" s="339"/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39"/>
      <c r="S101" s="339"/>
      <c r="T101" s="339"/>
      <c r="U101" s="339"/>
      <c r="V101" s="339"/>
      <c r="W101" s="339"/>
      <c r="X101" s="339"/>
      <c r="Y101" s="339"/>
      <c r="Z101" s="339"/>
      <c r="AA101" s="339"/>
      <c r="AB101" s="339"/>
      <c r="AC101" s="339"/>
      <c r="AD101" s="339"/>
      <c r="AE101" s="339"/>
      <c r="AF101" s="339"/>
      <c r="AG101" s="339"/>
      <c r="AH101" s="339"/>
      <c r="AI101" s="339"/>
      <c r="AJ101" s="339"/>
    </row>
    <row r="102" spans="1:36" ht="15" customHeight="1">
      <c r="A102" s="339"/>
      <c r="B102" s="339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39"/>
      <c r="S102" s="339"/>
      <c r="T102" s="339"/>
      <c r="U102" s="339"/>
      <c r="V102" s="339"/>
      <c r="W102" s="339"/>
      <c r="X102" s="339"/>
      <c r="Y102" s="339"/>
      <c r="Z102" s="339"/>
      <c r="AA102" s="339"/>
      <c r="AB102" s="339"/>
      <c r="AC102" s="339"/>
      <c r="AD102" s="339"/>
      <c r="AE102" s="339"/>
      <c r="AF102" s="339"/>
      <c r="AG102" s="339"/>
      <c r="AH102" s="339"/>
      <c r="AI102" s="339"/>
      <c r="AJ102" s="339"/>
    </row>
    <row r="103" spans="1:36" ht="15" customHeight="1">
      <c r="A103" s="339"/>
      <c r="B103" s="339"/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9"/>
      <c r="N103" s="339"/>
      <c r="O103" s="339"/>
      <c r="P103" s="339"/>
      <c r="Q103" s="339"/>
      <c r="R103" s="339"/>
      <c r="S103" s="339"/>
      <c r="T103" s="339"/>
      <c r="U103" s="339"/>
      <c r="V103" s="339"/>
      <c r="W103" s="339"/>
      <c r="X103" s="339"/>
      <c r="Y103" s="339"/>
      <c r="Z103" s="339"/>
      <c r="AA103" s="339"/>
      <c r="AB103" s="339"/>
      <c r="AC103" s="339"/>
      <c r="AD103" s="339"/>
      <c r="AE103" s="339"/>
      <c r="AF103" s="339"/>
      <c r="AG103" s="339"/>
      <c r="AH103" s="339"/>
      <c r="AI103" s="339"/>
      <c r="AJ103" s="339"/>
    </row>
    <row r="104" spans="1:36" ht="15" customHeight="1">
      <c r="A104" s="339"/>
      <c r="B104" s="339"/>
      <c r="C104" s="339"/>
      <c r="D104" s="339"/>
      <c r="E104" s="339"/>
      <c r="F104" s="339"/>
      <c r="G104" s="339"/>
      <c r="H104" s="339"/>
      <c r="I104" s="339"/>
      <c r="J104" s="339"/>
      <c r="K104" s="339"/>
      <c r="L104" s="339"/>
      <c r="M104" s="339"/>
      <c r="N104" s="339"/>
      <c r="O104" s="339"/>
      <c r="P104" s="339"/>
      <c r="Q104" s="339"/>
      <c r="R104" s="339"/>
      <c r="S104" s="339"/>
      <c r="T104" s="339"/>
      <c r="U104" s="339"/>
      <c r="V104" s="339"/>
      <c r="W104" s="339"/>
      <c r="X104" s="339"/>
      <c r="Y104" s="339"/>
      <c r="Z104" s="339"/>
      <c r="AA104" s="339"/>
      <c r="AB104" s="339"/>
      <c r="AC104" s="339"/>
      <c r="AD104" s="339"/>
      <c r="AE104" s="339"/>
      <c r="AF104" s="339"/>
      <c r="AG104" s="339"/>
      <c r="AH104" s="339"/>
      <c r="AI104" s="339"/>
      <c r="AJ104" s="339"/>
    </row>
    <row r="105" spans="1:36" ht="15" customHeight="1">
      <c r="A105" s="339"/>
      <c r="B105" s="339"/>
      <c r="C105" s="339"/>
      <c r="D105" s="339"/>
      <c r="E105" s="339"/>
      <c r="F105" s="339"/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  <c r="Q105" s="339"/>
      <c r="R105" s="339"/>
      <c r="S105" s="339"/>
      <c r="T105" s="339"/>
      <c r="U105" s="339"/>
      <c r="V105" s="339"/>
      <c r="W105" s="339"/>
      <c r="X105" s="339"/>
      <c r="Y105" s="339"/>
      <c r="Z105" s="339"/>
      <c r="AA105" s="339"/>
      <c r="AB105" s="339"/>
      <c r="AC105" s="339"/>
      <c r="AD105" s="339"/>
      <c r="AE105" s="339"/>
      <c r="AF105" s="339"/>
      <c r="AG105" s="339"/>
      <c r="AH105" s="339"/>
      <c r="AI105" s="339"/>
      <c r="AJ105" s="339"/>
    </row>
    <row r="106" spans="1:36" ht="15" customHeight="1">
      <c r="A106" s="339"/>
      <c r="B106" s="339"/>
      <c r="C106" s="339"/>
      <c r="D106" s="339"/>
      <c r="E106" s="339"/>
      <c r="F106" s="339"/>
      <c r="G106" s="339"/>
      <c r="H106" s="339"/>
      <c r="I106" s="339"/>
      <c r="J106" s="339"/>
      <c r="K106" s="339"/>
      <c r="L106" s="339"/>
      <c r="M106" s="339"/>
      <c r="N106" s="339"/>
      <c r="O106" s="339"/>
      <c r="P106" s="339"/>
      <c r="Q106" s="339"/>
      <c r="R106" s="339"/>
      <c r="S106" s="339"/>
      <c r="T106" s="339"/>
      <c r="U106" s="339"/>
      <c r="V106" s="339"/>
      <c r="W106" s="339"/>
      <c r="X106" s="339"/>
      <c r="Y106" s="339"/>
      <c r="Z106" s="339"/>
      <c r="AA106" s="339"/>
      <c r="AB106" s="339"/>
      <c r="AC106" s="339"/>
      <c r="AD106" s="339"/>
      <c r="AE106" s="339"/>
      <c r="AF106" s="339"/>
      <c r="AG106" s="339"/>
      <c r="AH106" s="339"/>
      <c r="AI106" s="339"/>
      <c r="AJ106" s="339"/>
    </row>
    <row r="107" spans="1:36" ht="15" customHeight="1">
      <c r="A107" s="339"/>
      <c r="B107" s="339"/>
      <c r="C107" s="339"/>
      <c r="D107" s="339"/>
      <c r="E107" s="339"/>
      <c r="F107" s="339"/>
      <c r="G107" s="339"/>
      <c r="H107" s="339"/>
      <c r="I107" s="339"/>
      <c r="J107" s="339"/>
      <c r="K107" s="339"/>
      <c r="L107" s="339"/>
      <c r="M107" s="339"/>
      <c r="N107" s="339"/>
      <c r="O107" s="339"/>
      <c r="P107" s="339"/>
      <c r="Q107" s="339"/>
      <c r="R107" s="339"/>
      <c r="S107" s="339"/>
      <c r="T107" s="339"/>
      <c r="U107" s="339"/>
      <c r="V107" s="339"/>
      <c r="W107" s="339"/>
      <c r="X107" s="339"/>
      <c r="Y107" s="339"/>
      <c r="Z107" s="339"/>
      <c r="AA107" s="339"/>
      <c r="AB107" s="339"/>
      <c r="AC107" s="339"/>
      <c r="AD107" s="339"/>
      <c r="AE107" s="339"/>
      <c r="AF107" s="339"/>
      <c r="AG107" s="339"/>
      <c r="AH107" s="339"/>
      <c r="AI107" s="339"/>
      <c r="AJ107" s="339"/>
    </row>
    <row r="108" spans="1:36" ht="15" customHeight="1">
      <c r="A108" s="339"/>
      <c r="B108" s="339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9"/>
      <c r="N108" s="339"/>
      <c r="O108" s="339"/>
      <c r="P108" s="339"/>
      <c r="Q108" s="339"/>
      <c r="R108" s="339"/>
      <c r="S108" s="339"/>
      <c r="T108" s="339"/>
      <c r="U108" s="339"/>
      <c r="V108" s="339"/>
      <c r="W108" s="339"/>
      <c r="X108" s="339"/>
      <c r="Y108" s="339"/>
      <c r="Z108" s="339"/>
      <c r="AA108" s="339"/>
      <c r="AB108" s="339"/>
      <c r="AC108" s="339"/>
      <c r="AD108" s="339"/>
      <c r="AE108" s="339"/>
      <c r="AF108" s="339"/>
      <c r="AG108" s="339"/>
      <c r="AH108" s="339"/>
      <c r="AI108" s="339"/>
      <c r="AJ108" s="339"/>
    </row>
    <row r="109" spans="1:36" ht="15" customHeight="1">
      <c r="A109" s="339"/>
      <c r="B109" s="339"/>
      <c r="C109" s="339"/>
      <c r="D109" s="339"/>
      <c r="E109" s="339"/>
      <c r="F109" s="339"/>
      <c r="G109" s="339"/>
      <c r="H109" s="339"/>
      <c r="I109" s="339"/>
      <c r="J109" s="339"/>
      <c r="K109" s="339"/>
      <c r="L109" s="339"/>
      <c r="M109" s="339"/>
      <c r="N109" s="339"/>
      <c r="O109" s="339"/>
      <c r="P109" s="339"/>
      <c r="Q109" s="339"/>
      <c r="R109" s="339"/>
      <c r="S109" s="339"/>
      <c r="T109" s="339"/>
      <c r="U109" s="339"/>
      <c r="V109" s="339"/>
      <c r="W109" s="339"/>
      <c r="X109" s="339"/>
      <c r="Y109" s="339"/>
      <c r="Z109" s="339"/>
      <c r="AA109" s="339"/>
      <c r="AB109" s="339"/>
      <c r="AC109" s="339"/>
      <c r="AD109" s="339"/>
      <c r="AE109" s="339"/>
      <c r="AF109" s="339"/>
      <c r="AG109" s="339"/>
      <c r="AH109" s="339"/>
      <c r="AI109" s="339"/>
      <c r="AJ109" s="339"/>
    </row>
    <row r="110" spans="1:36" ht="15" customHeight="1">
      <c r="A110" s="339"/>
      <c r="B110" s="339"/>
      <c r="C110" s="339"/>
      <c r="D110" s="339"/>
      <c r="E110" s="339"/>
      <c r="F110" s="339"/>
      <c r="G110" s="339"/>
      <c r="H110" s="339"/>
      <c r="I110" s="339"/>
      <c r="J110" s="339"/>
      <c r="K110" s="339"/>
      <c r="L110" s="339"/>
      <c r="M110" s="339"/>
      <c r="N110" s="339"/>
      <c r="O110" s="339"/>
      <c r="P110" s="339"/>
      <c r="Q110" s="339"/>
      <c r="R110" s="339"/>
      <c r="S110" s="339"/>
      <c r="T110" s="339"/>
      <c r="U110" s="339"/>
      <c r="V110" s="339"/>
      <c r="W110" s="339"/>
      <c r="X110" s="339"/>
      <c r="Y110" s="339"/>
      <c r="Z110" s="339"/>
      <c r="AA110" s="339"/>
      <c r="AB110" s="339"/>
      <c r="AC110" s="339"/>
      <c r="AD110" s="339"/>
      <c r="AE110" s="339"/>
      <c r="AF110" s="339"/>
      <c r="AG110" s="339"/>
      <c r="AH110" s="339"/>
      <c r="AI110" s="339"/>
      <c r="AJ110" s="339"/>
    </row>
    <row r="111" spans="1:36" ht="15" customHeight="1">
      <c r="A111" s="339"/>
      <c r="B111" s="339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9"/>
      <c r="N111" s="339"/>
      <c r="O111" s="339"/>
      <c r="P111" s="339"/>
      <c r="Q111" s="339"/>
      <c r="R111" s="339"/>
      <c r="S111" s="339"/>
      <c r="T111" s="339"/>
      <c r="U111" s="339"/>
      <c r="V111" s="339"/>
      <c r="W111" s="339"/>
      <c r="X111" s="339"/>
      <c r="Y111" s="339"/>
      <c r="Z111" s="339"/>
      <c r="AA111" s="339"/>
      <c r="AB111" s="339"/>
      <c r="AC111" s="339"/>
      <c r="AD111" s="339"/>
      <c r="AE111" s="339"/>
      <c r="AF111" s="339"/>
      <c r="AG111" s="339"/>
      <c r="AH111" s="339"/>
      <c r="AI111" s="339"/>
      <c r="AJ111" s="339"/>
    </row>
    <row r="112" spans="1:36" ht="15" customHeight="1">
      <c r="A112" s="339"/>
      <c r="B112" s="339"/>
      <c r="C112" s="339"/>
      <c r="D112" s="339"/>
      <c r="E112" s="339"/>
      <c r="F112" s="339"/>
      <c r="G112" s="339"/>
      <c r="H112" s="339"/>
      <c r="I112" s="339"/>
      <c r="J112" s="339"/>
      <c r="K112" s="339"/>
      <c r="L112" s="339"/>
      <c r="M112" s="339"/>
      <c r="N112" s="339"/>
      <c r="O112" s="339"/>
      <c r="P112" s="339"/>
      <c r="Q112" s="339"/>
      <c r="R112" s="339"/>
      <c r="S112" s="339"/>
      <c r="T112" s="339"/>
      <c r="U112" s="339"/>
      <c r="V112" s="339"/>
      <c r="W112" s="339"/>
      <c r="X112" s="339"/>
      <c r="Y112" s="339"/>
      <c r="Z112" s="339"/>
      <c r="AA112" s="339"/>
      <c r="AB112" s="339"/>
      <c r="AC112" s="339"/>
      <c r="AD112" s="339"/>
      <c r="AE112" s="339"/>
      <c r="AF112" s="339"/>
      <c r="AG112" s="339"/>
      <c r="AH112" s="339"/>
      <c r="AI112" s="339"/>
      <c r="AJ112" s="339"/>
    </row>
    <row r="113" spans="1:36" ht="15" customHeight="1">
      <c r="A113" s="339"/>
      <c r="B113" s="339"/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  <c r="M113" s="339"/>
      <c r="N113" s="339"/>
      <c r="O113" s="339"/>
      <c r="P113" s="339"/>
      <c r="Q113" s="339"/>
      <c r="R113" s="339"/>
      <c r="S113" s="339"/>
      <c r="T113" s="339"/>
      <c r="U113" s="339"/>
      <c r="V113" s="339"/>
      <c r="W113" s="339"/>
      <c r="X113" s="339"/>
      <c r="Y113" s="339"/>
      <c r="Z113" s="339"/>
      <c r="AA113" s="339"/>
      <c r="AB113" s="339"/>
      <c r="AC113" s="339"/>
      <c r="AD113" s="339"/>
      <c r="AE113" s="339"/>
      <c r="AF113" s="339"/>
      <c r="AG113" s="339"/>
      <c r="AH113" s="339"/>
      <c r="AI113" s="339"/>
      <c r="AJ113" s="339"/>
    </row>
    <row r="114" spans="1:36" ht="15" customHeight="1">
      <c r="A114" s="339"/>
      <c r="B114" s="339"/>
      <c r="C114" s="339"/>
      <c r="D114" s="339"/>
      <c r="E114" s="339"/>
      <c r="F114" s="339"/>
      <c r="G114" s="339"/>
      <c r="H114" s="339"/>
      <c r="I114" s="339"/>
      <c r="J114" s="339"/>
      <c r="K114" s="339"/>
      <c r="L114" s="339"/>
      <c r="M114" s="339"/>
      <c r="N114" s="339"/>
      <c r="O114" s="339"/>
      <c r="P114" s="339"/>
      <c r="Q114" s="339"/>
      <c r="R114" s="339"/>
      <c r="S114" s="339"/>
      <c r="T114" s="339"/>
      <c r="U114" s="339"/>
      <c r="V114" s="339"/>
      <c r="W114" s="339"/>
      <c r="X114" s="339"/>
      <c r="Y114" s="339"/>
      <c r="Z114" s="339"/>
      <c r="AA114" s="339"/>
      <c r="AB114" s="339"/>
      <c r="AC114" s="339"/>
      <c r="AD114" s="339"/>
      <c r="AE114" s="339"/>
      <c r="AF114" s="339"/>
      <c r="AG114" s="339"/>
      <c r="AH114" s="339"/>
      <c r="AI114" s="339"/>
      <c r="AJ114" s="339"/>
    </row>
    <row r="115" spans="1:36" ht="15" customHeight="1">
      <c r="A115" s="339"/>
      <c r="B115" s="339"/>
      <c r="C115" s="339"/>
      <c r="D115" s="339"/>
      <c r="E115" s="339"/>
      <c r="F115" s="339"/>
      <c r="G115" s="339"/>
      <c r="H115" s="339"/>
      <c r="I115" s="339"/>
      <c r="J115" s="339"/>
      <c r="K115" s="339"/>
      <c r="L115" s="339"/>
      <c r="M115" s="339"/>
      <c r="N115" s="339"/>
      <c r="O115" s="339"/>
      <c r="P115" s="339"/>
      <c r="Q115" s="339"/>
      <c r="R115" s="339"/>
      <c r="S115" s="339"/>
      <c r="T115" s="339"/>
      <c r="U115" s="339"/>
      <c r="V115" s="339"/>
      <c r="W115" s="339"/>
      <c r="X115" s="339"/>
      <c r="Y115" s="339"/>
      <c r="Z115" s="339"/>
      <c r="AA115" s="339"/>
      <c r="AB115" s="339"/>
      <c r="AC115" s="339"/>
      <c r="AD115" s="339"/>
      <c r="AE115" s="339"/>
      <c r="AF115" s="339"/>
      <c r="AG115" s="339"/>
      <c r="AH115" s="339"/>
      <c r="AI115" s="339"/>
      <c r="AJ115" s="339"/>
    </row>
    <row r="116" spans="1:36" ht="15" customHeight="1">
      <c r="A116" s="339"/>
      <c r="B116" s="339"/>
      <c r="C116" s="339"/>
      <c r="D116" s="339"/>
      <c r="E116" s="339"/>
      <c r="F116" s="339"/>
      <c r="G116" s="339"/>
      <c r="H116" s="339"/>
      <c r="I116" s="339"/>
      <c r="J116" s="339"/>
      <c r="K116" s="339"/>
      <c r="L116" s="339"/>
      <c r="M116" s="339"/>
      <c r="N116" s="339"/>
      <c r="O116" s="339"/>
      <c r="P116" s="339"/>
      <c r="Q116" s="339"/>
      <c r="R116" s="339"/>
      <c r="S116" s="339"/>
      <c r="T116" s="339"/>
      <c r="U116" s="339"/>
      <c r="V116" s="339"/>
      <c r="W116" s="339"/>
      <c r="X116" s="339"/>
      <c r="Y116" s="339"/>
      <c r="Z116" s="339"/>
      <c r="AA116" s="339"/>
      <c r="AB116" s="339"/>
      <c r="AC116" s="339"/>
      <c r="AD116" s="339"/>
      <c r="AE116" s="339"/>
      <c r="AF116" s="339"/>
      <c r="AG116" s="339"/>
      <c r="AH116" s="339"/>
      <c r="AI116" s="339"/>
      <c r="AJ116" s="339"/>
    </row>
    <row r="117" spans="1:36" ht="15" customHeight="1">
      <c r="A117" s="339"/>
      <c r="B117" s="339"/>
      <c r="C117" s="339"/>
      <c r="D117" s="339"/>
      <c r="E117" s="339"/>
      <c r="F117" s="339"/>
      <c r="G117" s="339"/>
      <c r="H117" s="339"/>
      <c r="I117" s="339"/>
      <c r="J117" s="339"/>
      <c r="K117" s="339"/>
      <c r="L117" s="339"/>
      <c r="M117" s="339"/>
      <c r="N117" s="339"/>
      <c r="O117" s="339"/>
      <c r="P117" s="339"/>
      <c r="Q117" s="339"/>
      <c r="R117" s="339"/>
      <c r="S117" s="339"/>
      <c r="T117" s="339"/>
      <c r="U117" s="339"/>
      <c r="V117" s="339"/>
      <c r="W117" s="339"/>
      <c r="X117" s="339"/>
      <c r="Y117" s="339"/>
      <c r="Z117" s="339"/>
      <c r="AA117" s="339"/>
      <c r="AB117" s="339"/>
      <c r="AC117" s="339"/>
      <c r="AD117" s="339"/>
      <c r="AE117" s="339"/>
      <c r="AF117" s="339"/>
      <c r="AG117" s="339"/>
      <c r="AH117" s="339"/>
      <c r="AI117" s="339"/>
      <c r="AJ117" s="339"/>
    </row>
    <row r="118" spans="1:36" ht="15" customHeight="1">
      <c r="A118" s="339"/>
      <c r="B118" s="339"/>
      <c r="C118" s="339"/>
      <c r="D118" s="339"/>
      <c r="E118" s="339"/>
      <c r="F118" s="339"/>
      <c r="G118" s="339"/>
      <c r="H118" s="339"/>
      <c r="I118" s="339"/>
      <c r="J118" s="339"/>
      <c r="K118" s="339"/>
      <c r="L118" s="339"/>
      <c r="M118" s="339"/>
      <c r="N118" s="339"/>
      <c r="O118" s="339"/>
      <c r="P118" s="339"/>
      <c r="Q118" s="339"/>
      <c r="R118" s="339"/>
      <c r="S118" s="339"/>
      <c r="T118" s="339"/>
      <c r="U118" s="339"/>
      <c r="V118" s="339"/>
      <c r="W118" s="339"/>
      <c r="X118" s="339"/>
      <c r="Y118" s="339"/>
      <c r="Z118" s="339"/>
      <c r="AA118" s="339"/>
      <c r="AB118" s="339"/>
      <c r="AC118" s="339"/>
      <c r="AD118" s="339"/>
      <c r="AE118" s="339"/>
      <c r="AF118" s="339"/>
      <c r="AG118" s="339"/>
      <c r="AH118" s="339"/>
      <c r="AI118" s="339"/>
      <c r="AJ118" s="339"/>
    </row>
    <row r="119" spans="1:36" ht="15" customHeight="1">
      <c r="A119" s="339"/>
      <c r="B119" s="339"/>
      <c r="C119" s="339"/>
      <c r="D119" s="339"/>
      <c r="E119" s="339"/>
      <c r="F119" s="339"/>
      <c r="G119" s="339"/>
      <c r="H119" s="339"/>
      <c r="I119" s="339"/>
      <c r="J119" s="339"/>
      <c r="K119" s="339"/>
      <c r="L119" s="339"/>
      <c r="M119" s="339"/>
      <c r="N119" s="339"/>
      <c r="O119" s="339"/>
      <c r="P119" s="339"/>
      <c r="Q119" s="339"/>
      <c r="R119" s="339"/>
      <c r="S119" s="339"/>
      <c r="T119" s="339"/>
      <c r="U119" s="339"/>
      <c r="V119" s="339"/>
      <c r="W119" s="339"/>
      <c r="X119" s="339"/>
      <c r="Y119" s="339"/>
      <c r="Z119" s="339"/>
      <c r="AA119" s="339"/>
      <c r="AB119" s="339"/>
      <c r="AC119" s="339"/>
      <c r="AD119" s="339"/>
      <c r="AE119" s="339"/>
      <c r="AF119" s="339"/>
      <c r="AG119" s="339"/>
      <c r="AH119" s="339"/>
      <c r="AI119" s="339"/>
      <c r="AJ119" s="339"/>
    </row>
    <row r="120" spans="1:36" ht="15" customHeight="1">
      <c r="A120" s="339"/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339"/>
      <c r="AA120" s="339"/>
      <c r="AB120" s="339"/>
      <c r="AC120" s="339"/>
      <c r="AD120" s="339"/>
      <c r="AE120" s="339"/>
      <c r="AF120" s="339"/>
      <c r="AG120" s="339"/>
      <c r="AH120" s="339"/>
      <c r="AI120" s="339"/>
      <c r="AJ120" s="339"/>
    </row>
    <row r="121" spans="1:36" ht="15" customHeight="1">
      <c r="A121" s="339"/>
      <c r="B121" s="339"/>
      <c r="C121" s="339"/>
      <c r="D121" s="339"/>
      <c r="E121" s="339"/>
      <c r="F121" s="339"/>
      <c r="G121" s="339"/>
      <c r="H121" s="339"/>
      <c r="I121" s="339"/>
      <c r="J121" s="339"/>
      <c r="K121" s="339"/>
      <c r="L121" s="339"/>
      <c r="M121" s="339"/>
      <c r="N121" s="339"/>
      <c r="O121" s="339"/>
      <c r="P121" s="339"/>
      <c r="Q121" s="339"/>
      <c r="R121" s="339"/>
      <c r="S121" s="339"/>
      <c r="T121" s="339"/>
      <c r="U121" s="339"/>
      <c r="V121" s="339"/>
      <c r="W121" s="339"/>
      <c r="X121" s="339"/>
      <c r="Y121" s="339"/>
      <c r="Z121" s="339"/>
      <c r="AA121" s="339"/>
      <c r="AB121" s="339"/>
      <c r="AC121" s="339"/>
      <c r="AD121" s="339"/>
      <c r="AE121" s="339"/>
      <c r="AF121" s="339"/>
      <c r="AG121" s="339"/>
      <c r="AH121" s="339"/>
      <c r="AI121" s="339"/>
      <c r="AJ121" s="339"/>
    </row>
    <row r="122" spans="1:36" ht="15" customHeight="1">
      <c r="A122" s="339"/>
      <c r="B122" s="339"/>
      <c r="C122" s="339"/>
      <c r="D122" s="339"/>
      <c r="E122" s="339"/>
      <c r="F122" s="339"/>
      <c r="G122" s="339"/>
      <c r="H122" s="339"/>
      <c r="I122" s="339"/>
      <c r="J122" s="339"/>
      <c r="K122" s="339"/>
      <c r="L122" s="339"/>
      <c r="M122" s="339"/>
      <c r="N122" s="339"/>
      <c r="O122" s="339"/>
      <c r="P122" s="339"/>
      <c r="Q122" s="339"/>
      <c r="R122" s="339"/>
      <c r="S122" s="339"/>
      <c r="T122" s="339"/>
      <c r="U122" s="339"/>
      <c r="V122" s="339"/>
      <c r="W122" s="339"/>
      <c r="X122" s="339"/>
      <c r="Y122" s="339"/>
      <c r="Z122" s="339"/>
      <c r="AA122" s="339"/>
      <c r="AB122" s="339"/>
      <c r="AC122" s="339"/>
      <c r="AD122" s="339"/>
      <c r="AE122" s="339"/>
      <c r="AF122" s="339"/>
      <c r="AG122" s="339"/>
      <c r="AH122" s="339"/>
      <c r="AI122" s="339"/>
      <c r="AJ122" s="339"/>
    </row>
    <row r="123" spans="1:36" ht="15" customHeight="1">
      <c r="A123" s="339"/>
      <c r="B123" s="339"/>
      <c r="C123" s="339"/>
      <c r="D123" s="339"/>
      <c r="E123" s="339"/>
      <c r="F123" s="339"/>
      <c r="G123" s="339"/>
      <c r="H123" s="339"/>
      <c r="I123" s="339"/>
      <c r="J123" s="339"/>
      <c r="K123" s="339"/>
      <c r="L123" s="339"/>
      <c r="M123" s="339"/>
      <c r="N123" s="339"/>
      <c r="O123" s="339"/>
      <c r="P123" s="339"/>
      <c r="Q123" s="339"/>
      <c r="R123" s="339"/>
      <c r="S123" s="339"/>
      <c r="T123" s="339"/>
      <c r="U123" s="339"/>
      <c r="V123" s="339"/>
      <c r="W123" s="339"/>
      <c r="X123" s="339"/>
      <c r="Y123" s="339"/>
      <c r="Z123" s="339"/>
      <c r="AA123" s="339"/>
      <c r="AB123" s="339"/>
      <c r="AC123" s="339"/>
      <c r="AD123" s="339"/>
      <c r="AE123" s="339"/>
      <c r="AF123" s="339"/>
      <c r="AG123" s="339"/>
      <c r="AH123" s="339"/>
      <c r="AI123" s="339"/>
      <c r="AJ123" s="339"/>
    </row>
    <row r="124" spans="1:36" ht="15" customHeight="1">
      <c r="A124" s="339"/>
      <c r="B124" s="339"/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339"/>
      <c r="N124" s="339"/>
      <c r="O124" s="339"/>
      <c r="P124" s="339"/>
      <c r="Q124" s="339"/>
      <c r="R124" s="339"/>
      <c r="S124" s="339"/>
      <c r="T124" s="339"/>
      <c r="U124" s="339"/>
      <c r="V124" s="339"/>
      <c r="W124" s="339"/>
      <c r="X124" s="339"/>
      <c r="Y124" s="339"/>
      <c r="Z124" s="339"/>
      <c r="AA124" s="339"/>
      <c r="AB124" s="339"/>
      <c r="AC124" s="339"/>
      <c r="AD124" s="339"/>
      <c r="AE124" s="339"/>
      <c r="AF124" s="339"/>
      <c r="AG124" s="339"/>
      <c r="AH124" s="339"/>
      <c r="AI124" s="339"/>
      <c r="AJ124" s="339"/>
    </row>
    <row r="125" spans="1:36" ht="15" customHeight="1">
      <c r="A125" s="339"/>
      <c r="B125" s="339"/>
      <c r="C125" s="339"/>
      <c r="D125" s="339"/>
      <c r="E125" s="339"/>
      <c r="F125" s="339"/>
      <c r="G125" s="339"/>
      <c r="H125" s="339"/>
      <c r="I125" s="339"/>
      <c r="J125" s="339"/>
      <c r="K125" s="339"/>
      <c r="L125" s="339"/>
      <c r="M125" s="339"/>
      <c r="N125" s="339"/>
      <c r="O125" s="339"/>
      <c r="P125" s="339"/>
      <c r="Q125" s="339"/>
      <c r="R125" s="339"/>
      <c r="S125" s="339"/>
      <c r="T125" s="339"/>
      <c r="U125" s="339"/>
      <c r="V125" s="339"/>
      <c r="W125" s="339"/>
      <c r="X125" s="339"/>
      <c r="Y125" s="339"/>
      <c r="Z125" s="339"/>
      <c r="AA125" s="339"/>
      <c r="AB125" s="339"/>
      <c r="AC125" s="339"/>
      <c r="AD125" s="339"/>
      <c r="AE125" s="339"/>
      <c r="AF125" s="339"/>
      <c r="AG125" s="339"/>
      <c r="AH125" s="339"/>
      <c r="AI125" s="339"/>
      <c r="AJ125" s="339"/>
    </row>
    <row r="126" spans="1:36" ht="15" customHeight="1">
      <c r="A126" s="339"/>
      <c r="B126" s="339"/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9"/>
      <c r="N126" s="339"/>
      <c r="O126" s="339"/>
      <c r="P126" s="339"/>
      <c r="Q126" s="339"/>
      <c r="R126" s="339"/>
      <c r="S126" s="339"/>
      <c r="T126" s="339"/>
      <c r="U126" s="339"/>
      <c r="V126" s="339"/>
      <c r="W126" s="339"/>
      <c r="X126" s="339"/>
      <c r="Y126" s="339"/>
      <c r="Z126" s="339"/>
      <c r="AA126" s="339"/>
      <c r="AB126" s="339"/>
      <c r="AC126" s="339"/>
      <c r="AD126" s="339"/>
      <c r="AE126" s="339"/>
      <c r="AF126" s="339"/>
      <c r="AG126" s="339"/>
      <c r="AH126" s="339"/>
      <c r="AI126" s="339"/>
      <c r="AJ126" s="339"/>
    </row>
    <row r="127" spans="1:36" ht="15" customHeight="1">
      <c r="A127" s="339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9"/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  <c r="Y127" s="339"/>
      <c r="Z127" s="339"/>
      <c r="AA127" s="339"/>
      <c r="AB127" s="339"/>
      <c r="AC127" s="339"/>
      <c r="AD127" s="339"/>
      <c r="AE127" s="339"/>
      <c r="AF127" s="339"/>
      <c r="AG127" s="339"/>
      <c r="AH127" s="339"/>
      <c r="AI127" s="339"/>
      <c r="AJ127" s="339"/>
    </row>
    <row r="128" spans="1:36" ht="15" customHeight="1">
      <c r="A128" s="339"/>
      <c r="B128" s="339"/>
      <c r="C128" s="339"/>
      <c r="D128" s="339"/>
      <c r="E128" s="339"/>
      <c r="F128" s="339"/>
      <c r="G128" s="339"/>
      <c r="H128" s="339"/>
      <c r="I128" s="339"/>
      <c r="J128" s="339"/>
      <c r="K128" s="339"/>
      <c r="L128" s="339"/>
      <c r="M128" s="339"/>
      <c r="N128" s="339"/>
      <c r="O128" s="339"/>
      <c r="P128" s="339"/>
      <c r="Q128" s="339"/>
      <c r="R128" s="339"/>
      <c r="S128" s="339"/>
      <c r="T128" s="339"/>
      <c r="U128" s="339"/>
      <c r="V128" s="339"/>
      <c r="W128" s="339"/>
      <c r="X128" s="339"/>
      <c r="Y128" s="339"/>
      <c r="Z128" s="339"/>
      <c r="AA128" s="339"/>
      <c r="AB128" s="339"/>
      <c r="AC128" s="339"/>
      <c r="AD128" s="339"/>
      <c r="AE128" s="339"/>
      <c r="AF128" s="339"/>
      <c r="AG128" s="339"/>
      <c r="AH128" s="339"/>
      <c r="AI128" s="339"/>
      <c r="AJ128" s="339"/>
    </row>
    <row r="129" spans="1:36" ht="15" customHeight="1">
      <c r="A129" s="339"/>
      <c r="B129" s="339"/>
      <c r="C129" s="339"/>
      <c r="D129" s="339"/>
      <c r="E129" s="339"/>
      <c r="F129" s="339"/>
      <c r="G129" s="339"/>
      <c r="H129" s="339"/>
      <c r="I129" s="339"/>
      <c r="J129" s="339"/>
      <c r="K129" s="339"/>
      <c r="L129" s="339"/>
      <c r="M129" s="339"/>
      <c r="N129" s="339"/>
      <c r="O129" s="339"/>
      <c r="P129" s="339"/>
      <c r="Q129" s="339"/>
      <c r="R129" s="339"/>
      <c r="S129" s="339"/>
      <c r="T129" s="339"/>
      <c r="U129" s="339"/>
      <c r="V129" s="339"/>
      <c r="W129" s="339"/>
      <c r="X129" s="339"/>
      <c r="Y129" s="339"/>
      <c r="Z129" s="339"/>
      <c r="AA129" s="339"/>
      <c r="AB129" s="339"/>
      <c r="AC129" s="339"/>
      <c r="AD129" s="339"/>
      <c r="AE129" s="339"/>
      <c r="AF129" s="339"/>
      <c r="AG129" s="339"/>
      <c r="AH129" s="339"/>
      <c r="AI129" s="339"/>
      <c r="AJ129" s="339"/>
    </row>
    <row r="130" spans="1:36" ht="15" customHeight="1">
      <c r="A130" s="339"/>
      <c r="B130" s="339"/>
      <c r="C130" s="339"/>
      <c r="D130" s="339"/>
      <c r="E130" s="339"/>
      <c r="F130" s="339"/>
      <c r="G130" s="339"/>
      <c r="H130" s="339"/>
      <c r="I130" s="339"/>
      <c r="J130" s="339"/>
      <c r="K130" s="339"/>
      <c r="L130" s="339"/>
      <c r="M130" s="339"/>
      <c r="N130" s="339"/>
      <c r="O130" s="339"/>
      <c r="P130" s="339"/>
      <c r="Q130" s="339"/>
      <c r="R130" s="339"/>
      <c r="S130" s="339"/>
      <c r="T130" s="339"/>
      <c r="U130" s="339"/>
      <c r="V130" s="339"/>
      <c r="W130" s="339"/>
      <c r="X130" s="339"/>
      <c r="Y130" s="339"/>
      <c r="Z130" s="339"/>
      <c r="AA130" s="339"/>
      <c r="AB130" s="339"/>
      <c r="AC130" s="339"/>
      <c r="AD130" s="339"/>
      <c r="AE130" s="339"/>
      <c r="AF130" s="339"/>
      <c r="AG130" s="339"/>
      <c r="AH130" s="339"/>
      <c r="AI130" s="339"/>
      <c r="AJ130" s="339"/>
    </row>
    <row r="131" spans="1:36" ht="15" customHeight="1">
      <c r="A131" s="339"/>
      <c r="B131" s="339"/>
      <c r="C131" s="339"/>
      <c r="D131" s="339"/>
      <c r="E131" s="339"/>
      <c r="F131" s="339"/>
      <c r="G131" s="339"/>
      <c r="H131" s="339"/>
      <c r="I131" s="339"/>
      <c r="J131" s="339"/>
      <c r="K131" s="339"/>
      <c r="L131" s="339"/>
      <c r="M131" s="339"/>
      <c r="N131" s="339"/>
      <c r="O131" s="339"/>
      <c r="P131" s="339"/>
      <c r="Q131" s="339"/>
      <c r="R131" s="339"/>
      <c r="S131" s="339"/>
      <c r="T131" s="339"/>
      <c r="U131" s="339"/>
      <c r="V131" s="339"/>
      <c r="W131" s="339"/>
      <c r="X131" s="339"/>
      <c r="Y131" s="339"/>
      <c r="Z131" s="339"/>
      <c r="AA131" s="339"/>
      <c r="AB131" s="339"/>
      <c r="AC131" s="339"/>
      <c r="AD131" s="339"/>
      <c r="AE131" s="339"/>
      <c r="AF131" s="339"/>
      <c r="AG131" s="339"/>
      <c r="AH131" s="339"/>
      <c r="AI131" s="339"/>
      <c r="AJ131" s="339"/>
    </row>
    <row r="132" spans="1:36" ht="15" customHeight="1">
      <c r="A132" s="339"/>
      <c r="B132" s="339"/>
      <c r="C132" s="339"/>
      <c r="D132" s="339"/>
      <c r="E132" s="339"/>
      <c r="F132" s="339"/>
      <c r="G132" s="339"/>
      <c r="H132" s="339"/>
      <c r="I132" s="339"/>
      <c r="J132" s="339"/>
      <c r="K132" s="339"/>
      <c r="L132" s="339"/>
      <c r="M132" s="339"/>
      <c r="N132" s="339"/>
      <c r="O132" s="339"/>
      <c r="P132" s="339"/>
      <c r="Q132" s="339"/>
      <c r="R132" s="339"/>
      <c r="S132" s="339"/>
      <c r="T132" s="339"/>
      <c r="U132" s="339"/>
      <c r="V132" s="339"/>
      <c r="W132" s="339"/>
      <c r="X132" s="339"/>
      <c r="Y132" s="339"/>
      <c r="Z132" s="339"/>
      <c r="AA132" s="339"/>
      <c r="AB132" s="339"/>
      <c r="AC132" s="339"/>
      <c r="AD132" s="339"/>
      <c r="AE132" s="339"/>
      <c r="AF132" s="339"/>
      <c r="AG132" s="339"/>
      <c r="AH132" s="339"/>
      <c r="AI132" s="339"/>
      <c r="AJ132" s="339"/>
    </row>
    <row r="133" spans="1:36" ht="15" customHeight="1">
      <c r="A133" s="339"/>
      <c r="B133" s="339"/>
      <c r="C133" s="339"/>
      <c r="D133" s="339"/>
      <c r="E133" s="339"/>
      <c r="F133" s="339"/>
      <c r="G133" s="339"/>
      <c r="H133" s="339"/>
      <c r="I133" s="339"/>
      <c r="J133" s="339"/>
      <c r="K133" s="339"/>
      <c r="L133" s="339"/>
      <c r="M133" s="339"/>
      <c r="N133" s="339"/>
      <c r="O133" s="339"/>
      <c r="P133" s="339"/>
      <c r="Q133" s="339"/>
      <c r="R133" s="339"/>
      <c r="S133" s="339"/>
      <c r="T133" s="339"/>
      <c r="U133" s="339"/>
      <c r="V133" s="339"/>
      <c r="W133" s="339"/>
      <c r="X133" s="339"/>
      <c r="Y133" s="339"/>
      <c r="Z133" s="339"/>
      <c r="AA133" s="339"/>
      <c r="AB133" s="339"/>
      <c r="AC133" s="339"/>
      <c r="AD133" s="339"/>
      <c r="AE133" s="339"/>
      <c r="AF133" s="339"/>
      <c r="AG133" s="339"/>
      <c r="AH133" s="339"/>
      <c r="AI133" s="339"/>
      <c r="AJ133" s="339"/>
    </row>
    <row r="134" spans="1:36" ht="15" customHeight="1">
      <c r="A134" s="339"/>
      <c r="B134" s="339"/>
      <c r="C134" s="339"/>
      <c r="D134" s="339"/>
      <c r="E134" s="339"/>
      <c r="F134" s="339"/>
      <c r="G134" s="339"/>
      <c r="H134" s="339"/>
      <c r="I134" s="339"/>
      <c r="J134" s="339"/>
      <c r="K134" s="339"/>
      <c r="L134" s="339"/>
      <c r="M134" s="339"/>
      <c r="N134" s="339"/>
      <c r="O134" s="339"/>
      <c r="P134" s="339"/>
      <c r="Q134" s="339"/>
      <c r="R134" s="339"/>
      <c r="S134" s="339"/>
      <c r="T134" s="339"/>
      <c r="U134" s="339"/>
      <c r="V134" s="339"/>
      <c r="W134" s="339"/>
      <c r="X134" s="339"/>
      <c r="Y134" s="339"/>
      <c r="Z134" s="339"/>
      <c r="AA134" s="339"/>
      <c r="AB134" s="339"/>
      <c r="AC134" s="339"/>
      <c r="AD134" s="339"/>
      <c r="AE134" s="339"/>
      <c r="AF134" s="339"/>
      <c r="AG134" s="339"/>
      <c r="AH134" s="339"/>
      <c r="AI134" s="339"/>
      <c r="AJ134" s="339"/>
    </row>
    <row r="135" spans="1:36" ht="15" customHeight="1">
      <c r="A135" s="339"/>
      <c r="B135" s="339"/>
      <c r="C135" s="339"/>
      <c r="D135" s="339"/>
      <c r="E135" s="339"/>
      <c r="F135" s="339"/>
      <c r="G135" s="339"/>
      <c r="H135" s="339"/>
      <c r="I135" s="339"/>
      <c r="J135" s="339"/>
      <c r="K135" s="339"/>
      <c r="L135" s="339"/>
      <c r="M135" s="339"/>
      <c r="N135" s="339"/>
      <c r="O135" s="339"/>
      <c r="P135" s="339"/>
      <c r="Q135" s="339"/>
      <c r="R135" s="339"/>
      <c r="S135" s="339"/>
      <c r="T135" s="339"/>
      <c r="U135" s="339"/>
      <c r="V135" s="339"/>
      <c r="W135" s="339"/>
      <c r="X135" s="339"/>
      <c r="Y135" s="339"/>
      <c r="Z135" s="339"/>
      <c r="AA135" s="339"/>
      <c r="AB135" s="339"/>
      <c r="AC135" s="339"/>
      <c r="AD135" s="339"/>
      <c r="AE135" s="339"/>
      <c r="AF135" s="339"/>
      <c r="AG135" s="339"/>
      <c r="AH135" s="339"/>
      <c r="AI135" s="339"/>
      <c r="AJ135" s="339"/>
    </row>
    <row r="136" spans="1:36" ht="15" customHeight="1">
      <c r="A136" s="339"/>
      <c r="B136" s="339"/>
      <c r="C136" s="339"/>
      <c r="D136" s="339"/>
      <c r="E136" s="339"/>
      <c r="F136" s="339"/>
      <c r="G136" s="339"/>
      <c r="H136" s="339"/>
      <c r="I136" s="339"/>
      <c r="J136" s="339"/>
      <c r="K136" s="339"/>
      <c r="L136" s="339"/>
      <c r="M136" s="339"/>
      <c r="N136" s="339"/>
      <c r="O136" s="339"/>
      <c r="P136" s="339"/>
      <c r="Q136" s="339"/>
      <c r="R136" s="339"/>
      <c r="S136" s="339"/>
      <c r="T136" s="339"/>
      <c r="U136" s="339"/>
      <c r="V136" s="339"/>
      <c r="W136" s="339"/>
      <c r="X136" s="339"/>
      <c r="Y136" s="339"/>
      <c r="Z136" s="339"/>
      <c r="AA136" s="339"/>
      <c r="AB136" s="339"/>
      <c r="AC136" s="339"/>
      <c r="AD136" s="339"/>
      <c r="AE136" s="339"/>
      <c r="AF136" s="339"/>
      <c r="AG136" s="339"/>
      <c r="AH136" s="339"/>
      <c r="AI136" s="339"/>
      <c r="AJ136" s="339"/>
    </row>
    <row r="137" spans="1:36" ht="15" customHeight="1">
      <c r="A137" s="339"/>
      <c r="B137" s="339"/>
      <c r="C137" s="339"/>
      <c r="D137" s="339"/>
      <c r="E137" s="339"/>
      <c r="F137" s="339"/>
      <c r="G137" s="339"/>
      <c r="H137" s="339"/>
      <c r="I137" s="339"/>
      <c r="J137" s="339"/>
      <c r="K137" s="339"/>
      <c r="L137" s="339"/>
      <c r="M137" s="339"/>
      <c r="N137" s="339"/>
      <c r="O137" s="339"/>
      <c r="P137" s="339"/>
      <c r="Q137" s="339"/>
      <c r="R137" s="339"/>
      <c r="S137" s="339"/>
      <c r="T137" s="339"/>
      <c r="U137" s="339"/>
      <c r="V137" s="339"/>
      <c r="W137" s="339"/>
      <c r="X137" s="339"/>
      <c r="Y137" s="339"/>
      <c r="Z137" s="339"/>
      <c r="AA137" s="339"/>
      <c r="AB137" s="339"/>
      <c r="AC137" s="339"/>
      <c r="AD137" s="339"/>
      <c r="AE137" s="339"/>
      <c r="AF137" s="339"/>
      <c r="AG137" s="339"/>
      <c r="AH137" s="339"/>
      <c r="AI137" s="339"/>
      <c r="AJ137" s="339"/>
    </row>
    <row r="138" spans="1:36" ht="15" customHeight="1">
      <c r="A138" s="339"/>
      <c r="B138" s="339"/>
      <c r="C138" s="339"/>
      <c r="D138" s="339"/>
      <c r="E138" s="339"/>
      <c r="F138" s="339"/>
      <c r="G138" s="339"/>
      <c r="H138" s="339"/>
      <c r="I138" s="339"/>
      <c r="J138" s="339"/>
      <c r="K138" s="339"/>
      <c r="L138" s="339"/>
      <c r="M138" s="339"/>
      <c r="N138" s="339"/>
      <c r="O138" s="339"/>
      <c r="P138" s="339"/>
      <c r="Q138" s="339"/>
      <c r="R138" s="339"/>
      <c r="S138" s="339"/>
      <c r="T138" s="339"/>
      <c r="U138" s="339"/>
      <c r="V138" s="339"/>
      <c r="W138" s="339"/>
      <c r="X138" s="339"/>
      <c r="Y138" s="339"/>
      <c r="Z138" s="339"/>
      <c r="AA138" s="339"/>
      <c r="AB138" s="339"/>
      <c r="AC138" s="339"/>
      <c r="AD138" s="339"/>
      <c r="AE138" s="339"/>
      <c r="AF138" s="339"/>
      <c r="AG138" s="339"/>
      <c r="AH138" s="339"/>
      <c r="AI138" s="339"/>
      <c r="AJ138" s="339"/>
    </row>
    <row r="139" spans="1:36" ht="15" customHeight="1">
      <c r="A139" s="339"/>
      <c r="B139" s="339"/>
      <c r="C139" s="339"/>
      <c r="D139" s="339"/>
      <c r="E139" s="339"/>
      <c r="F139" s="339"/>
      <c r="G139" s="339"/>
      <c r="H139" s="339"/>
      <c r="I139" s="339"/>
      <c r="J139" s="339"/>
      <c r="K139" s="339"/>
      <c r="L139" s="339"/>
      <c r="M139" s="339"/>
      <c r="N139" s="339"/>
      <c r="O139" s="339"/>
      <c r="P139" s="339"/>
      <c r="Q139" s="339"/>
      <c r="R139" s="339"/>
      <c r="S139" s="339"/>
      <c r="T139" s="339"/>
      <c r="U139" s="339"/>
      <c r="V139" s="339"/>
      <c r="W139" s="339"/>
      <c r="X139" s="339"/>
      <c r="Y139" s="339"/>
      <c r="Z139" s="339"/>
      <c r="AA139" s="339"/>
      <c r="AB139" s="339"/>
      <c r="AC139" s="339"/>
      <c r="AD139" s="339"/>
      <c r="AE139" s="339"/>
      <c r="AF139" s="339"/>
      <c r="AG139" s="339"/>
      <c r="AH139" s="339"/>
      <c r="AI139" s="339"/>
      <c r="AJ139" s="339"/>
    </row>
    <row r="140" spans="1:36" ht="15" customHeight="1">
      <c r="A140" s="339"/>
      <c r="B140" s="339"/>
      <c r="C140" s="339"/>
      <c r="D140" s="339"/>
      <c r="E140" s="339"/>
      <c r="F140" s="339"/>
      <c r="G140" s="339"/>
      <c r="H140" s="339"/>
      <c r="I140" s="339"/>
      <c r="J140" s="339"/>
      <c r="K140" s="339"/>
      <c r="L140" s="339"/>
      <c r="M140" s="339"/>
      <c r="N140" s="339"/>
      <c r="O140" s="339"/>
      <c r="P140" s="339"/>
      <c r="Q140" s="339"/>
      <c r="R140" s="339"/>
      <c r="S140" s="339"/>
      <c r="T140" s="339"/>
      <c r="U140" s="339"/>
      <c r="V140" s="339"/>
      <c r="W140" s="339"/>
      <c r="X140" s="339"/>
      <c r="Y140" s="339"/>
      <c r="Z140" s="339"/>
      <c r="AA140" s="339"/>
      <c r="AB140" s="339"/>
      <c r="AC140" s="339"/>
      <c r="AD140" s="339"/>
      <c r="AE140" s="339"/>
      <c r="AF140" s="339"/>
      <c r="AG140" s="339"/>
      <c r="AH140" s="339"/>
      <c r="AI140" s="339"/>
      <c r="AJ140" s="339"/>
    </row>
    <row r="141" spans="1:36" ht="15" customHeight="1">
      <c r="A141" s="339"/>
      <c r="B141" s="339"/>
      <c r="C141" s="339"/>
      <c r="D141" s="339"/>
      <c r="E141" s="339"/>
      <c r="F141" s="339"/>
      <c r="G141" s="339"/>
      <c r="H141" s="339"/>
      <c r="I141" s="339"/>
      <c r="J141" s="339"/>
      <c r="K141" s="339"/>
      <c r="L141" s="339"/>
      <c r="M141" s="339"/>
      <c r="N141" s="339"/>
      <c r="O141" s="339"/>
      <c r="P141" s="339"/>
      <c r="Q141" s="339"/>
      <c r="R141" s="339"/>
      <c r="S141" s="339"/>
      <c r="T141" s="339"/>
      <c r="U141" s="339"/>
      <c r="V141" s="339"/>
      <c r="W141" s="339"/>
      <c r="X141" s="339"/>
      <c r="Y141" s="339"/>
      <c r="Z141" s="339"/>
      <c r="AA141" s="339"/>
      <c r="AB141" s="339"/>
      <c r="AC141" s="339"/>
      <c r="AD141" s="339"/>
      <c r="AE141" s="339"/>
      <c r="AF141" s="339"/>
      <c r="AG141" s="339"/>
      <c r="AH141" s="339"/>
      <c r="AI141" s="339"/>
      <c r="AJ141" s="339"/>
    </row>
    <row r="142" spans="1:36" ht="15" customHeight="1">
      <c r="A142" s="339"/>
      <c r="B142" s="339"/>
      <c r="C142" s="339"/>
      <c r="D142" s="339"/>
      <c r="E142" s="339"/>
      <c r="F142" s="339"/>
      <c r="G142" s="339"/>
      <c r="H142" s="339"/>
      <c r="I142" s="339"/>
      <c r="J142" s="339"/>
      <c r="K142" s="339"/>
      <c r="L142" s="339"/>
      <c r="M142" s="339"/>
      <c r="N142" s="339"/>
      <c r="O142" s="339"/>
      <c r="P142" s="339"/>
      <c r="Q142" s="339"/>
      <c r="R142" s="339"/>
      <c r="S142" s="339"/>
      <c r="T142" s="339"/>
      <c r="U142" s="339"/>
      <c r="V142" s="339"/>
      <c r="W142" s="339"/>
      <c r="X142" s="339"/>
      <c r="Y142" s="339"/>
      <c r="Z142" s="339"/>
      <c r="AA142" s="339"/>
      <c r="AB142" s="339"/>
      <c r="AC142" s="339"/>
      <c r="AD142" s="339"/>
      <c r="AE142" s="339"/>
      <c r="AF142" s="339"/>
      <c r="AG142" s="339"/>
      <c r="AH142" s="339"/>
      <c r="AI142" s="339"/>
      <c r="AJ142" s="339"/>
    </row>
    <row r="143" spans="1:36" ht="15" customHeight="1">
      <c r="A143" s="339"/>
      <c r="B143" s="339"/>
      <c r="C143" s="339"/>
      <c r="D143" s="339"/>
      <c r="E143" s="339"/>
      <c r="F143" s="339"/>
      <c r="G143" s="339"/>
      <c r="H143" s="339"/>
      <c r="I143" s="339"/>
      <c r="J143" s="339"/>
      <c r="K143" s="339"/>
      <c r="L143" s="339"/>
      <c r="M143" s="339"/>
      <c r="N143" s="339"/>
      <c r="O143" s="339"/>
      <c r="P143" s="339"/>
      <c r="Q143" s="339"/>
      <c r="R143" s="339"/>
      <c r="S143" s="339"/>
      <c r="T143" s="339"/>
      <c r="U143" s="339"/>
      <c r="V143" s="339"/>
      <c r="W143" s="339"/>
      <c r="X143" s="339"/>
      <c r="Y143" s="339"/>
      <c r="Z143" s="339"/>
      <c r="AA143" s="339"/>
      <c r="AB143" s="339"/>
      <c r="AC143" s="339"/>
      <c r="AD143" s="339"/>
      <c r="AE143" s="339"/>
      <c r="AF143" s="339"/>
      <c r="AG143" s="339"/>
      <c r="AH143" s="339"/>
      <c r="AI143" s="339"/>
      <c r="AJ143" s="339"/>
    </row>
    <row r="144" spans="1:36" ht="15" customHeight="1">
      <c r="A144" s="339"/>
      <c r="B144" s="339"/>
      <c r="C144" s="339"/>
      <c r="D144" s="339"/>
      <c r="E144" s="339"/>
      <c r="F144" s="339"/>
      <c r="G144" s="339"/>
      <c r="H144" s="339"/>
      <c r="I144" s="339"/>
      <c r="J144" s="339"/>
      <c r="K144" s="339"/>
      <c r="L144" s="339"/>
      <c r="M144" s="339"/>
      <c r="N144" s="339"/>
      <c r="O144" s="339"/>
      <c r="P144" s="339"/>
      <c r="Q144" s="339"/>
      <c r="R144" s="339"/>
      <c r="S144" s="339"/>
      <c r="T144" s="339"/>
      <c r="U144" s="339"/>
      <c r="V144" s="339"/>
      <c r="W144" s="339"/>
      <c r="X144" s="339"/>
      <c r="Y144" s="339"/>
      <c r="Z144" s="339"/>
      <c r="AA144" s="339"/>
      <c r="AB144" s="339"/>
      <c r="AC144" s="339"/>
      <c r="AD144" s="339"/>
      <c r="AE144" s="339"/>
      <c r="AF144" s="339"/>
      <c r="AG144" s="339"/>
      <c r="AH144" s="339"/>
      <c r="AI144" s="339"/>
      <c r="AJ144" s="339"/>
    </row>
    <row r="145" spans="1:36" ht="15" customHeight="1">
      <c r="A145" s="339"/>
      <c r="B145" s="339"/>
      <c r="C145" s="339"/>
      <c r="D145" s="339"/>
      <c r="E145" s="339"/>
      <c r="F145" s="339"/>
      <c r="G145" s="339"/>
      <c r="H145" s="339"/>
      <c r="I145" s="339"/>
      <c r="J145" s="339"/>
      <c r="K145" s="339"/>
      <c r="L145" s="339"/>
      <c r="M145" s="339"/>
      <c r="N145" s="339"/>
      <c r="O145" s="339"/>
      <c r="P145" s="339"/>
      <c r="Q145" s="339"/>
      <c r="R145" s="339"/>
      <c r="S145" s="339"/>
      <c r="T145" s="339"/>
      <c r="U145" s="339"/>
      <c r="V145" s="339"/>
      <c r="W145" s="339"/>
      <c r="X145" s="339"/>
      <c r="Y145" s="339"/>
      <c r="Z145" s="339"/>
      <c r="AA145" s="339"/>
      <c r="AB145" s="339"/>
      <c r="AC145" s="339"/>
      <c r="AD145" s="339"/>
      <c r="AE145" s="339"/>
      <c r="AF145" s="339"/>
      <c r="AG145" s="339"/>
      <c r="AH145" s="339"/>
      <c r="AI145" s="339"/>
      <c r="AJ145" s="339"/>
    </row>
    <row r="146" spans="1:36" ht="15" customHeight="1">
      <c r="A146" s="339"/>
      <c r="B146" s="339"/>
      <c r="C146" s="339"/>
      <c r="D146" s="339"/>
      <c r="E146" s="339"/>
      <c r="F146" s="339"/>
      <c r="G146" s="339"/>
      <c r="H146" s="339"/>
      <c r="I146" s="339"/>
      <c r="J146" s="339"/>
      <c r="K146" s="339"/>
      <c r="L146" s="339"/>
      <c r="M146" s="339"/>
      <c r="N146" s="339"/>
      <c r="O146" s="339"/>
      <c r="P146" s="339"/>
      <c r="Q146" s="339"/>
      <c r="R146" s="339"/>
      <c r="S146" s="339"/>
      <c r="T146" s="339"/>
      <c r="U146" s="339"/>
      <c r="V146" s="339"/>
      <c r="W146" s="339"/>
      <c r="X146" s="339"/>
      <c r="Y146" s="339"/>
      <c r="Z146" s="339"/>
      <c r="AA146" s="339"/>
      <c r="AB146" s="339"/>
      <c r="AC146" s="339"/>
      <c r="AD146" s="339"/>
      <c r="AE146" s="339"/>
      <c r="AF146" s="339"/>
      <c r="AG146" s="339"/>
      <c r="AH146" s="339"/>
      <c r="AI146" s="339"/>
      <c r="AJ146" s="339"/>
    </row>
    <row r="147" spans="1:36" ht="15" customHeight="1">
      <c r="A147" s="339"/>
      <c r="B147" s="339"/>
      <c r="C147" s="339"/>
      <c r="D147" s="339"/>
      <c r="E147" s="339"/>
      <c r="F147" s="339"/>
      <c r="G147" s="339"/>
      <c r="H147" s="339"/>
      <c r="I147" s="339"/>
      <c r="J147" s="339"/>
      <c r="K147" s="339"/>
      <c r="L147" s="339"/>
      <c r="M147" s="339"/>
      <c r="N147" s="339"/>
      <c r="O147" s="339"/>
      <c r="P147" s="339"/>
      <c r="Q147" s="339"/>
      <c r="R147" s="339"/>
      <c r="S147" s="339"/>
      <c r="T147" s="339"/>
      <c r="U147" s="339"/>
      <c r="V147" s="339"/>
      <c r="W147" s="339"/>
      <c r="X147" s="339"/>
      <c r="Y147" s="339"/>
      <c r="Z147" s="339"/>
      <c r="AA147" s="339"/>
      <c r="AB147" s="339"/>
      <c r="AC147" s="339"/>
      <c r="AD147" s="339"/>
      <c r="AE147" s="339"/>
      <c r="AF147" s="339"/>
      <c r="AG147" s="339"/>
      <c r="AH147" s="339"/>
      <c r="AI147" s="339"/>
      <c r="AJ147" s="339"/>
    </row>
    <row r="148" spans="1:36" ht="15" customHeight="1">
      <c r="A148" s="339"/>
      <c r="B148" s="339"/>
      <c r="C148" s="339"/>
      <c r="D148" s="339"/>
      <c r="E148" s="339"/>
      <c r="F148" s="339"/>
      <c r="G148" s="339"/>
      <c r="H148" s="339"/>
      <c r="I148" s="339"/>
      <c r="J148" s="339"/>
      <c r="K148" s="339"/>
      <c r="L148" s="339"/>
      <c r="M148" s="339"/>
      <c r="N148" s="339"/>
      <c r="O148" s="339"/>
      <c r="P148" s="339"/>
      <c r="Q148" s="339"/>
      <c r="R148" s="339"/>
      <c r="S148" s="339"/>
      <c r="T148" s="339"/>
      <c r="U148" s="339"/>
      <c r="V148" s="339"/>
      <c r="W148" s="339"/>
      <c r="X148" s="339"/>
      <c r="Y148" s="339"/>
      <c r="Z148" s="339"/>
      <c r="AA148" s="339"/>
      <c r="AB148" s="339"/>
      <c r="AC148" s="339"/>
      <c r="AD148" s="339"/>
      <c r="AE148" s="339"/>
      <c r="AF148" s="339"/>
      <c r="AG148" s="339"/>
      <c r="AH148" s="339"/>
      <c r="AI148" s="339"/>
      <c r="AJ148" s="339"/>
    </row>
    <row r="149" spans="1:36" ht="15" customHeight="1">
      <c r="A149" s="339"/>
      <c r="B149" s="339"/>
      <c r="C149" s="339"/>
      <c r="D149" s="339"/>
      <c r="E149" s="339"/>
      <c r="F149" s="339"/>
      <c r="G149" s="339"/>
      <c r="H149" s="339"/>
      <c r="I149" s="339"/>
      <c r="J149" s="339"/>
      <c r="K149" s="339"/>
      <c r="L149" s="339"/>
      <c r="M149" s="339"/>
      <c r="N149" s="339"/>
      <c r="O149" s="339"/>
      <c r="P149" s="339"/>
      <c r="Q149" s="339"/>
      <c r="R149" s="339"/>
      <c r="S149" s="339"/>
      <c r="T149" s="339"/>
      <c r="U149" s="339"/>
      <c r="V149" s="339"/>
      <c r="W149" s="339"/>
      <c r="X149" s="339"/>
      <c r="Y149" s="339"/>
      <c r="Z149" s="339"/>
      <c r="AA149" s="339"/>
      <c r="AB149" s="339"/>
      <c r="AC149" s="339"/>
      <c r="AD149" s="339"/>
      <c r="AE149" s="339"/>
      <c r="AF149" s="339"/>
      <c r="AG149" s="339"/>
      <c r="AH149" s="339"/>
      <c r="AI149" s="339"/>
      <c r="AJ149" s="339"/>
    </row>
    <row r="150" spans="1:36" ht="15" customHeight="1">
      <c r="A150" s="339"/>
      <c r="B150" s="339"/>
      <c r="C150" s="339"/>
      <c r="D150" s="339"/>
      <c r="E150" s="339"/>
      <c r="F150" s="339"/>
      <c r="G150" s="339"/>
      <c r="H150" s="339"/>
      <c r="I150" s="339"/>
      <c r="J150" s="339"/>
      <c r="K150" s="339"/>
      <c r="L150" s="339"/>
      <c r="M150" s="339"/>
      <c r="N150" s="339"/>
      <c r="O150" s="339"/>
      <c r="P150" s="339"/>
      <c r="Q150" s="339"/>
      <c r="R150" s="339"/>
      <c r="S150" s="339"/>
      <c r="T150" s="339"/>
      <c r="U150" s="339"/>
      <c r="V150" s="339"/>
      <c r="W150" s="339"/>
      <c r="X150" s="339"/>
      <c r="Y150" s="339"/>
      <c r="Z150" s="339"/>
      <c r="AA150" s="339"/>
      <c r="AB150" s="339"/>
      <c r="AC150" s="339"/>
      <c r="AD150" s="339"/>
      <c r="AE150" s="339"/>
      <c r="AF150" s="339"/>
      <c r="AG150" s="339"/>
      <c r="AH150" s="339"/>
      <c r="AI150" s="339"/>
      <c r="AJ150" s="339"/>
    </row>
    <row r="151" spans="1:36" ht="15" customHeight="1">
      <c r="A151" s="339"/>
      <c r="B151" s="339"/>
      <c r="C151" s="339"/>
      <c r="D151" s="339"/>
      <c r="E151" s="339"/>
      <c r="F151" s="339"/>
      <c r="G151" s="339"/>
      <c r="H151" s="339"/>
      <c r="I151" s="339"/>
      <c r="J151" s="339"/>
      <c r="K151" s="339"/>
      <c r="L151" s="339"/>
      <c r="M151" s="339"/>
      <c r="N151" s="339"/>
      <c r="O151" s="339"/>
      <c r="P151" s="339"/>
      <c r="Q151" s="339"/>
      <c r="R151" s="339"/>
      <c r="S151" s="339"/>
      <c r="T151" s="339"/>
      <c r="U151" s="339"/>
      <c r="V151" s="339"/>
      <c r="W151" s="339"/>
      <c r="X151" s="339"/>
      <c r="Y151" s="339"/>
      <c r="Z151" s="339"/>
      <c r="AA151" s="339"/>
      <c r="AB151" s="339"/>
      <c r="AC151" s="339"/>
      <c r="AD151" s="339"/>
      <c r="AE151" s="339"/>
      <c r="AF151" s="339"/>
      <c r="AG151" s="339"/>
      <c r="AH151" s="339"/>
      <c r="AI151" s="339"/>
      <c r="AJ151" s="339"/>
    </row>
    <row r="152" spans="1:36" ht="15" customHeight="1">
      <c r="A152" s="339"/>
      <c r="B152" s="339"/>
      <c r="C152" s="339"/>
      <c r="D152" s="339"/>
      <c r="E152" s="339"/>
      <c r="F152" s="339"/>
      <c r="G152" s="339"/>
      <c r="H152" s="339"/>
      <c r="I152" s="339"/>
      <c r="J152" s="339"/>
      <c r="K152" s="339"/>
      <c r="L152" s="339"/>
      <c r="M152" s="339"/>
      <c r="N152" s="339"/>
      <c r="O152" s="339"/>
      <c r="P152" s="339"/>
      <c r="Q152" s="339"/>
      <c r="R152" s="339"/>
      <c r="S152" s="339"/>
      <c r="T152" s="339"/>
      <c r="U152" s="339"/>
      <c r="V152" s="339"/>
      <c r="W152" s="339"/>
      <c r="X152" s="339"/>
      <c r="Y152" s="339"/>
      <c r="Z152" s="339"/>
      <c r="AA152" s="339"/>
      <c r="AB152" s="339"/>
      <c r="AC152" s="339"/>
      <c r="AD152" s="339"/>
      <c r="AE152" s="339"/>
      <c r="AF152" s="339"/>
      <c r="AG152" s="339"/>
      <c r="AH152" s="339"/>
      <c r="AI152" s="339"/>
      <c r="AJ152" s="339"/>
    </row>
    <row r="153" spans="1:36" ht="15" customHeight="1">
      <c r="A153" s="339"/>
      <c r="B153" s="339"/>
      <c r="C153" s="339"/>
      <c r="D153" s="339"/>
      <c r="E153" s="339"/>
      <c r="F153" s="339"/>
      <c r="G153" s="339"/>
      <c r="H153" s="339"/>
      <c r="I153" s="339"/>
      <c r="J153" s="339"/>
      <c r="K153" s="339"/>
      <c r="L153" s="339"/>
      <c r="M153" s="339"/>
      <c r="N153" s="339"/>
      <c r="O153" s="339"/>
      <c r="P153" s="339"/>
      <c r="Q153" s="339"/>
      <c r="R153" s="339"/>
      <c r="S153" s="339"/>
      <c r="T153" s="339"/>
      <c r="U153" s="339"/>
      <c r="V153" s="339"/>
      <c r="W153" s="339"/>
      <c r="X153" s="339"/>
      <c r="Y153" s="339"/>
      <c r="Z153" s="339"/>
      <c r="AA153" s="339"/>
      <c r="AB153" s="339"/>
      <c r="AC153" s="339"/>
      <c r="AD153" s="339"/>
      <c r="AE153" s="339"/>
      <c r="AF153" s="339"/>
      <c r="AG153" s="339"/>
      <c r="AH153" s="339"/>
      <c r="AI153" s="339"/>
      <c r="AJ153" s="339"/>
    </row>
    <row r="154" spans="1:36" ht="15" customHeight="1">
      <c r="A154" s="339"/>
      <c r="B154" s="339"/>
      <c r="C154" s="339"/>
      <c r="D154" s="339"/>
      <c r="E154" s="339"/>
      <c r="F154" s="339"/>
      <c r="G154" s="339"/>
      <c r="H154" s="339"/>
      <c r="I154" s="339"/>
      <c r="J154" s="339"/>
      <c r="K154" s="339"/>
      <c r="L154" s="339"/>
      <c r="M154" s="339"/>
      <c r="N154" s="339"/>
      <c r="O154" s="339"/>
      <c r="P154" s="339"/>
      <c r="Q154" s="339"/>
      <c r="R154" s="339"/>
      <c r="S154" s="339"/>
      <c r="T154" s="339"/>
      <c r="U154" s="339"/>
      <c r="V154" s="339"/>
      <c r="W154" s="339"/>
      <c r="X154" s="339"/>
      <c r="Y154" s="339"/>
      <c r="Z154" s="339"/>
      <c r="AA154" s="339"/>
      <c r="AB154" s="339"/>
      <c r="AC154" s="339"/>
      <c r="AD154" s="339"/>
      <c r="AE154" s="339"/>
      <c r="AF154" s="339"/>
      <c r="AG154" s="339"/>
      <c r="AH154" s="339"/>
      <c r="AI154" s="339"/>
      <c r="AJ154" s="339"/>
    </row>
    <row r="155" spans="1:36" ht="15" customHeight="1">
      <c r="A155" s="339"/>
      <c r="B155" s="339"/>
      <c r="C155" s="339"/>
      <c r="D155" s="339"/>
      <c r="E155" s="339"/>
      <c r="F155" s="339"/>
      <c r="G155" s="339"/>
      <c r="H155" s="339"/>
      <c r="I155" s="339"/>
      <c r="J155" s="339"/>
      <c r="K155" s="339"/>
      <c r="L155" s="339"/>
      <c r="M155" s="339"/>
      <c r="N155" s="339"/>
      <c r="O155" s="339"/>
      <c r="P155" s="339"/>
      <c r="Q155" s="339"/>
      <c r="R155" s="339"/>
      <c r="S155" s="339"/>
      <c r="T155" s="339"/>
      <c r="U155" s="339"/>
      <c r="V155" s="339"/>
      <c r="W155" s="339"/>
      <c r="X155" s="339"/>
      <c r="Y155" s="339"/>
      <c r="Z155" s="339"/>
      <c r="AA155" s="339"/>
      <c r="AB155" s="339"/>
      <c r="AC155" s="339"/>
      <c r="AD155" s="339"/>
      <c r="AE155" s="339"/>
      <c r="AF155" s="339"/>
      <c r="AG155" s="339"/>
      <c r="AH155" s="339"/>
      <c r="AI155" s="339"/>
      <c r="AJ155" s="339"/>
    </row>
    <row r="156" spans="1:36" ht="15" customHeight="1">
      <c r="A156" s="339"/>
      <c r="B156" s="339"/>
      <c r="C156" s="339"/>
      <c r="D156" s="339"/>
      <c r="E156" s="339"/>
      <c r="F156" s="339"/>
      <c r="G156" s="339"/>
      <c r="H156" s="339"/>
      <c r="I156" s="339"/>
      <c r="J156" s="339"/>
      <c r="K156" s="339"/>
      <c r="L156" s="339"/>
      <c r="M156" s="339"/>
      <c r="N156" s="339"/>
      <c r="O156" s="339"/>
      <c r="P156" s="339"/>
      <c r="Q156" s="339"/>
      <c r="R156" s="339"/>
      <c r="S156" s="339"/>
      <c r="T156" s="339"/>
      <c r="U156" s="339"/>
      <c r="V156" s="339"/>
      <c r="W156" s="339"/>
      <c r="X156" s="339"/>
      <c r="Y156" s="339"/>
      <c r="Z156" s="339"/>
      <c r="AA156" s="339"/>
      <c r="AB156" s="339"/>
      <c r="AC156" s="339"/>
      <c r="AD156" s="339"/>
      <c r="AE156" s="339"/>
      <c r="AF156" s="339"/>
      <c r="AG156" s="339"/>
      <c r="AH156" s="339"/>
      <c r="AI156" s="339"/>
      <c r="AJ156" s="339"/>
    </row>
    <row r="157" spans="1:36" ht="15" customHeight="1">
      <c r="A157" s="339"/>
      <c r="B157" s="339"/>
      <c r="C157" s="339"/>
      <c r="D157" s="339"/>
      <c r="E157" s="339"/>
      <c r="F157" s="339"/>
      <c r="G157" s="339"/>
      <c r="H157" s="339"/>
      <c r="I157" s="339"/>
      <c r="J157" s="339"/>
      <c r="K157" s="339"/>
      <c r="L157" s="339"/>
      <c r="M157" s="339"/>
      <c r="N157" s="339"/>
      <c r="O157" s="339"/>
      <c r="P157" s="339"/>
      <c r="Q157" s="339"/>
      <c r="R157" s="339"/>
      <c r="S157" s="339"/>
      <c r="T157" s="339"/>
      <c r="U157" s="339"/>
      <c r="V157" s="339"/>
      <c r="W157" s="339"/>
      <c r="X157" s="339"/>
      <c r="Y157" s="339"/>
      <c r="Z157" s="339"/>
      <c r="AA157" s="339"/>
      <c r="AB157" s="339"/>
      <c r="AC157" s="339"/>
      <c r="AD157" s="339"/>
      <c r="AE157" s="339"/>
      <c r="AF157" s="339"/>
      <c r="AG157" s="339"/>
      <c r="AH157" s="339"/>
      <c r="AI157" s="339"/>
      <c r="AJ157" s="339"/>
    </row>
    <row r="158" spans="1:36" ht="15" customHeight="1">
      <c r="A158" s="339"/>
      <c r="B158" s="339"/>
      <c r="C158" s="339"/>
      <c r="D158" s="339"/>
      <c r="E158" s="339"/>
      <c r="F158" s="339"/>
      <c r="G158" s="339"/>
      <c r="H158" s="339"/>
      <c r="I158" s="339"/>
      <c r="J158" s="339"/>
      <c r="K158" s="339"/>
      <c r="L158" s="339"/>
      <c r="M158" s="339"/>
      <c r="N158" s="339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  <c r="AC158" s="339"/>
      <c r="AD158" s="339"/>
      <c r="AE158" s="339"/>
      <c r="AF158" s="339"/>
      <c r="AG158" s="339"/>
      <c r="AH158" s="339"/>
      <c r="AI158" s="339"/>
      <c r="AJ158" s="339"/>
    </row>
    <row r="159" spans="1:36" ht="15" customHeight="1">
      <c r="A159" s="339"/>
      <c r="B159" s="339"/>
      <c r="C159" s="339"/>
      <c r="D159" s="339"/>
      <c r="E159" s="339"/>
      <c r="F159" s="339"/>
      <c r="G159" s="339"/>
      <c r="H159" s="339"/>
      <c r="I159" s="339"/>
      <c r="J159" s="339"/>
      <c r="K159" s="339"/>
      <c r="L159" s="339"/>
      <c r="M159" s="339"/>
      <c r="N159" s="339"/>
      <c r="O159" s="339"/>
      <c r="P159" s="339"/>
      <c r="Q159" s="339"/>
      <c r="R159" s="339"/>
      <c r="S159" s="339"/>
      <c r="T159" s="339"/>
      <c r="U159" s="339"/>
      <c r="V159" s="339"/>
      <c r="W159" s="339"/>
      <c r="X159" s="339"/>
      <c r="Y159" s="339"/>
      <c r="Z159" s="339"/>
      <c r="AA159" s="339"/>
      <c r="AB159" s="339"/>
      <c r="AC159" s="339"/>
      <c r="AD159" s="339"/>
      <c r="AE159" s="339"/>
      <c r="AF159" s="339"/>
      <c r="AG159" s="339"/>
      <c r="AH159" s="339"/>
      <c r="AI159" s="339"/>
      <c r="AJ159" s="339"/>
    </row>
    <row r="160" spans="1:36" ht="15" customHeight="1">
      <c r="A160" s="339"/>
      <c r="B160" s="339"/>
      <c r="C160" s="339"/>
      <c r="D160" s="339"/>
      <c r="E160" s="339"/>
      <c r="F160" s="339"/>
      <c r="G160" s="339"/>
      <c r="H160" s="339"/>
      <c r="I160" s="339"/>
      <c r="J160" s="339"/>
      <c r="K160" s="339"/>
      <c r="L160" s="339"/>
      <c r="M160" s="339"/>
      <c r="N160" s="339"/>
      <c r="O160" s="339"/>
      <c r="P160" s="339"/>
      <c r="Q160" s="339"/>
      <c r="R160" s="339"/>
      <c r="S160" s="339"/>
      <c r="T160" s="339"/>
      <c r="U160" s="339"/>
      <c r="V160" s="339"/>
      <c r="W160" s="339"/>
      <c r="X160" s="339"/>
      <c r="Y160" s="339"/>
      <c r="Z160" s="339"/>
      <c r="AA160" s="339"/>
      <c r="AB160" s="339"/>
      <c r="AC160" s="339"/>
      <c r="AD160" s="339"/>
      <c r="AE160" s="339"/>
      <c r="AF160" s="339"/>
      <c r="AG160" s="339"/>
      <c r="AH160" s="339"/>
      <c r="AI160" s="339"/>
      <c r="AJ160" s="339"/>
    </row>
    <row r="161" spans="1:36" ht="15" customHeight="1">
      <c r="A161" s="339"/>
      <c r="B161" s="339"/>
      <c r="C161" s="339"/>
      <c r="D161" s="339"/>
      <c r="E161" s="339"/>
      <c r="F161" s="339"/>
      <c r="G161" s="339"/>
      <c r="H161" s="339"/>
      <c r="I161" s="339"/>
      <c r="J161" s="339"/>
      <c r="K161" s="339"/>
      <c r="L161" s="339"/>
      <c r="M161" s="339"/>
      <c r="N161" s="339"/>
      <c r="O161" s="339"/>
      <c r="P161" s="339"/>
      <c r="Q161" s="339"/>
      <c r="R161" s="339"/>
      <c r="S161" s="339"/>
      <c r="T161" s="339"/>
      <c r="U161" s="339"/>
      <c r="V161" s="339"/>
      <c r="W161" s="339"/>
      <c r="X161" s="339"/>
      <c r="Y161" s="339"/>
      <c r="Z161" s="339"/>
      <c r="AA161" s="339"/>
      <c r="AB161" s="339"/>
      <c r="AC161" s="339"/>
      <c r="AD161" s="339"/>
      <c r="AE161" s="339"/>
      <c r="AF161" s="339"/>
      <c r="AG161" s="339"/>
      <c r="AH161" s="339"/>
      <c r="AI161" s="339"/>
      <c r="AJ161" s="339"/>
    </row>
    <row r="162" spans="1:36" ht="15" customHeight="1">
      <c r="A162" s="339"/>
      <c r="B162" s="339"/>
      <c r="C162" s="339"/>
      <c r="D162" s="339"/>
      <c r="E162" s="339"/>
      <c r="F162" s="339"/>
      <c r="G162" s="339"/>
      <c r="H162" s="339"/>
      <c r="I162" s="339"/>
      <c r="J162" s="339"/>
      <c r="K162" s="339"/>
      <c r="L162" s="339"/>
      <c r="M162" s="339"/>
      <c r="N162" s="339"/>
      <c r="O162" s="339"/>
      <c r="P162" s="339"/>
      <c r="Q162" s="339"/>
      <c r="R162" s="339"/>
      <c r="S162" s="339"/>
      <c r="T162" s="339"/>
      <c r="U162" s="339"/>
      <c r="V162" s="339"/>
      <c r="W162" s="339"/>
      <c r="X162" s="339"/>
      <c r="Y162" s="339"/>
      <c r="Z162" s="339"/>
      <c r="AA162" s="339"/>
      <c r="AB162" s="339"/>
      <c r="AC162" s="339"/>
      <c r="AD162" s="339"/>
      <c r="AE162" s="339"/>
      <c r="AF162" s="339"/>
      <c r="AG162" s="339"/>
      <c r="AH162" s="339"/>
      <c r="AI162" s="339"/>
      <c r="AJ162" s="339"/>
    </row>
    <row r="163" spans="1:36" ht="15" customHeight="1">
      <c r="A163" s="339"/>
      <c r="B163" s="339"/>
      <c r="C163" s="339"/>
      <c r="D163" s="339"/>
      <c r="E163" s="339"/>
      <c r="F163" s="339"/>
      <c r="G163" s="339"/>
      <c r="H163" s="339"/>
      <c r="I163" s="339"/>
      <c r="J163" s="339"/>
      <c r="K163" s="339"/>
      <c r="L163" s="339"/>
      <c r="M163" s="339"/>
      <c r="N163" s="339"/>
      <c r="O163" s="339"/>
      <c r="P163" s="339"/>
      <c r="Q163" s="339"/>
      <c r="R163" s="339"/>
      <c r="S163" s="339"/>
      <c r="T163" s="339"/>
      <c r="U163" s="339"/>
      <c r="V163" s="339"/>
      <c r="W163" s="339"/>
      <c r="X163" s="339"/>
      <c r="Y163" s="339"/>
      <c r="Z163" s="339"/>
      <c r="AA163" s="339"/>
      <c r="AB163" s="339"/>
      <c r="AC163" s="339"/>
      <c r="AD163" s="339"/>
      <c r="AE163" s="339"/>
      <c r="AF163" s="339"/>
      <c r="AG163" s="339"/>
      <c r="AH163" s="339"/>
      <c r="AI163" s="339"/>
      <c r="AJ163" s="339"/>
    </row>
    <row r="164" spans="1:36" ht="15" customHeight="1">
      <c r="A164" s="339"/>
      <c r="B164" s="339"/>
      <c r="C164" s="339"/>
      <c r="D164" s="339"/>
      <c r="E164" s="339"/>
      <c r="F164" s="339"/>
      <c r="G164" s="339"/>
      <c r="H164" s="339"/>
      <c r="I164" s="339"/>
      <c r="J164" s="339"/>
      <c r="K164" s="339"/>
      <c r="L164" s="339"/>
      <c r="M164" s="339"/>
      <c r="N164" s="339"/>
      <c r="O164" s="339"/>
      <c r="P164" s="339"/>
      <c r="Q164" s="339"/>
      <c r="R164" s="339"/>
      <c r="S164" s="339"/>
      <c r="T164" s="339"/>
      <c r="U164" s="339"/>
      <c r="V164" s="339"/>
      <c r="W164" s="339"/>
      <c r="X164" s="339"/>
      <c r="Y164" s="339"/>
      <c r="Z164" s="339"/>
      <c r="AA164" s="339"/>
      <c r="AB164" s="339"/>
      <c r="AC164" s="339"/>
      <c r="AD164" s="339"/>
      <c r="AE164" s="339"/>
      <c r="AF164" s="339"/>
      <c r="AG164" s="339"/>
      <c r="AH164" s="339"/>
      <c r="AI164" s="339"/>
      <c r="AJ164" s="339"/>
    </row>
    <row r="165" spans="1:36" ht="15" customHeight="1">
      <c r="A165" s="339"/>
      <c r="B165" s="339"/>
      <c r="C165" s="339"/>
      <c r="D165" s="339"/>
      <c r="E165" s="339"/>
      <c r="F165" s="339"/>
      <c r="G165" s="339"/>
      <c r="H165" s="339"/>
      <c r="I165" s="339"/>
      <c r="J165" s="339"/>
      <c r="K165" s="339"/>
      <c r="L165" s="339"/>
      <c r="M165" s="339"/>
      <c r="N165" s="339"/>
      <c r="O165" s="339"/>
      <c r="P165" s="339"/>
      <c r="Q165" s="339"/>
      <c r="R165" s="339"/>
      <c r="S165" s="339"/>
      <c r="T165" s="339"/>
      <c r="U165" s="339"/>
      <c r="V165" s="339"/>
      <c r="W165" s="339"/>
      <c r="X165" s="339"/>
      <c r="Y165" s="339"/>
      <c r="Z165" s="339"/>
      <c r="AA165" s="339"/>
      <c r="AB165" s="339"/>
      <c r="AC165" s="339"/>
      <c r="AD165" s="339"/>
      <c r="AE165" s="339"/>
      <c r="AF165" s="339"/>
      <c r="AG165" s="339"/>
      <c r="AH165" s="339"/>
      <c r="AI165" s="339"/>
      <c r="AJ165" s="339"/>
    </row>
    <row r="166" spans="1:36" ht="15" customHeight="1">
      <c r="A166" s="339"/>
      <c r="B166" s="339"/>
      <c r="C166" s="339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W166" s="339"/>
      <c r="X166" s="339"/>
      <c r="Y166" s="339"/>
      <c r="Z166" s="339"/>
      <c r="AA166" s="339"/>
      <c r="AB166" s="339"/>
      <c r="AC166" s="339"/>
      <c r="AD166" s="339"/>
      <c r="AE166" s="339"/>
      <c r="AF166" s="339"/>
      <c r="AG166" s="339"/>
      <c r="AH166" s="339"/>
      <c r="AI166" s="339"/>
      <c r="AJ166" s="339"/>
    </row>
    <row r="167" spans="1:36" ht="15" customHeight="1">
      <c r="A167" s="339"/>
      <c r="B167" s="339"/>
      <c r="C167" s="339"/>
      <c r="D167" s="339"/>
      <c r="E167" s="339"/>
      <c r="F167" s="339"/>
      <c r="G167" s="339"/>
      <c r="H167" s="339"/>
      <c r="I167" s="339"/>
      <c r="J167" s="339"/>
      <c r="K167" s="339"/>
      <c r="L167" s="339"/>
      <c r="M167" s="339"/>
      <c r="N167" s="339"/>
      <c r="O167" s="339"/>
      <c r="P167" s="339"/>
      <c r="Q167" s="339"/>
      <c r="R167" s="339"/>
      <c r="S167" s="339"/>
      <c r="T167" s="339"/>
      <c r="U167" s="339"/>
      <c r="V167" s="339"/>
      <c r="W167" s="339"/>
      <c r="X167" s="339"/>
      <c r="Y167" s="339"/>
      <c r="Z167" s="339"/>
      <c r="AA167" s="339"/>
      <c r="AB167" s="339"/>
      <c r="AC167" s="339"/>
      <c r="AD167" s="339"/>
      <c r="AE167" s="339"/>
      <c r="AF167" s="339"/>
      <c r="AG167" s="339"/>
      <c r="AH167" s="339"/>
      <c r="AI167" s="339"/>
      <c r="AJ167" s="339"/>
    </row>
    <row r="168" spans="1:36" ht="15" customHeight="1">
      <c r="A168" s="339"/>
      <c r="B168" s="339"/>
      <c r="C168" s="339"/>
      <c r="D168" s="339"/>
      <c r="E168" s="339"/>
      <c r="F168" s="339"/>
      <c r="G168" s="339"/>
      <c r="H168" s="339"/>
      <c r="I168" s="339"/>
      <c r="J168" s="339"/>
      <c r="K168" s="339"/>
      <c r="L168" s="339"/>
      <c r="M168" s="339"/>
      <c r="N168" s="339"/>
      <c r="O168" s="339"/>
      <c r="P168" s="339"/>
      <c r="Q168" s="339"/>
      <c r="R168" s="339"/>
      <c r="S168" s="339"/>
      <c r="T168" s="339"/>
      <c r="U168" s="339"/>
      <c r="V168" s="339"/>
      <c r="W168" s="339"/>
      <c r="X168" s="339"/>
      <c r="Y168" s="339"/>
      <c r="Z168" s="339"/>
      <c r="AA168" s="339"/>
      <c r="AB168" s="339"/>
      <c r="AC168" s="339"/>
      <c r="AD168" s="339"/>
      <c r="AE168" s="339"/>
      <c r="AF168" s="339"/>
      <c r="AG168" s="339"/>
      <c r="AH168" s="339"/>
      <c r="AI168" s="339"/>
      <c r="AJ168" s="339"/>
    </row>
    <row r="169" spans="1:36" ht="15" customHeight="1">
      <c r="A169" s="339"/>
      <c r="B169" s="339"/>
      <c r="C169" s="339"/>
      <c r="D169" s="339"/>
      <c r="E169" s="339"/>
      <c r="F169" s="339"/>
      <c r="G169" s="339"/>
      <c r="H169" s="339"/>
      <c r="I169" s="339"/>
      <c r="J169" s="339"/>
      <c r="K169" s="339"/>
      <c r="L169" s="339"/>
      <c r="M169" s="339"/>
      <c r="N169" s="339"/>
      <c r="O169" s="339"/>
      <c r="P169" s="339"/>
      <c r="Q169" s="339"/>
      <c r="R169" s="339"/>
      <c r="S169" s="339"/>
      <c r="T169" s="339"/>
      <c r="U169" s="339"/>
      <c r="V169" s="339"/>
      <c r="W169" s="339"/>
      <c r="X169" s="339"/>
      <c r="Y169" s="339"/>
      <c r="Z169" s="339"/>
      <c r="AA169" s="339"/>
      <c r="AB169" s="339"/>
      <c r="AC169" s="339"/>
      <c r="AD169" s="339"/>
      <c r="AE169" s="339"/>
      <c r="AF169" s="339"/>
      <c r="AG169" s="339"/>
      <c r="AH169" s="339"/>
      <c r="AI169" s="339"/>
      <c r="AJ169" s="339"/>
    </row>
    <row r="170" spans="1:36" ht="15" customHeight="1">
      <c r="A170" s="339"/>
      <c r="B170" s="339"/>
      <c r="C170" s="339"/>
      <c r="D170" s="339"/>
      <c r="E170" s="339"/>
      <c r="F170" s="339"/>
      <c r="G170" s="339"/>
      <c r="H170" s="339"/>
      <c r="I170" s="339"/>
      <c r="J170" s="339"/>
      <c r="K170" s="339"/>
      <c r="L170" s="339"/>
      <c r="M170" s="339"/>
      <c r="N170" s="339"/>
      <c r="O170" s="339"/>
      <c r="P170" s="339"/>
      <c r="Q170" s="339"/>
      <c r="R170" s="339"/>
      <c r="S170" s="339"/>
      <c r="T170" s="339"/>
      <c r="U170" s="339"/>
      <c r="V170" s="339"/>
      <c r="W170" s="339"/>
      <c r="X170" s="339"/>
      <c r="Y170" s="339"/>
      <c r="Z170" s="339"/>
      <c r="AA170" s="339"/>
      <c r="AB170" s="339"/>
      <c r="AC170" s="339"/>
      <c r="AD170" s="339"/>
      <c r="AE170" s="339"/>
      <c r="AF170" s="339"/>
      <c r="AG170" s="339"/>
      <c r="AH170" s="339"/>
      <c r="AI170" s="339"/>
      <c r="AJ170" s="339"/>
    </row>
    <row r="171" spans="1:36" ht="15" customHeight="1">
      <c r="A171" s="339"/>
      <c r="B171" s="339"/>
      <c r="C171" s="339"/>
      <c r="D171" s="339"/>
      <c r="E171" s="339"/>
      <c r="F171" s="339"/>
      <c r="G171" s="339"/>
      <c r="H171" s="339"/>
      <c r="I171" s="339"/>
      <c r="J171" s="339"/>
      <c r="K171" s="339"/>
      <c r="L171" s="339"/>
      <c r="M171" s="339"/>
      <c r="N171" s="339"/>
      <c r="O171" s="339"/>
      <c r="P171" s="339"/>
      <c r="Q171" s="339"/>
      <c r="R171" s="339"/>
      <c r="S171" s="339"/>
      <c r="T171" s="339"/>
      <c r="U171" s="339"/>
      <c r="V171" s="339"/>
      <c r="W171" s="339"/>
      <c r="X171" s="339"/>
      <c r="Y171" s="339"/>
      <c r="Z171" s="339"/>
      <c r="AA171" s="339"/>
      <c r="AB171" s="339"/>
      <c r="AC171" s="339"/>
      <c r="AD171" s="339"/>
      <c r="AE171" s="339"/>
      <c r="AF171" s="339"/>
      <c r="AG171" s="339"/>
      <c r="AH171" s="339"/>
      <c r="AI171" s="339"/>
      <c r="AJ171" s="339"/>
    </row>
    <row r="172" spans="1:36" ht="15" customHeight="1">
      <c r="A172" s="339"/>
      <c r="B172" s="339"/>
      <c r="C172" s="339"/>
      <c r="D172" s="339"/>
      <c r="E172" s="339"/>
      <c r="F172" s="339"/>
      <c r="G172" s="339"/>
      <c r="H172" s="339"/>
      <c r="I172" s="339"/>
      <c r="J172" s="339"/>
      <c r="K172" s="339"/>
      <c r="L172" s="339"/>
      <c r="M172" s="339"/>
      <c r="N172" s="339"/>
      <c r="O172" s="339"/>
      <c r="P172" s="339"/>
      <c r="Q172" s="339"/>
      <c r="R172" s="339"/>
      <c r="S172" s="339"/>
      <c r="T172" s="339"/>
      <c r="U172" s="339"/>
      <c r="V172" s="339"/>
      <c r="W172" s="339"/>
      <c r="X172" s="339"/>
      <c r="Y172" s="339"/>
      <c r="Z172" s="339"/>
      <c r="AA172" s="339"/>
      <c r="AB172" s="339"/>
      <c r="AC172" s="339"/>
      <c r="AD172" s="339"/>
      <c r="AE172" s="339"/>
      <c r="AF172" s="339"/>
      <c r="AG172" s="339"/>
      <c r="AH172" s="339"/>
      <c r="AI172" s="339"/>
      <c r="AJ172" s="339"/>
    </row>
    <row r="173" spans="1:36" ht="15" customHeight="1">
      <c r="A173" s="339"/>
      <c r="B173" s="339"/>
      <c r="C173" s="339"/>
      <c r="D173" s="339"/>
      <c r="E173" s="339"/>
      <c r="F173" s="339"/>
      <c r="G173" s="339"/>
      <c r="H173" s="339"/>
      <c r="I173" s="339"/>
      <c r="J173" s="339"/>
      <c r="K173" s="339"/>
      <c r="L173" s="339"/>
      <c r="M173" s="339"/>
      <c r="N173" s="339"/>
      <c r="O173" s="339"/>
      <c r="P173" s="339"/>
      <c r="Q173" s="339"/>
      <c r="R173" s="339"/>
      <c r="S173" s="339"/>
      <c r="T173" s="339"/>
      <c r="U173" s="339"/>
      <c r="V173" s="339"/>
      <c r="W173" s="339"/>
      <c r="X173" s="339"/>
      <c r="Y173" s="339"/>
      <c r="Z173" s="339"/>
      <c r="AA173" s="339"/>
      <c r="AB173" s="339"/>
      <c r="AC173" s="339"/>
      <c r="AD173" s="339"/>
      <c r="AE173" s="339"/>
      <c r="AF173" s="339"/>
      <c r="AG173" s="339"/>
      <c r="AH173" s="339"/>
      <c r="AI173" s="339"/>
      <c r="AJ173" s="339"/>
    </row>
    <row r="174" spans="1:36" ht="15" customHeight="1">
      <c r="A174" s="339"/>
      <c r="B174" s="339"/>
      <c r="C174" s="339"/>
      <c r="D174" s="339"/>
      <c r="E174" s="339"/>
      <c r="F174" s="339"/>
      <c r="G174" s="339"/>
      <c r="H174" s="339"/>
      <c r="I174" s="339"/>
      <c r="J174" s="339"/>
      <c r="K174" s="339"/>
      <c r="L174" s="339"/>
      <c r="M174" s="339"/>
      <c r="N174" s="339"/>
      <c r="O174" s="339"/>
      <c r="P174" s="339"/>
      <c r="Q174" s="339"/>
      <c r="R174" s="339"/>
      <c r="S174" s="339"/>
      <c r="T174" s="339"/>
      <c r="U174" s="339"/>
      <c r="V174" s="339"/>
      <c r="W174" s="339"/>
      <c r="X174" s="339"/>
      <c r="Y174" s="339"/>
      <c r="Z174" s="339"/>
      <c r="AA174" s="339"/>
      <c r="AB174" s="339"/>
      <c r="AC174" s="339"/>
      <c r="AD174" s="339"/>
      <c r="AE174" s="339"/>
      <c r="AF174" s="339"/>
      <c r="AG174" s="339"/>
      <c r="AH174" s="339"/>
      <c r="AI174" s="339"/>
      <c r="AJ174" s="339"/>
    </row>
    <row r="175" spans="1:36" ht="15" customHeight="1">
      <c r="A175" s="339"/>
      <c r="B175" s="339"/>
      <c r="C175" s="339"/>
      <c r="D175" s="339"/>
      <c r="E175" s="339"/>
      <c r="F175" s="339"/>
      <c r="G175" s="339"/>
      <c r="H175" s="339"/>
      <c r="I175" s="339"/>
      <c r="J175" s="339"/>
      <c r="K175" s="339"/>
      <c r="L175" s="339"/>
      <c r="M175" s="339"/>
      <c r="N175" s="339"/>
      <c r="O175" s="339"/>
      <c r="P175" s="339"/>
      <c r="Q175" s="339"/>
      <c r="R175" s="339"/>
      <c r="S175" s="339"/>
      <c r="T175" s="339"/>
      <c r="U175" s="339"/>
      <c r="V175" s="339"/>
      <c r="W175" s="339"/>
      <c r="X175" s="339"/>
      <c r="Y175" s="339"/>
      <c r="Z175" s="339"/>
      <c r="AA175" s="339"/>
      <c r="AB175" s="339"/>
      <c r="AC175" s="339"/>
      <c r="AD175" s="339"/>
      <c r="AE175" s="339"/>
      <c r="AF175" s="339"/>
      <c r="AG175" s="339"/>
      <c r="AH175" s="339"/>
      <c r="AI175" s="339"/>
      <c r="AJ175" s="339"/>
    </row>
    <row r="176" spans="1:36" ht="15" customHeight="1">
      <c r="A176" s="339"/>
      <c r="B176" s="339"/>
      <c r="C176" s="339"/>
      <c r="D176" s="339"/>
      <c r="E176" s="339"/>
      <c r="F176" s="339"/>
      <c r="G176" s="339"/>
      <c r="H176" s="339"/>
      <c r="I176" s="339"/>
      <c r="J176" s="339"/>
      <c r="K176" s="339"/>
      <c r="L176" s="339"/>
      <c r="M176" s="339"/>
      <c r="N176" s="339"/>
      <c r="O176" s="339"/>
      <c r="P176" s="339"/>
      <c r="Q176" s="339"/>
      <c r="R176" s="339"/>
      <c r="S176" s="339"/>
      <c r="T176" s="339"/>
      <c r="U176" s="339"/>
      <c r="V176" s="339"/>
      <c r="W176" s="339"/>
      <c r="X176" s="339"/>
      <c r="Y176" s="339"/>
      <c r="Z176" s="339"/>
      <c r="AA176" s="339"/>
      <c r="AB176" s="339"/>
      <c r="AC176" s="339"/>
      <c r="AD176" s="339"/>
      <c r="AE176" s="339"/>
      <c r="AF176" s="339"/>
      <c r="AG176" s="339"/>
      <c r="AH176" s="339"/>
      <c r="AI176" s="339"/>
      <c r="AJ176" s="339"/>
    </row>
    <row r="177" spans="1:36" ht="15" customHeight="1">
      <c r="A177" s="339"/>
      <c r="B177" s="339"/>
      <c r="C177" s="339"/>
      <c r="D177" s="339"/>
      <c r="E177" s="339"/>
      <c r="F177" s="339"/>
      <c r="G177" s="339"/>
      <c r="H177" s="339"/>
      <c r="I177" s="339"/>
      <c r="J177" s="339"/>
      <c r="K177" s="339"/>
      <c r="L177" s="339"/>
      <c r="M177" s="339"/>
      <c r="N177" s="339"/>
      <c r="O177" s="339"/>
      <c r="P177" s="339"/>
      <c r="Q177" s="339"/>
      <c r="R177" s="339"/>
      <c r="S177" s="339"/>
      <c r="T177" s="339"/>
      <c r="U177" s="339"/>
      <c r="V177" s="339"/>
      <c r="W177" s="339"/>
      <c r="X177" s="339"/>
      <c r="Y177" s="339"/>
      <c r="Z177" s="339"/>
      <c r="AA177" s="339"/>
      <c r="AB177" s="339"/>
      <c r="AC177" s="339"/>
      <c r="AD177" s="339"/>
      <c r="AE177" s="339"/>
      <c r="AF177" s="339"/>
      <c r="AG177" s="339"/>
      <c r="AH177" s="339"/>
      <c r="AI177" s="339"/>
      <c r="AJ177" s="339"/>
    </row>
    <row r="178" spans="1:36" ht="15" customHeight="1">
      <c r="A178" s="339"/>
      <c r="B178" s="339"/>
      <c r="C178" s="339"/>
      <c r="D178" s="339"/>
      <c r="E178" s="339"/>
      <c r="F178" s="339"/>
      <c r="G178" s="339"/>
      <c r="H178" s="339"/>
      <c r="I178" s="339"/>
      <c r="J178" s="339"/>
      <c r="K178" s="339"/>
      <c r="L178" s="339"/>
      <c r="M178" s="339"/>
      <c r="N178" s="339"/>
      <c r="O178" s="339"/>
      <c r="P178" s="339"/>
      <c r="Q178" s="339"/>
      <c r="R178" s="339"/>
      <c r="S178" s="339"/>
      <c r="T178" s="339"/>
      <c r="U178" s="339"/>
      <c r="V178" s="339"/>
      <c r="W178" s="339"/>
      <c r="X178" s="339"/>
      <c r="Y178" s="339"/>
      <c r="Z178" s="339"/>
      <c r="AA178" s="339"/>
      <c r="AB178" s="339"/>
      <c r="AC178" s="339"/>
      <c r="AD178" s="339"/>
      <c r="AE178" s="339"/>
      <c r="AF178" s="339"/>
      <c r="AG178" s="339"/>
      <c r="AH178" s="339"/>
      <c r="AI178" s="339"/>
      <c r="AJ178" s="339"/>
    </row>
    <row r="179" spans="1:36" ht="15" customHeight="1">
      <c r="A179" s="339"/>
      <c r="B179" s="339"/>
      <c r="C179" s="339"/>
      <c r="D179" s="339"/>
      <c r="E179" s="339"/>
      <c r="F179" s="339"/>
      <c r="G179" s="339"/>
      <c r="H179" s="339"/>
      <c r="I179" s="339"/>
      <c r="J179" s="339"/>
      <c r="K179" s="339"/>
      <c r="L179" s="339"/>
      <c r="M179" s="339"/>
      <c r="N179" s="339"/>
      <c r="O179" s="339"/>
      <c r="P179" s="339"/>
      <c r="Q179" s="339"/>
      <c r="R179" s="339"/>
      <c r="S179" s="339"/>
      <c r="T179" s="339"/>
      <c r="U179" s="339"/>
      <c r="V179" s="339"/>
      <c r="W179" s="339"/>
      <c r="X179" s="339"/>
      <c r="Y179" s="339"/>
      <c r="Z179" s="339"/>
      <c r="AA179" s="339"/>
      <c r="AB179" s="339"/>
      <c r="AC179" s="339"/>
      <c r="AD179" s="339"/>
      <c r="AE179" s="339"/>
      <c r="AF179" s="339"/>
      <c r="AG179" s="339"/>
      <c r="AH179" s="339"/>
      <c r="AI179" s="339"/>
      <c r="AJ179" s="339"/>
    </row>
    <row r="180" spans="1:36" ht="15" customHeight="1">
      <c r="A180" s="339"/>
      <c r="B180" s="339"/>
      <c r="C180" s="339"/>
      <c r="D180" s="339"/>
      <c r="E180" s="339"/>
      <c r="F180" s="339"/>
      <c r="G180" s="339"/>
      <c r="H180" s="339"/>
      <c r="I180" s="339"/>
      <c r="J180" s="339"/>
      <c r="K180" s="339"/>
      <c r="L180" s="339"/>
      <c r="M180" s="339"/>
      <c r="N180" s="339"/>
      <c r="O180" s="339"/>
      <c r="P180" s="339"/>
      <c r="Q180" s="339"/>
      <c r="R180" s="339"/>
      <c r="S180" s="339"/>
      <c r="T180" s="339"/>
      <c r="U180" s="339"/>
      <c r="V180" s="339"/>
      <c r="W180" s="339"/>
      <c r="X180" s="339"/>
      <c r="Y180" s="339"/>
      <c r="Z180" s="339"/>
      <c r="AA180" s="339"/>
      <c r="AB180" s="339"/>
      <c r="AC180" s="339"/>
      <c r="AD180" s="339"/>
      <c r="AE180" s="339"/>
      <c r="AF180" s="339"/>
      <c r="AG180" s="339"/>
      <c r="AH180" s="339"/>
      <c r="AI180" s="339"/>
      <c r="AJ180" s="339"/>
    </row>
    <row r="181" spans="1:36" ht="15" customHeight="1">
      <c r="A181" s="339"/>
      <c r="B181" s="339"/>
      <c r="C181" s="339"/>
      <c r="D181" s="339"/>
      <c r="E181" s="339"/>
      <c r="F181" s="339"/>
      <c r="G181" s="339"/>
      <c r="H181" s="339"/>
      <c r="I181" s="339"/>
      <c r="J181" s="339"/>
      <c r="K181" s="339"/>
      <c r="L181" s="339"/>
      <c r="M181" s="339"/>
      <c r="N181" s="339"/>
      <c r="O181" s="339"/>
      <c r="P181" s="339"/>
      <c r="Q181" s="339"/>
      <c r="R181" s="339"/>
      <c r="S181" s="339"/>
      <c r="T181" s="339"/>
      <c r="U181" s="339"/>
      <c r="V181" s="339"/>
      <c r="W181" s="339"/>
      <c r="X181" s="339"/>
      <c r="Y181" s="339"/>
      <c r="Z181" s="339"/>
      <c r="AA181" s="339"/>
      <c r="AB181" s="339"/>
      <c r="AC181" s="339"/>
      <c r="AD181" s="339"/>
      <c r="AE181" s="339"/>
      <c r="AF181" s="339"/>
      <c r="AG181" s="339"/>
      <c r="AH181" s="339"/>
      <c r="AI181" s="339"/>
      <c r="AJ181" s="339"/>
    </row>
    <row r="182" spans="1:36" ht="15" customHeight="1">
      <c r="A182" s="339"/>
      <c r="B182" s="339"/>
      <c r="C182" s="339"/>
      <c r="D182" s="339"/>
      <c r="E182" s="339"/>
      <c r="F182" s="339"/>
      <c r="G182" s="339"/>
      <c r="H182" s="339"/>
      <c r="I182" s="339"/>
      <c r="J182" s="339"/>
      <c r="K182" s="339"/>
      <c r="L182" s="339"/>
      <c r="M182" s="339"/>
      <c r="N182" s="339"/>
      <c r="O182" s="339"/>
      <c r="P182" s="339"/>
      <c r="Q182" s="339"/>
      <c r="R182" s="339"/>
      <c r="S182" s="339"/>
      <c r="T182" s="339"/>
      <c r="U182" s="339"/>
      <c r="V182" s="339"/>
      <c r="W182" s="339"/>
      <c r="X182" s="339"/>
      <c r="Y182" s="339"/>
      <c r="Z182" s="339"/>
      <c r="AA182" s="339"/>
      <c r="AB182" s="339"/>
      <c r="AC182" s="339"/>
      <c r="AD182" s="339"/>
      <c r="AE182" s="339"/>
      <c r="AF182" s="339"/>
      <c r="AG182" s="339"/>
      <c r="AH182" s="339"/>
      <c r="AI182" s="339"/>
      <c r="AJ182" s="339"/>
    </row>
    <row r="183" spans="1:36" ht="15" customHeight="1">
      <c r="A183" s="339"/>
      <c r="B183" s="339"/>
      <c r="C183" s="339"/>
      <c r="D183" s="339"/>
      <c r="E183" s="339"/>
      <c r="F183" s="339"/>
      <c r="G183" s="339"/>
      <c r="H183" s="339"/>
      <c r="I183" s="339"/>
      <c r="J183" s="339"/>
      <c r="K183" s="339"/>
      <c r="L183" s="339"/>
      <c r="M183" s="339"/>
      <c r="N183" s="339"/>
      <c r="O183" s="339"/>
      <c r="P183" s="339"/>
      <c r="Q183" s="339"/>
      <c r="R183" s="339"/>
      <c r="S183" s="339"/>
      <c r="T183" s="339"/>
      <c r="U183" s="339"/>
      <c r="V183" s="339"/>
      <c r="W183" s="339"/>
      <c r="X183" s="339"/>
      <c r="Y183" s="339"/>
      <c r="Z183" s="339"/>
      <c r="AA183" s="339"/>
      <c r="AB183" s="339"/>
      <c r="AC183" s="339"/>
      <c r="AD183" s="339"/>
      <c r="AE183" s="339"/>
      <c r="AF183" s="339"/>
      <c r="AG183" s="339"/>
      <c r="AH183" s="339"/>
      <c r="AI183" s="339"/>
      <c r="AJ183" s="339"/>
    </row>
    <row r="184" spans="1:36" ht="15" customHeight="1">
      <c r="A184" s="339"/>
      <c r="B184" s="339"/>
      <c r="C184" s="339"/>
      <c r="D184" s="339"/>
      <c r="E184" s="339"/>
      <c r="F184" s="339"/>
      <c r="G184" s="339"/>
      <c r="H184" s="339"/>
      <c r="I184" s="339"/>
      <c r="J184" s="339"/>
      <c r="K184" s="339"/>
      <c r="L184" s="339"/>
      <c r="M184" s="339"/>
      <c r="N184" s="339"/>
      <c r="O184" s="339"/>
      <c r="P184" s="339"/>
      <c r="Q184" s="339"/>
      <c r="R184" s="339"/>
      <c r="S184" s="339"/>
      <c r="T184" s="339"/>
      <c r="U184" s="339"/>
      <c r="V184" s="339"/>
      <c r="W184" s="339"/>
      <c r="X184" s="339"/>
      <c r="Y184" s="339"/>
      <c r="Z184" s="339"/>
      <c r="AA184" s="339"/>
      <c r="AB184" s="339"/>
      <c r="AC184" s="339"/>
      <c r="AD184" s="339"/>
      <c r="AE184" s="339"/>
      <c r="AF184" s="339"/>
      <c r="AG184" s="339"/>
      <c r="AH184" s="339"/>
      <c r="AI184" s="339"/>
      <c r="AJ184" s="339"/>
    </row>
    <row r="185" spans="1:36" ht="15" customHeight="1">
      <c r="A185" s="339"/>
      <c r="B185" s="339"/>
      <c r="C185" s="339"/>
      <c r="D185" s="339"/>
      <c r="E185" s="339"/>
      <c r="F185" s="339"/>
      <c r="G185" s="339"/>
      <c r="H185" s="339"/>
      <c r="I185" s="339"/>
      <c r="J185" s="339"/>
      <c r="K185" s="339"/>
      <c r="L185" s="339"/>
      <c r="M185" s="339"/>
      <c r="N185" s="339"/>
      <c r="O185" s="339"/>
      <c r="P185" s="339"/>
      <c r="Q185" s="339"/>
      <c r="R185" s="339"/>
      <c r="S185" s="339"/>
      <c r="T185" s="339"/>
      <c r="U185" s="339"/>
      <c r="V185" s="339"/>
      <c r="W185" s="339"/>
      <c r="X185" s="339"/>
      <c r="Y185" s="339"/>
      <c r="Z185" s="339"/>
      <c r="AA185" s="339"/>
      <c r="AB185" s="339"/>
      <c r="AC185" s="339"/>
      <c r="AD185" s="339"/>
      <c r="AE185" s="339"/>
      <c r="AF185" s="339"/>
      <c r="AG185" s="339"/>
      <c r="AH185" s="339"/>
      <c r="AI185" s="339"/>
      <c r="AJ185" s="339"/>
    </row>
    <row r="186" spans="1:36" ht="15" customHeight="1">
      <c r="A186" s="339"/>
      <c r="B186" s="339"/>
      <c r="C186" s="339"/>
      <c r="D186" s="339"/>
      <c r="E186" s="339"/>
      <c r="F186" s="339"/>
      <c r="G186" s="339"/>
      <c r="H186" s="339"/>
      <c r="I186" s="339"/>
      <c r="J186" s="339"/>
      <c r="K186" s="339"/>
      <c r="L186" s="339"/>
      <c r="M186" s="339"/>
      <c r="N186" s="339"/>
      <c r="O186" s="339"/>
      <c r="P186" s="339"/>
      <c r="Q186" s="339"/>
      <c r="R186" s="339"/>
      <c r="S186" s="339"/>
      <c r="T186" s="339"/>
      <c r="U186" s="339"/>
      <c r="V186" s="339"/>
      <c r="W186" s="339"/>
      <c r="X186" s="339"/>
      <c r="Y186" s="339"/>
      <c r="Z186" s="339"/>
      <c r="AA186" s="339"/>
      <c r="AB186" s="339"/>
      <c r="AC186" s="339"/>
      <c r="AD186" s="339"/>
      <c r="AE186" s="339"/>
      <c r="AF186" s="339"/>
      <c r="AG186" s="339"/>
      <c r="AH186" s="339"/>
      <c r="AI186" s="339"/>
      <c r="AJ186" s="339"/>
    </row>
    <row r="187" spans="1:36" ht="15" customHeight="1">
      <c r="A187" s="339"/>
      <c r="B187" s="339"/>
      <c r="C187" s="339"/>
      <c r="D187" s="339"/>
      <c r="E187" s="339"/>
      <c r="F187" s="339"/>
      <c r="G187" s="339"/>
      <c r="H187" s="339"/>
      <c r="I187" s="339"/>
      <c r="J187" s="339"/>
      <c r="K187" s="339"/>
      <c r="L187" s="339"/>
      <c r="M187" s="339"/>
      <c r="N187" s="339"/>
      <c r="O187" s="339"/>
      <c r="P187" s="339"/>
      <c r="Q187" s="339"/>
      <c r="R187" s="339"/>
      <c r="S187" s="339"/>
      <c r="T187" s="339"/>
      <c r="U187" s="339"/>
      <c r="V187" s="339"/>
      <c r="W187" s="339"/>
      <c r="X187" s="339"/>
      <c r="Y187" s="339"/>
      <c r="Z187" s="339"/>
      <c r="AA187" s="339"/>
      <c r="AB187" s="339"/>
      <c r="AC187" s="339"/>
      <c r="AD187" s="339"/>
      <c r="AE187" s="339"/>
      <c r="AF187" s="339"/>
      <c r="AG187" s="339"/>
      <c r="AH187" s="339"/>
      <c r="AI187" s="339"/>
      <c r="AJ187" s="339"/>
    </row>
    <row r="188" spans="1:36" ht="15" customHeight="1">
      <c r="A188" s="339"/>
      <c r="B188" s="339"/>
      <c r="C188" s="339"/>
      <c r="D188" s="339"/>
      <c r="E188" s="339"/>
      <c r="F188" s="339"/>
      <c r="G188" s="339"/>
      <c r="H188" s="339"/>
      <c r="I188" s="339"/>
      <c r="J188" s="339"/>
      <c r="K188" s="339"/>
      <c r="L188" s="339"/>
      <c r="M188" s="339"/>
      <c r="N188" s="339"/>
      <c r="O188" s="339"/>
      <c r="P188" s="339"/>
      <c r="Q188" s="339"/>
      <c r="R188" s="339"/>
      <c r="S188" s="339"/>
      <c r="T188" s="339"/>
      <c r="U188" s="339"/>
      <c r="V188" s="339"/>
      <c r="W188" s="339"/>
      <c r="X188" s="339"/>
      <c r="Y188" s="339"/>
      <c r="Z188" s="339"/>
      <c r="AA188" s="339"/>
      <c r="AB188" s="339"/>
      <c r="AC188" s="339"/>
      <c r="AD188" s="339"/>
      <c r="AE188" s="339"/>
      <c r="AF188" s="339"/>
      <c r="AG188" s="339"/>
      <c r="AH188" s="339"/>
      <c r="AI188" s="339"/>
      <c r="AJ188" s="339"/>
    </row>
    <row r="189" spans="1:36" ht="15" customHeight="1">
      <c r="A189" s="339"/>
      <c r="B189" s="339"/>
      <c r="C189" s="339"/>
      <c r="D189" s="339"/>
      <c r="E189" s="339"/>
      <c r="F189" s="339"/>
      <c r="G189" s="339"/>
      <c r="H189" s="339"/>
      <c r="I189" s="339"/>
      <c r="J189" s="339"/>
      <c r="K189" s="339"/>
      <c r="L189" s="339"/>
      <c r="M189" s="339"/>
      <c r="N189" s="339"/>
      <c r="O189" s="339"/>
      <c r="P189" s="339"/>
      <c r="Q189" s="339"/>
      <c r="R189" s="339"/>
      <c r="S189" s="339"/>
      <c r="T189" s="339"/>
      <c r="U189" s="339"/>
      <c r="V189" s="339"/>
      <c r="W189" s="339"/>
      <c r="X189" s="339"/>
      <c r="Y189" s="339"/>
      <c r="Z189" s="339"/>
      <c r="AA189" s="339"/>
      <c r="AB189" s="339"/>
      <c r="AC189" s="339"/>
      <c r="AD189" s="339"/>
      <c r="AE189" s="339"/>
      <c r="AF189" s="339"/>
      <c r="AG189" s="339"/>
      <c r="AH189" s="339"/>
      <c r="AI189" s="339"/>
      <c r="AJ189" s="339"/>
    </row>
    <row r="190" spans="1:36" ht="15" customHeight="1">
      <c r="A190" s="339"/>
      <c r="B190" s="339"/>
      <c r="C190" s="339"/>
      <c r="D190" s="339"/>
      <c r="E190" s="339"/>
      <c r="F190" s="339"/>
      <c r="G190" s="339"/>
      <c r="H190" s="339"/>
      <c r="I190" s="339"/>
      <c r="J190" s="339"/>
      <c r="K190" s="339"/>
      <c r="L190" s="339"/>
      <c r="M190" s="339"/>
      <c r="N190" s="339"/>
      <c r="O190" s="339"/>
      <c r="P190" s="339"/>
      <c r="Q190" s="339"/>
      <c r="R190" s="339"/>
      <c r="S190" s="339"/>
      <c r="T190" s="339"/>
      <c r="U190" s="339"/>
      <c r="V190" s="339"/>
      <c r="W190" s="339"/>
      <c r="X190" s="339"/>
      <c r="Y190" s="339"/>
      <c r="Z190" s="339"/>
      <c r="AA190" s="339"/>
      <c r="AB190" s="339"/>
      <c r="AC190" s="339"/>
      <c r="AD190" s="339"/>
      <c r="AE190" s="339"/>
      <c r="AF190" s="339"/>
      <c r="AG190" s="339"/>
      <c r="AH190" s="339"/>
      <c r="AI190" s="339"/>
      <c r="AJ190" s="339"/>
    </row>
    <row r="191" spans="1:36" ht="15" customHeight="1">
      <c r="A191" s="339"/>
      <c r="B191" s="339"/>
      <c r="C191" s="339"/>
      <c r="D191" s="339"/>
      <c r="E191" s="339"/>
      <c r="F191" s="339"/>
      <c r="G191" s="339"/>
      <c r="H191" s="339"/>
      <c r="I191" s="339"/>
      <c r="J191" s="339"/>
      <c r="K191" s="339"/>
      <c r="L191" s="339"/>
      <c r="M191" s="339"/>
      <c r="N191" s="339"/>
      <c r="O191" s="339"/>
      <c r="P191" s="339"/>
      <c r="Q191" s="339"/>
      <c r="R191" s="339"/>
      <c r="S191" s="339"/>
      <c r="T191" s="339"/>
      <c r="U191" s="339"/>
      <c r="V191" s="339"/>
      <c r="W191" s="339"/>
      <c r="X191" s="339"/>
      <c r="Y191" s="339"/>
      <c r="Z191" s="339"/>
      <c r="AA191" s="339"/>
      <c r="AB191" s="339"/>
      <c r="AC191" s="339"/>
      <c r="AD191" s="339"/>
      <c r="AE191" s="339"/>
      <c r="AF191" s="339"/>
      <c r="AG191" s="339"/>
      <c r="AH191" s="339"/>
      <c r="AI191" s="339"/>
      <c r="AJ191" s="339"/>
    </row>
    <row r="192" spans="1:36" ht="15" customHeight="1">
      <c r="A192" s="339"/>
      <c r="B192" s="339"/>
      <c r="C192" s="339"/>
      <c r="D192" s="339"/>
      <c r="E192" s="339"/>
      <c r="F192" s="339"/>
      <c r="G192" s="339"/>
      <c r="H192" s="339"/>
      <c r="I192" s="339"/>
      <c r="J192" s="339"/>
      <c r="K192" s="339"/>
      <c r="L192" s="339"/>
      <c r="M192" s="339"/>
      <c r="N192" s="339"/>
      <c r="O192" s="339"/>
      <c r="P192" s="339"/>
      <c r="Q192" s="339"/>
      <c r="R192" s="339"/>
      <c r="S192" s="339"/>
      <c r="T192" s="339"/>
      <c r="U192" s="339"/>
      <c r="V192" s="339"/>
      <c r="W192" s="339"/>
      <c r="X192" s="339"/>
      <c r="Y192" s="339"/>
      <c r="Z192" s="339"/>
      <c r="AA192" s="339"/>
      <c r="AB192" s="339"/>
      <c r="AC192" s="339"/>
      <c r="AD192" s="339"/>
      <c r="AE192" s="339"/>
      <c r="AF192" s="339"/>
      <c r="AG192" s="339"/>
      <c r="AH192" s="339"/>
      <c r="AI192" s="339"/>
      <c r="AJ192" s="339"/>
    </row>
    <row r="193" spans="1:36" ht="1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  <c r="AG193" s="339"/>
      <c r="AH193" s="339"/>
      <c r="AI193" s="339"/>
      <c r="AJ193" s="339"/>
    </row>
    <row r="194" spans="1:36" ht="15" customHeight="1">
      <c r="A194" s="339"/>
      <c r="B194" s="339"/>
      <c r="C194" s="339"/>
      <c r="D194" s="339"/>
      <c r="E194" s="339"/>
      <c r="F194" s="339"/>
      <c r="G194" s="339"/>
      <c r="H194" s="339"/>
      <c r="I194" s="339"/>
      <c r="J194" s="339"/>
      <c r="K194" s="339"/>
      <c r="L194" s="339"/>
      <c r="M194" s="339"/>
      <c r="N194" s="339"/>
      <c r="O194" s="339"/>
      <c r="P194" s="339"/>
      <c r="Q194" s="339"/>
      <c r="R194" s="339"/>
      <c r="S194" s="339"/>
      <c r="T194" s="339"/>
      <c r="U194" s="339"/>
      <c r="V194" s="339"/>
      <c r="W194" s="339"/>
      <c r="X194" s="339"/>
      <c r="Y194" s="339"/>
      <c r="Z194" s="339"/>
      <c r="AA194" s="339"/>
      <c r="AB194" s="339"/>
      <c r="AC194" s="339"/>
      <c r="AD194" s="339"/>
      <c r="AE194" s="339"/>
      <c r="AF194" s="339"/>
      <c r="AG194" s="339"/>
      <c r="AH194" s="339"/>
      <c r="AI194" s="339"/>
      <c r="AJ194" s="339"/>
    </row>
    <row r="195" spans="1:36" ht="15" customHeight="1">
      <c r="A195" s="339"/>
      <c r="B195" s="339"/>
      <c r="C195" s="339"/>
      <c r="D195" s="339"/>
      <c r="E195" s="339"/>
      <c r="F195" s="339"/>
      <c r="G195" s="339"/>
      <c r="H195" s="339"/>
      <c r="I195" s="339"/>
      <c r="J195" s="339"/>
      <c r="K195" s="339"/>
      <c r="L195" s="339"/>
      <c r="M195" s="339"/>
      <c r="N195" s="339"/>
      <c r="O195" s="339"/>
      <c r="P195" s="339"/>
      <c r="Q195" s="339"/>
      <c r="R195" s="339"/>
      <c r="S195" s="339"/>
      <c r="T195" s="339"/>
      <c r="U195" s="339"/>
      <c r="V195" s="339"/>
      <c r="W195" s="339"/>
      <c r="X195" s="339"/>
      <c r="Y195" s="339"/>
      <c r="Z195" s="339"/>
      <c r="AA195" s="339"/>
      <c r="AB195" s="339"/>
      <c r="AC195" s="339"/>
      <c r="AD195" s="339"/>
      <c r="AE195" s="339"/>
      <c r="AF195" s="339"/>
      <c r="AG195" s="339"/>
      <c r="AH195" s="339"/>
      <c r="AI195" s="339"/>
      <c r="AJ195" s="339"/>
    </row>
    <row r="65536" ht="12.75" customHeight="1"/>
  </sheetData>
  <sheetProtection selectLockedCells="1" selectUnlockedCells="1"/>
  <mergeCells count="4">
    <mergeCell ref="A2:O2"/>
    <mergeCell ref="B5:O5"/>
    <mergeCell ref="B16:O16"/>
    <mergeCell ref="I1:O1"/>
  </mergeCells>
  <printOptions/>
  <pageMargins left="0.7" right="0.7" top="0.75" bottom="0.75" header="0.5118055555555555" footer="0.5118055555555555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Illesne</dc:creator>
  <cp:keywords/>
  <dc:description/>
  <cp:lastModifiedBy>Noemi</cp:lastModifiedBy>
  <cp:lastPrinted>2019-11-07T10:43:15Z</cp:lastPrinted>
  <dcterms:created xsi:type="dcterms:W3CDTF">2019-01-16T12:09:57Z</dcterms:created>
  <dcterms:modified xsi:type="dcterms:W3CDTF">2019-11-07T10:44:02Z</dcterms:modified>
  <cp:category/>
  <cp:version/>
  <cp:contentType/>
  <cp:contentStatus/>
</cp:coreProperties>
</file>