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6. sz. 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á">#REF!</definedName>
    <definedName name="áááá">#REF!</definedName>
    <definedName name="áélkjh">#REF!</definedName>
    <definedName name="as">#REF!</definedName>
    <definedName name="d">#REF!</definedName>
    <definedName name="é">#REF!</definedName>
    <definedName name="éáű">#REF!</definedName>
    <definedName name="éé">#REF!</definedName>
    <definedName name="ééál">#REF!</definedName>
    <definedName name="ééééé">#REF!</definedName>
    <definedName name="élkilp">#REF!</definedName>
    <definedName name="fdsa">#REF!</definedName>
    <definedName name="g">'[3]3'!$A$2:$AE$55</definedName>
    <definedName name="hgfds">#REF!</definedName>
    <definedName name="hhhh">#REF!</definedName>
    <definedName name="hj">#REF!</definedName>
    <definedName name="í">#REF!</definedName>
    <definedName name="íy">#REF!</definedName>
    <definedName name="k">#REF!</definedName>
    <definedName name="kint">#REF!</definedName>
    <definedName name="kkkkkj">#REF!</definedName>
    <definedName name="l">#REF!</definedName>
    <definedName name="léá">#REF!</definedName>
    <definedName name="lkjh">#REF!</definedName>
    <definedName name="lkjhg">#REF!</definedName>
    <definedName name="lllll">#REF!</definedName>
    <definedName name="mkmjnh">#REF!</definedName>
    <definedName name="nnnn">#REF!</definedName>
    <definedName name="önk.elsz.">#REF!</definedName>
    <definedName name="pénzmaradv">#REF!</definedName>
    <definedName name="q">#REF!</definedName>
    <definedName name="qwert">#REF!</definedName>
    <definedName name="segédlet">'[1]3'!$A$2:$AE$55</definedName>
    <definedName name="szoc2">'[6]3'!$A$2:$AE$55</definedName>
    <definedName name="tábla">#REF!</definedName>
    <definedName name="tábla1">#REF!</definedName>
    <definedName name="tábla10">#REF!</definedName>
    <definedName name="tábla11">#REF!</definedName>
    <definedName name="tábla12">#REF!</definedName>
    <definedName name="tábla13">#REF!</definedName>
    <definedName name="tábla14">#REF!</definedName>
    <definedName name="tábla15">#REF!</definedName>
    <definedName name="Tábla17">#REF!</definedName>
    <definedName name="tábla2">#REF!</definedName>
    <definedName name="tábla23">'[5]3'!$A$2:$AE$55</definedName>
    <definedName name="tábla3">#REF!</definedName>
    <definedName name="tábla4">#REF!</definedName>
    <definedName name="tábla5">#REF!</definedName>
    <definedName name="tábla6">#REF!</definedName>
    <definedName name="tábla7">#REF!</definedName>
    <definedName name="tábla8">#REF!</definedName>
    <definedName name="tábla9">#REF!</definedName>
    <definedName name="telj">'[3]3'!$A$2:$AE$55</definedName>
    <definedName name="ű">#REF!</definedName>
    <definedName name="űáúá">#REF!</definedName>
    <definedName name="vagyon">'[3]3'!$A$2:$AE$55</definedName>
    <definedName name="vfvcd">#REF!</definedName>
    <definedName name="vv">'[7]3'!$A$2:$AE$55</definedName>
  </definedNames>
  <calcPr fullCalcOnLoad="1"/>
</workbook>
</file>

<file path=xl/sharedStrings.xml><?xml version="1.0" encoding="utf-8"?>
<sst xmlns="http://schemas.openxmlformats.org/spreadsheetml/2006/main" count="53" uniqueCount="53">
  <si>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</si>
  <si>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</si>
  <si>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</si>
  <si>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</si>
  <si>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</si>
  <si>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</si>
  <si>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</si>
  <si>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</si>
  <si>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</si>
  <si>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Augusz-tus</t>
  </si>
  <si>
    <t>Szeptem-ber</t>
  </si>
  <si>
    <t>Október</t>
  </si>
  <si>
    <t xml:space="preserve">November </t>
  </si>
  <si>
    <t>December</t>
  </si>
  <si>
    <t>Összesen</t>
  </si>
  <si>
    <t>BEVÉTELEK</t>
  </si>
  <si>
    <t>1.</t>
  </si>
  <si>
    <t>Önkormányzatok működési támogatásai</t>
  </si>
  <si>
    <t>2.</t>
  </si>
  <si>
    <t>Működési célú támogatások áht. belülről</t>
  </si>
  <si>
    <t>3.</t>
  </si>
  <si>
    <t>Közhatalmi bevételek</t>
  </si>
  <si>
    <t>4.</t>
  </si>
  <si>
    <t>Működési bevételek</t>
  </si>
  <si>
    <t>5.</t>
  </si>
  <si>
    <t>Finanszírozási bevételek</t>
  </si>
  <si>
    <t xml:space="preserve">       ebből forráshiány</t>
  </si>
  <si>
    <t>Összes bevétel</t>
  </si>
  <si>
    <t>KIADÁSOK</t>
  </si>
  <si>
    <t>10.</t>
  </si>
  <si>
    <t>Személyi juttatások</t>
  </si>
  <si>
    <t>11.</t>
  </si>
  <si>
    <t>Munkaadót terhelő járulékok</t>
  </si>
  <si>
    <t>12.</t>
  </si>
  <si>
    <t>Dologi kiadások</t>
  </si>
  <si>
    <t>13.</t>
  </si>
  <si>
    <t>Ellátottak pénzbeli juttatásai</t>
  </si>
  <si>
    <t>14.</t>
  </si>
  <si>
    <t>Egyéb működési célú kiadás</t>
  </si>
  <si>
    <t>15.</t>
  </si>
  <si>
    <t xml:space="preserve">Beruházások </t>
  </si>
  <si>
    <t>17.</t>
  </si>
  <si>
    <t>18.</t>
  </si>
  <si>
    <t>Irányító szervi támogatások folyósítása</t>
  </si>
  <si>
    <t>19.</t>
  </si>
  <si>
    <t xml:space="preserve">Összes kiadás </t>
  </si>
  <si>
    <t>8-19 eltérése (+/-)</t>
  </si>
  <si>
    <t>2017. évi előirányzat felhasználási ütemterv - Likviditási terv</t>
  </si>
  <si>
    <t>2017.évi ktgv.szerinti tervadatok</t>
  </si>
  <si>
    <t>Felhalm. c. visszatér. tám. áht kívülről</t>
  </si>
  <si>
    <t>adatok Ft-ban</t>
  </si>
  <si>
    <t>Finanszírozási kiadások</t>
  </si>
  <si>
    <r>
      <t xml:space="preserve">Karancsság Község Önkormányzata                                                                   </t>
    </r>
    <r>
      <rPr>
        <sz val="12"/>
        <rFont val="Arial CE"/>
        <family val="0"/>
      </rPr>
      <t xml:space="preserve">  6. számú melléklet</t>
    </r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</si>
</sst>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###\ ###\ ###\ ##0"/>
    <numFmt numFmtId="183" formatCode="###,###,##0"/>
    <numFmt numFmtId="184" formatCode="#,##0.0"/>
    <numFmt numFmtId="185" formatCode="m\.\ d\."/>
    <numFmt numFmtId="186" formatCode="yy/mm/dd"/>
    <numFmt numFmtId="187" formatCode="_-* #"/>
    <numFmt numFmtId="188" formatCode="0.0"/>
    <numFmt numFmtId="189" formatCode="\ ##########"/>
    <numFmt numFmtId="190" formatCode="#,##0.0\ _F_t;[Red]\-#,##0.0\ _F_t"/>
    <numFmt numFmtId="191" formatCode="[$¥€-2]\ #\ ##,000_);[Red]\([$€-2]\ #\ ##,000\)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 CE"/>
      <family val="5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6" fontId="11" fillId="0" borderId="0" applyFont="0" applyFill="0" applyBorder="0" applyProtection="0">
      <alignment horizontal="center"/>
    </xf>
    <xf numFmtId="0" fontId="12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57">
      <alignment/>
      <protection/>
    </xf>
    <xf numFmtId="3" fontId="25" fillId="0" borderId="0" xfId="57" applyNumberFormat="1" applyFont="1">
      <alignment/>
      <protection/>
    </xf>
    <xf numFmtId="3" fontId="26" fillId="0" borderId="10" xfId="57" applyNumberFormat="1" applyFont="1" applyFill="1" applyBorder="1" applyAlignment="1">
      <alignment horizontal="center" wrapText="1"/>
      <protection/>
    </xf>
    <xf numFmtId="3" fontId="25" fillId="0" borderId="11" xfId="57" applyNumberFormat="1" applyFont="1" applyFill="1" applyBorder="1" applyAlignment="1">
      <alignment horizontal="center"/>
      <protection/>
    </xf>
    <xf numFmtId="3" fontId="26" fillId="0" borderId="11" xfId="57" applyNumberFormat="1" applyFont="1" applyFill="1" applyBorder="1" applyAlignment="1">
      <alignment horizontal="center" wrapText="1"/>
      <protection/>
    </xf>
    <xf numFmtId="3" fontId="25" fillId="0" borderId="11" xfId="57" applyNumberFormat="1" applyFont="1" applyFill="1" applyBorder="1" applyAlignment="1">
      <alignment horizontal="center" wrapText="1"/>
      <protection/>
    </xf>
    <xf numFmtId="3" fontId="25" fillId="0" borderId="11" xfId="57" applyNumberFormat="1" applyFont="1" applyFill="1" applyBorder="1" applyAlignment="1">
      <alignment horizontal="center" wrapText="1"/>
      <protection/>
    </xf>
    <xf numFmtId="3" fontId="25" fillId="0" borderId="12" xfId="57" applyNumberFormat="1" applyFont="1" applyFill="1" applyBorder="1" applyAlignment="1">
      <alignment horizontal="center"/>
      <protection/>
    </xf>
    <xf numFmtId="3" fontId="25" fillId="0" borderId="13" xfId="57" applyNumberFormat="1" applyFont="1" applyBorder="1" applyAlignment="1">
      <alignment wrapText="1"/>
      <protection/>
    </xf>
    <xf numFmtId="3" fontId="27" fillId="0" borderId="13" xfId="57" applyNumberFormat="1" applyFont="1" applyBorder="1">
      <alignment/>
      <protection/>
    </xf>
    <xf numFmtId="3" fontId="25" fillId="0" borderId="13" xfId="57" applyNumberFormat="1" applyFont="1" applyBorder="1">
      <alignment/>
      <protection/>
    </xf>
    <xf numFmtId="3" fontId="25" fillId="0" borderId="14" xfId="57" applyNumberFormat="1" applyFont="1" applyBorder="1" applyAlignment="1">
      <alignment horizontal="center"/>
      <protection/>
    </xf>
    <xf numFmtId="3" fontId="26" fillId="0" borderId="14" xfId="57" applyNumberFormat="1" applyFont="1" applyBorder="1">
      <alignment/>
      <protection/>
    </xf>
    <xf numFmtId="3" fontId="25" fillId="0" borderId="14" xfId="57" applyNumberFormat="1" applyFont="1" applyBorder="1">
      <alignment/>
      <protection/>
    </xf>
    <xf numFmtId="3" fontId="25" fillId="0" borderId="15" xfId="57" applyNumberFormat="1" applyFont="1" applyBorder="1" applyAlignment="1">
      <alignment horizontal="center"/>
      <protection/>
    </xf>
    <xf numFmtId="3" fontId="26" fillId="0" borderId="15" xfId="57" applyNumberFormat="1" applyFont="1" applyBorder="1">
      <alignment/>
      <protection/>
    </xf>
    <xf numFmtId="3" fontId="27" fillId="0" borderId="10" xfId="57" applyNumberFormat="1" applyFont="1" applyFill="1" applyBorder="1" applyAlignment="1">
      <alignment horizontal="center"/>
      <protection/>
    </xf>
    <xf numFmtId="3" fontId="27" fillId="0" borderId="11" xfId="57" applyNumberFormat="1" applyFont="1" applyFill="1" applyBorder="1">
      <alignment/>
      <protection/>
    </xf>
    <xf numFmtId="3" fontId="27" fillId="0" borderId="14" xfId="57" applyNumberFormat="1" applyFont="1" applyBorder="1">
      <alignment/>
      <protection/>
    </xf>
    <xf numFmtId="3" fontId="26" fillId="0" borderId="14" xfId="57" applyNumberFormat="1" applyFont="1" applyBorder="1">
      <alignment/>
      <protection/>
    </xf>
    <xf numFmtId="3" fontId="25" fillId="0" borderId="14" xfId="57" applyNumberFormat="1" applyFont="1" applyBorder="1" applyAlignment="1">
      <alignment horizontal="center"/>
      <protection/>
    </xf>
    <xf numFmtId="3" fontId="25" fillId="0" borderId="11" xfId="57" applyNumberFormat="1" applyFont="1" applyBorder="1" applyAlignment="1">
      <alignment horizontal="center"/>
      <protection/>
    </xf>
    <xf numFmtId="49" fontId="27" fillId="0" borderId="11" xfId="57" applyNumberFormat="1" applyFont="1" applyFill="1" applyBorder="1">
      <alignment/>
      <protection/>
    </xf>
    <xf numFmtId="3" fontId="26" fillId="0" borderId="14" xfId="57" applyNumberFormat="1" applyFont="1" applyBorder="1" applyAlignment="1">
      <alignment wrapText="1"/>
      <protection/>
    </xf>
    <xf numFmtId="3" fontId="0" fillId="0" borderId="0" xfId="57" applyNumberFormat="1" applyFont="1" applyBorder="1" applyAlignment="1">
      <alignment horizontal="right"/>
      <protection/>
    </xf>
    <xf numFmtId="3" fontId="24" fillId="0" borderId="0" xfId="57" applyNumberFormat="1" applyFont="1" applyBorder="1" applyAlignment="1">
      <alignment horizontal="right"/>
      <protection/>
    </xf>
    <xf numFmtId="3" fontId="24" fillId="0" borderId="0" xfId="57" applyNumberFormat="1" applyFont="1" applyAlignment="1">
      <alignment horizontal="center"/>
      <protection/>
    </xf>
    <xf numFmtId="3" fontId="25" fillId="0" borderId="0" xfId="57" applyNumberFormat="1" applyFont="1" applyBorder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átum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likvidiatasi_utem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Documents%20and%20Settings\user\Local%20Settings\Temporary%20Internet%20Files\Content.IE5\NVP3JXKW\Besz&#225;mol&#243;k\Besz&#225;mol&#243;2004\1999.%20besz&#225;mol&#243;%20test&#252;leti%20any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Besz&#225;mol&#243;k\Besz&#225;mol&#243;2004\Besz&#225;mol&#243;k\Besz&#225;mol&#243;2003\2003.%20besz&#225;mol&#243;%20I-I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kati\besz&#225;mol&#243;k\Besz&#225;mol&#243;2001\1999.%20besz&#225;mol&#243;%20test&#252;leti%20anya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vkscy137\POSTA\Munkaf&#252;ze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Besz&#225;mol&#243;k\Besz&#225;mol&#243;2004\1999.%20besz&#225;mol&#243;%20test&#252;leti%20anya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K&#246;z&#246;s\Besz&#225;mol&#243;k\Besz&#225;mol&#243;2006\Besz&#225;mol&#243;k\Besz&#225;mol&#243;2004\1999.%20besz&#225;mol&#243;%20test&#252;leti%20anya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K&#246;z&#246;s\Besz&#225;mol&#243;k\Besz&#225;mol&#243;2005\Besz&#225;mol&#243;k\Besz&#225;mol&#243;2004\1999.%20besz&#225;mol&#243;%20test&#252;leti%20any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mérleg"/>
      <sheetName val="2 bevétel"/>
      <sheetName val="3"/>
      <sheetName val="3 bev-kiad. "/>
      <sheetName val="3.-c támog."/>
      <sheetName val="3.-d létsz."/>
      <sheetName val="4"/>
      <sheetName val="5. kisebbs"/>
      <sheetName val="6. Szoc."/>
      <sheetName val="7 igazgatás"/>
      <sheetName val="8. hitel"/>
      <sheetName val="9. köt."/>
      <sheetName val="10 kintlévőség"/>
      <sheetName val="11 pénz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 vagyon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3" sqref="A3:P3"/>
    </sheetView>
  </sheetViews>
  <sheetFormatPr defaultColWidth="9.00390625" defaultRowHeight="12.75"/>
  <cols>
    <col min="1" max="1" width="9.125" style="1" customWidth="1"/>
    <col min="2" max="2" width="28.75390625" style="1" bestFit="1" customWidth="1"/>
    <col min="3" max="3" width="10.875" style="1" bestFit="1" customWidth="1"/>
    <col min="4" max="15" width="9.875" style="1" bestFit="1" customWidth="1"/>
    <col min="16" max="16" width="10.875" style="1" bestFit="1" customWidth="1"/>
    <col min="17" max="16384" width="9.125" style="1" customWidth="1"/>
  </cols>
  <sheetData>
    <row r="1" spans="1:1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3.5" thickBot="1">
      <c r="A4" s="2"/>
      <c r="B4" s="28" t="s">
        <v>50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34.5" thickBot="1">
      <c r="A5" s="3" t="s">
        <v>0</v>
      </c>
      <c r="B5" s="4" t="s">
        <v>1</v>
      </c>
      <c r="C5" s="5" t="s">
        <v>48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6" t="s">
        <v>9</v>
      </c>
      <c r="L5" s="7" t="s">
        <v>10</v>
      </c>
      <c r="M5" s="4" t="s">
        <v>11</v>
      </c>
      <c r="N5" s="4" t="s">
        <v>12</v>
      </c>
      <c r="O5" s="4" t="s">
        <v>13</v>
      </c>
      <c r="P5" s="8" t="s">
        <v>14</v>
      </c>
    </row>
    <row r="6" spans="1:16" ht="12.75">
      <c r="A6" s="9"/>
      <c r="B6" s="10" t="s">
        <v>15</v>
      </c>
      <c r="C6" s="10"/>
      <c r="D6" s="11"/>
      <c r="E6" s="11"/>
      <c r="F6" s="11"/>
      <c r="G6" s="11"/>
      <c r="H6" s="11"/>
      <c r="I6" s="11"/>
      <c r="J6" s="11"/>
      <c r="K6" s="9"/>
      <c r="L6" s="9"/>
      <c r="M6" s="11"/>
      <c r="N6" s="11"/>
      <c r="O6" s="11"/>
      <c r="P6" s="11"/>
    </row>
    <row r="7" spans="1:16" ht="12.75">
      <c r="A7" s="12" t="s">
        <v>16</v>
      </c>
      <c r="B7" s="13" t="s">
        <v>17</v>
      </c>
      <c r="C7" s="13">
        <v>100597407</v>
      </c>
      <c r="D7" s="14">
        <f>$C7/12</f>
        <v>8383117.25</v>
      </c>
      <c r="E7" s="14">
        <f aca="true" t="shared" si="0" ref="E7:O7">$C7/12</f>
        <v>8383117.25</v>
      </c>
      <c r="F7" s="14">
        <f t="shared" si="0"/>
        <v>8383117.25</v>
      </c>
      <c r="G7" s="14">
        <f t="shared" si="0"/>
        <v>8383117.25</v>
      </c>
      <c r="H7" s="14">
        <f t="shared" si="0"/>
        <v>8383117.25</v>
      </c>
      <c r="I7" s="14">
        <f t="shared" si="0"/>
        <v>8383117.25</v>
      </c>
      <c r="J7" s="14">
        <f t="shared" si="0"/>
        <v>8383117.25</v>
      </c>
      <c r="K7" s="14">
        <f t="shared" si="0"/>
        <v>8383117.25</v>
      </c>
      <c r="L7" s="14">
        <f t="shared" si="0"/>
        <v>8383117.25</v>
      </c>
      <c r="M7" s="14">
        <f t="shared" si="0"/>
        <v>8383117.25</v>
      </c>
      <c r="N7" s="14">
        <f t="shared" si="0"/>
        <v>8383117.25</v>
      </c>
      <c r="O7" s="14">
        <f t="shared" si="0"/>
        <v>8383117.25</v>
      </c>
      <c r="P7" s="14">
        <f>SUM(D7:O7)</f>
        <v>100597407</v>
      </c>
    </row>
    <row r="8" spans="1:16" ht="12.75">
      <c r="A8" s="12" t="s">
        <v>18</v>
      </c>
      <c r="B8" s="13" t="s">
        <v>19</v>
      </c>
      <c r="C8" s="13">
        <v>92901012</v>
      </c>
      <c r="D8" s="14">
        <f aca="true" t="shared" si="1" ref="D8:O13">$C8/12</f>
        <v>7741751</v>
      </c>
      <c r="E8" s="14">
        <f t="shared" si="1"/>
        <v>7741751</v>
      </c>
      <c r="F8" s="14">
        <f t="shared" si="1"/>
        <v>7741751</v>
      </c>
      <c r="G8" s="14">
        <f t="shared" si="1"/>
        <v>7741751</v>
      </c>
      <c r="H8" s="14">
        <f t="shared" si="1"/>
        <v>7741751</v>
      </c>
      <c r="I8" s="14">
        <f t="shared" si="1"/>
        <v>7741751</v>
      </c>
      <c r="J8" s="14">
        <f t="shared" si="1"/>
        <v>7741751</v>
      </c>
      <c r="K8" s="14">
        <f t="shared" si="1"/>
        <v>7741751</v>
      </c>
      <c r="L8" s="14">
        <f t="shared" si="1"/>
        <v>7741751</v>
      </c>
      <c r="M8" s="14">
        <f t="shared" si="1"/>
        <v>7741751</v>
      </c>
      <c r="N8" s="14">
        <f t="shared" si="1"/>
        <v>7741751</v>
      </c>
      <c r="O8" s="14">
        <f t="shared" si="1"/>
        <v>7741751</v>
      </c>
      <c r="P8" s="14">
        <f aca="true" t="shared" si="2" ref="P8:P13">SUM(D8:O8)</f>
        <v>92901012</v>
      </c>
    </row>
    <row r="9" spans="1:16" ht="12.75">
      <c r="A9" s="12" t="s">
        <v>20</v>
      </c>
      <c r="B9" s="13" t="s">
        <v>21</v>
      </c>
      <c r="C9" s="13">
        <v>3600000</v>
      </c>
      <c r="D9" s="14">
        <f t="shared" si="1"/>
        <v>300000</v>
      </c>
      <c r="E9" s="14">
        <f t="shared" si="1"/>
        <v>300000</v>
      </c>
      <c r="F9" s="14">
        <f t="shared" si="1"/>
        <v>300000</v>
      </c>
      <c r="G9" s="14">
        <f t="shared" si="1"/>
        <v>300000</v>
      </c>
      <c r="H9" s="14">
        <f t="shared" si="1"/>
        <v>300000</v>
      </c>
      <c r="I9" s="14">
        <f t="shared" si="1"/>
        <v>300000</v>
      </c>
      <c r="J9" s="14">
        <f t="shared" si="1"/>
        <v>300000</v>
      </c>
      <c r="K9" s="14">
        <f t="shared" si="1"/>
        <v>300000</v>
      </c>
      <c r="L9" s="14">
        <f t="shared" si="1"/>
        <v>300000</v>
      </c>
      <c r="M9" s="14">
        <f t="shared" si="1"/>
        <v>300000</v>
      </c>
      <c r="N9" s="14">
        <f t="shared" si="1"/>
        <v>300000</v>
      </c>
      <c r="O9" s="14">
        <f t="shared" si="1"/>
        <v>300000</v>
      </c>
      <c r="P9" s="14">
        <f t="shared" si="2"/>
        <v>3600000</v>
      </c>
    </row>
    <row r="10" spans="1:16" ht="12.75">
      <c r="A10" s="12" t="s">
        <v>22</v>
      </c>
      <c r="B10" s="13" t="s">
        <v>23</v>
      </c>
      <c r="C10" s="13">
        <v>496000</v>
      </c>
      <c r="D10" s="14">
        <f t="shared" si="1"/>
        <v>41333.333333333336</v>
      </c>
      <c r="E10" s="14">
        <f t="shared" si="1"/>
        <v>41333.333333333336</v>
      </c>
      <c r="F10" s="14">
        <f t="shared" si="1"/>
        <v>41333.333333333336</v>
      </c>
      <c r="G10" s="14">
        <f t="shared" si="1"/>
        <v>41333.333333333336</v>
      </c>
      <c r="H10" s="14">
        <f t="shared" si="1"/>
        <v>41333.333333333336</v>
      </c>
      <c r="I10" s="14">
        <f t="shared" si="1"/>
        <v>41333.333333333336</v>
      </c>
      <c r="J10" s="14">
        <f t="shared" si="1"/>
        <v>41333.333333333336</v>
      </c>
      <c r="K10" s="14">
        <f t="shared" si="1"/>
        <v>41333.333333333336</v>
      </c>
      <c r="L10" s="14">
        <f t="shared" si="1"/>
        <v>41333.333333333336</v>
      </c>
      <c r="M10" s="14">
        <f t="shared" si="1"/>
        <v>41333.333333333336</v>
      </c>
      <c r="N10" s="14">
        <f t="shared" si="1"/>
        <v>41333.333333333336</v>
      </c>
      <c r="O10" s="14">
        <f t="shared" si="1"/>
        <v>41333.333333333336</v>
      </c>
      <c r="P10" s="14">
        <f t="shared" si="2"/>
        <v>495999.99999999994</v>
      </c>
    </row>
    <row r="11" spans="1:16" ht="12.75">
      <c r="A11" s="12" t="s">
        <v>24</v>
      </c>
      <c r="B11" s="13" t="s">
        <v>25</v>
      </c>
      <c r="C11" s="13">
        <v>22478911</v>
      </c>
      <c r="D11" s="14">
        <f t="shared" si="1"/>
        <v>1873242.5833333333</v>
      </c>
      <c r="E11" s="14">
        <f t="shared" si="1"/>
        <v>1873242.5833333333</v>
      </c>
      <c r="F11" s="14">
        <f t="shared" si="1"/>
        <v>1873242.5833333333</v>
      </c>
      <c r="G11" s="14">
        <f t="shared" si="1"/>
        <v>1873242.5833333333</v>
      </c>
      <c r="H11" s="14">
        <f t="shared" si="1"/>
        <v>1873242.5833333333</v>
      </c>
      <c r="I11" s="14">
        <f t="shared" si="1"/>
        <v>1873242.5833333333</v>
      </c>
      <c r="J11" s="14">
        <f t="shared" si="1"/>
        <v>1873242.5833333333</v>
      </c>
      <c r="K11" s="14">
        <f t="shared" si="1"/>
        <v>1873242.5833333333</v>
      </c>
      <c r="L11" s="14">
        <f t="shared" si="1"/>
        <v>1873242.5833333333</v>
      </c>
      <c r="M11" s="14">
        <f t="shared" si="1"/>
        <v>1873242.5833333333</v>
      </c>
      <c r="N11" s="14">
        <f t="shared" si="1"/>
        <v>1873242.5833333333</v>
      </c>
      <c r="O11" s="14">
        <f t="shared" si="1"/>
        <v>1873242.5833333333</v>
      </c>
      <c r="P11" s="14">
        <f t="shared" si="2"/>
        <v>22478910.999999996</v>
      </c>
    </row>
    <row r="12" spans="1:16" ht="12.75">
      <c r="A12" s="15"/>
      <c r="B12" s="16" t="s">
        <v>49</v>
      </c>
      <c r="C12" s="16"/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2"/>
        <v>0</v>
      </c>
    </row>
    <row r="13" spans="1:16" ht="13.5" thickBot="1">
      <c r="A13" s="15"/>
      <c r="B13" s="16" t="s">
        <v>26</v>
      </c>
      <c r="C13" s="16"/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2"/>
        <v>0</v>
      </c>
    </row>
    <row r="14" spans="1:16" ht="13.5" thickBot="1">
      <c r="A14" s="17">
        <v>8</v>
      </c>
      <c r="B14" s="18" t="s">
        <v>27</v>
      </c>
      <c r="C14" s="18">
        <f aca="true" t="shared" si="3" ref="C14:P14">SUM(C7:C13)</f>
        <v>220073330</v>
      </c>
      <c r="D14" s="18">
        <f t="shared" si="3"/>
        <v>18339444.166666668</v>
      </c>
      <c r="E14" s="18">
        <f t="shared" si="3"/>
        <v>18339444.166666668</v>
      </c>
      <c r="F14" s="18">
        <f t="shared" si="3"/>
        <v>18339444.166666668</v>
      </c>
      <c r="G14" s="18">
        <f t="shared" si="3"/>
        <v>18339444.166666668</v>
      </c>
      <c r="H14" s="18">
        <f t="shared" si="3"/>
        <v>18339444.166666668</v>
      </c>
      <c r="I14" s="18">
        <f t="shared" si="3"/>
        <v>18339444.166666668</v>
      </c>
      <c r="J14" s="18">
        <f t="shared" si="3"/>
        <v>18339444.166666668</v>
      </c>
      <c r="K14" s="18">
        <f t="shared" si="3"/>
        <v>18339444.166666668</v>
      </c>
      <c r="L14" s="18">
        <f t="shared" si="3"/>
        <v>18339444.166666668</v>
      </c>
      <c r="M14" s="18">
        <f t="shared" si="3"/>
        <v>18339444.166666668</v>
      </c>
      <c r="N14" s="18">
        <f t="shared" si="3"/>
        <v>18339444.166666668</v>
      </c>
      <c r="O14" s="18">
        <f t="shared" si="3"/>
        <v>18339444.166666668</v>
      </c>
      <c r="P14" s="18">
        <f t="shared" si="3"/>
        <v>220073330</v>
      </c>
    </row>
    <row r="15" spans="1:16" ht="12.75">
      <c r="A15" s="12"/>
      <c r="B15" s="19" t="s">
        <v>28</v>
      </c>
      <c r="C15" s="1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2" t="s">
        <v>29</v>
      </c>
      <c r="B16" s="20" t="s">
        <v>30</v>
      </c>
      <c r="C16" s="20">
        <v>84799116</v>
      </c>
      <c r="D16" s="14">
        <f>$C16/12</f>
        <v>7066593</v>
      </c>
      <c r="E16" s="14">
        <f aca="true" t="shared" si="4" ref="E16:O16">$C16/12</f>
        <v>7066593</v>
      </c>
      <c r="F16" s="14">
        <f t="shared" si="4"/>
        <v>7066593</v>
      </c>
      <c r="G16" s="14">
        <f t="shared" si="4"/>
        <v>7066593</v>
      </c>
      <c r="H16" s="14">
        <f t="shared" si="4"/>
        <v>7066593</v>
      </c>
      <c r="I16" s="14">
        <f t="shared" si="4"/>
        <v>7066593</v>
      </c>
      <c r="J16" s="14">
        <f t="shared" si="4"/>
        <v>7066593</v>
      </c>
      <c r="K16" s="14">
        <f t="shared" si="4"/>
        <v>7066593</v>
      </c>
      <c r="L16" s="14">
        <f t="shared" si="4"/>
        <v>7066593</v>
      </c>
      <c r="M16" s="14">
        <f t="shared" si="4"/>
        <v>7066593</v>
      </c>
      <c r="N16" s="14">
        <f t="shared" si="4"/>
        <v>7066593</v>
      </c>
      <c r="O16" s="14">
        <f t="shared" si="4"/>
        <v>7066593</v>
      </c>
      <c r="P16" s="14">
        <f>SUM(D16:O16)</f>
        <v>84799116</v>
      </c>
    </row>
    <row r="17" spans="1:16" ht="12.75">
      <c r="A17" s="12" t="s">
        <v>31</v>
      </c>
      <c r="B17" s="20" t="s">
        <v>32</v>
      </c>
      <c r="C17" s="20">
        <v>18420818</v>
      </c>
      <c r="D17" s="14">
        <f aca="true" t="shared" si="5" ref="D17:O23">$C17/12</f>
        <v>1535068.1666666667</v>
      </c>
      <c r="E17" s="14">
        <f t="shared" si="5"/>
        <v>1535068.1666666667</v>
      </c>
      <c r="F17" s="14">
        <f t="shared" si="5"/>
        <v>1535068.1666666667</v>
      </c>
      <c r="G17" s="14">
        <f t="shared" si="5"/>
        <v>1535068.1666666667</v>
      </c>
      <c r="H17" s="14">
        <f t="shared" si="5"/>
        <v>1535068.1666666667</v>
      </c>
      <c r="I17" s="14">
        <f t="shared" si="5"/>
        <v>1535068.1666666667</v>
      </c>
      <c r="J17" s="14">
        <f t="shared" si="5"/>
        <v>1535068.1666666667</v>
      </c>
      <c r="K17" s="14">
        <f t="shared" si="5"/>
        <v>1535068.1666666667</v>
      </c>
      <c r="L17" s="14">
        <f t="shared" si="5"/>
        <v>1535068.1666666667</v>
      </c>
      <c r="M17" s="14">
        <f t="shared" si="5"/>
        <v>1535068.1666666667</v>
      </c>
      <c r="N17" s="14">
        <f t="shared" si="5"/>
        <v>1535068.1666666667</v>
      </c>
      <c r="O17" s="14">
        <f t="shared" si="5"/>
        <v>1535068.1666666667</v>
      </c>
      <c r="P17" s="14">
        <f aca="true" t="shared" si="6" ref="P17:P23">SUM(D17:O17)</f>
        <v>18420818</v>
      </c>
    </row>
    <row r="18" spans="1:16" ht="12.75">
      <c r="A18" s="12" t="s">
        <v>33</v>
      </c>
      <c r="B18" s="20" t="s">
        <v>34</v>
      </c>
      <c r="C18" s="20">
        <v>16604984</v>
      </c>
      <c r="D18" s="14">
        <f t="shared" si="5"/>
        <v>1383748.6666666667</v>
      </c>
      <c r="E18" s="14">
        <f t="shared" si="5"/>
        <v>1383748.6666666667</v>
      </c>
      <c r="F18" s="14">
        <f t="shared" si="5"/>
        <v>1383748.6666666667</v>
      </c>
      <c r="G18" s="14">
        <f t="shared" si="5"/>
        <v>1383748.6666666667</v>
      </c>
      <c r="H18" s="14">
        <f t="shared" si="5"/>
        <v>1383748.6666666667</v>
      </c>
      <c r="I18" s="14">
        <f t="shared" si="5"/>
        <v>1383748.6666666667</v>
      </c>
      <c r="J18" s="14">
        <f t="shared" si="5"/>
        <v>1383748.6666666667</v>
      </c>
      <c r="K18" s="14">
        <f t="shared" si="5"/>
        <v>1383748.6666666667</v>
      </c>
      <c r="L18" s="14">
        <f t="shared" si="5"/>
        <v>1383748.6666666667</v>
      </c>
      <c r="M18" s="14">
        <f t="shared" si="5"/>
        <v>1383748.6666666667</v>
      </c>
      <c r="N18" s="14">
        <f t="shared" si="5"/>
        <v>1383748.6666666667</v>
      </c>
      <c r="O18" s="14">
        <f t="shared" si="5"/>
        <v>1383748.6666666667</v>
      </c>
      <c r="P18" s="14">
        <f t="shared" si="6"/>
        <v>16604983.999999998</v>
      </c>
    </row>
    <row r="19" spans="1:16" ht="12.75">
      <c r="A19" s="12" t="s">
        <v>35</v>
      </c>
      <c r="B19" s="20" t="s">
        <v>36</v>
      </c>
      <c r="C19" s="20">
        <v>12362000</v>
      </c>
      <c r="D19" s="14">
        <f t="shared" si="5"/>
        <v>1030166.6666666666</v>
      </c>
      <c r="E19" s="14">
        <f t="shared" si="5"/>
        <v>1030166.6666666666</v>
      </c>
      <c r="F19" s="14">
        <f t="shared" si="5"/>
        <v>1030166.6666666666</v>
      </c>
      <c r="G19" s="14">
        <f t="shared" si="5"/>
        <v>1030166.6666666666</v>
      </c>
      <c r="H19" s="14">
        <f t="shared" si="5"/>
        <v>1030166.6666666666</v>
      </c>
      <c r="I19" s="14">
        <f t="shared" si="5"/>
        <v>1030166.6666666666</v>
      </c>
      <c r="J19" s="14">
        <f t="shared" si="5"/>
        <v>1030166.6666666666</v>
      </c>
      <c r="K19" s="14">
        <f t="shared" si="5"/>
        <v>1030166.6666666666</v>
      </c>
      <c r="L19" s="14">
        <f t="shared" si="5"/>
        <v>1030166.6666666666</v>
      </c>
      <c r="M19" s="14">
        <f t="shared" si="5"/>
        <v>1030166.6666666666</v>
      </c>
      <c r="N19" s="14">
        <f t="shared" si="5"/>
        <v>1030166.6666666666</v>
      </c>
      <c r="O19" s="14">
        <f t="shared" si="5"/>
        <v>1030166.6666666666</v>
      </c>
      <c r="P19" s="14">
        <f t="shared" si="6"/>
        <v>12361999.999999998</v>
      </c>
    </row>
    <row r="20" spans="1:16" ht="12.75">
      <c r="A20" s="12" t="s">
        <v>37</v>
      </c>
      <c r="B20" s="20" t="s">
        <v>38</v>
      </c>
      <c r="C20" s="20"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6"/>
        <v>0</v>
      </c>
    </row>
    <row r="21" spans="1:16" ht="12.75">
      <c r="A21" s="21" t="s">
        <v>39</v>
      </c>
      <c r="B21" s="13" t="s">
        <v>40</v>
      </c>
      <c r="C21" s="13">
        <v>15508520</v>
      </c>
      <c r="D21" s="14">
        <f t="shared" si="5"/>
        <v>1292376.6666666667</v>
      </c>
      <c r="E21" s="14">
        <f t="shared" si="5"/>
        <v>1292376.6666666667</v>
      </c>
      <c r="F21" s="14">
        <f t="shared" si="5"/>
        <v>1292376.6666666667</v>
      </c>
      <c r="G21" s="14">
        <f t="shared" si="5"/>
        <v>1292376.6666666667</v>
      </c>
      <c r="H21" s="14">
        <f t="shared" si="5"/>
        <v>1292376.6666666667</v>
      </c>
      <c r="I21" s="14">
        <f t="shared" si="5"/>
        <v>1292376.6666666667</v>
      </c>
      <c r="J21" s="14">
        <f t="shared" si="5"/>
        <v>1292376.6666666667</v>
      </c>
      <c r="K21" s="14">
        <f t="shared" si="5"/>
        <v>1292376.6666666667</v>
      </c>
      <c r="L21" s="14">
        <f t="shared" si="5"/>
        <v>1292376.6666666667</v>
      </c>
      <c r="M21" s="14">
        <f t="shared" si="5"/>
        <v>1292376.6666666667</v>
      </c>
      <c r="N21" s="14">
        <f t="shared" si="5"/>
        <v>1292376.6666666667</v>
      </c>
      <c r="O21" s="14">
        <f t="shared" si="5"/>
        <v>1292376.6666666667</v>
      </c>
      <c r="P21" s="14">
        <f t="shared" si="6"/>
        <v>15508519.999999998</v>
      </c>
    </row>
    <row r="22" spans="1:16" ht="12.75">
      <c r="A22" s="12" t="s">
        <v>41</v>
      </c>
      <c r="B22" s="24" t="s">
        <v>51</v>
      </c>
      <c r="C22" s="20">
        <v>3528520</v>
      </c>
      <c r="D22" s="14">
        <f t="shared" si="5"/>
        <v>294043.3333333333</v>
      </c>
      <c r="E22" s="14">
        <f t="shared" si="5"/>
        <v>294043.3333333333</v>
      </c>
      <c r="F22" s="14">
        <f t="shared" si="5"/>
        <v>294043.3333333333</v>
      </c>
      <c r="G22" s="14">
        <f t="shared" si="5"/>
        <v>294043.3333333333</v>
      </c>
      <c r="H22" s="14">
        <f t="shared" si="5"/>
        <v>294043.3333333333</v>
      </c>
      <c r="I22" s="14">
        <f t="shared" si="5"/>
        <v>294043.3333333333</v>
      </c>
      <c r="J22" s="14">
        <f t="shared" si="5"/>
        <v>294043.3333333333</v>
      </c>
      <c r="K22" s="14">
        <f t="shared" si="5"/>
        <v>294043.3333333333</v>
      </c>
      <c r="L22" s="14">
        <f t="shared" si="5"/>
        <v>294043.3333333333</v>
      </c>
      <c r="M22" s="14">
        <f t="shared" si="5"/>
        <v>294043.3333333333</v>
      </c>
      <c r="N22" s="14">
        <f t="shared" si="5"/>
        <v>294043.3333333333</v>
      </c>
      <c r="O22" s="14">
        <f t="shared" si="5"/>
        <v>294043.3333333333</v>
      </c>
      <c r="P22" s="14">
        <f t="shared" si="6"/>
        <v>3528520.0000000005</v>
      </c>
    </row>
    <row r="23" spans="1:16" ht="13.5" thickBot="1">
      <c r="A23" s="12" t="s">
        <v>42</v>
      </c>
      <c r="B23" s="20" t="s">
        <v>43</v>
      </c>
      <c r="C23" s="20">
        <v>68849372</v>
      </c>
      <c r="D23" s="14">
        <f t="shared" si="5"/>
        <v>5737447.666666667</v>
      </c>
      <c r="E23" s="14">
        <f t="shared" si="5"/>
        <v>5737447.666666667</v>
      </c>
      <c r="F23" s="14">
        <f t="shared" si="5"/>
        <v>5737447.666666667</v>
      </c>
      <c r="G23" s="14">
        <f t="shared" si="5"/>
        <v>5737447.666666667</v>
      </c>
      <c r="H23" s="14">
        <f t="shared" si="5"/>
        <v>5737447.666666667</v>
      </c>
      <c r="I23" s="14">
        <f t="shared" si="5"/>
        <v>5737447.666666667</v>
      </c>
      <c r="J23" s="14">
        <f t="shared" si="5"/>
        <v>5737447.666666667</v>
      </c>
      <c r="K23" s="14">
        <f t="shared" si="5"/>
        <v>5737447.666666667</v>
      </c>
      <c r="L23" s="14">
        <f t="shared" si="5"/>
        <v>5737447.666666667</v>
      </c>
      <c r="M23" s="14">
        <f t="shared" si="5"/>
        <v>5737447.666666667</v>
      </c>
      <c r="N23" s="14">
        <f t="shared" si="5"/>
        <v>5737447.666666667</v>
      </c>
      <c r="O23" s="14">
        <f t="shared" si="5"/>
        <v>5737447.666666667</v>
      </c>
      <c r="P23" s="14">
        <f t="shared" si="6"/>
        <v>68849371.99999999</v>
      </c>
    </row>
    <row r="24" spans="1:16" ht="13.5" thickBot="1">
      <c r="A24" s="17" t="s">
        <v>44</v>
      </c>
      <c r="B24" s="18" t="s">
        <v>45</v>
      </c>
      <c r="C24" s="18">
        <f>SUM(C16:C23)</f>
        <v>220073330</v>
      </c>
      <c r="D24" s="18">
        <f>SUM(D16:D23)</f>
        <v>18339444.166666664</v>
      </c>
      <c r="E24" s="18">
        <f aca="true" t="shared" si="7" ref="E24:P24">SUM(E16:E23)</f>
        <v>18339444.166666664</v>
      </c>
      <c r="F24" s="18">
        <f t="shared" si="7"/>
        <v>18339444.166666664</v>
      </c>
      <c r="G24" s="18">
        <f t="shared" si="7"/>
        <v>18339444.166666664</v>
      </c>
      <c r="H24" s="18">
        <f t="shared" si="7"/>
        <v>18339444.166666664</v>
      </c>
      <c r="I24" s="18">
        <f t="shared" si="7"/>
        <v>18339444.166666664</v>
      </c>
      <c r="J24" s="18">
        <f t="shared" si="7"/>
        <v>18339444.166666664</v>
      </c>
      <c r="K24" s="18">
        <f t="shared" si="7"/>
        <v>18339444.166666664</v>
      </c>
      <c r="L24" s="18">
        <f t="shared" si="7"/>
        <v>18339444.166666664</v>
      </c>
      <c r="M24" s="18">
        <f t="shared" si="7"/>
        <v>18339444.166666664</v>
      </c>
      <c r="N24" s="18">
        <f t="shared" si="7"/>
        <v>18339444.166666664</v>
      </c>
      <c r="O24" s="18">
        <f t="shared" si="7"/>
        <v>18339444.166666664</v>
      </c>
      <c r="P24" s="18">
        <f t="shared" si="7"/>
        <v>220073330</v>
      </c>
    </row>
    <row r="25" spans="1:16" ht="13.5" thickBot="1">
      <c r="A25" s="22"/>
      <c r="B25" s="23" t="s">
        <v>46</v>
      </c>
      <c r="C25" s="18">
        <f>C14-C24</f>
        <v>0</v>
      </c>
      <c r="D25" s="18">
        <f aca="true" t="shared" si="8" ref="D25:P25">D14-D24</f>
        <v>0</v>
      </c>
      <c r="E25" s="18">
        <f t="shared" si="8"/>
        <v>0</v>
      </c>
      <c r="F25" s="18">
        <f t="shared" si="8"/>
        <v>0</v>
      </c>
      <c r="G25" s="18">
        <f t="shared" si="8"/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18">
        <f t="shared" si="8"/>
        <v>0</v>
      </c>
    </row>
  </sheetData>
  <sheetProtection/>
  <mergeCells count="4">
    <mergeCell ref="A1:P1"/>
    <mergeCell ref="A2:P2"/>
    <mergeCell ref="A3:P3"/>
    <mergeCell ref="B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fuji5</cp:lastModifiedBy>
  <cp:lastPrinted>2017-04-27T12:24:44Z</cp:lastPrinted>
  <dcterms:created xsi:type="dcterms:W3CDTF">2015-03-16T15:11:55Z</dcterms:created>
  <dcterms:modified xsi:type="dcterms:W3CDTF">2017-05-08T11:05:01Z</dcterms:modified>
  <cp:category/>
  <cp:version/>
  <cp:contentType/>
  <cp:contentStatus/>
</cp:coreProperties>
</file>