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F35" i="1"/>
  <c r="H33" i="1"/>
  <c r="G33" i="1"/>
  <c r="F33" i="1"/>
  <c r="H24" i="1"/>
  <c r="G24" i="1"/>
  <c r="F24" i="1"/>
  <c r="H21" i="1"/>
  <c r="G21" i="1"/>
  <c r="F21" i="1"/>
  <c r="H9" i="1"/>
  <c r="H15" i="1" s="1"/>
  <c r="G9" i="1"/>
  <c r="G15" i="1" s="1"/>
  <c r="F9" i="1"/>
  <c r="F15" i="1" s="1"/>
  <c r="H35" i="1" l="1"/>
  <c r="G35" i="1"/>
  <c r="G70" i="1" s="1"/>
  <c r="H70" i="1"/>
  <c r="F70" i="1"/>
  <c r="E69" i="1"/>
  <c r="E63" i="1"/>
  <c r="E57" i="1"/>
  <c r="E48" i="1"/>
  <c r="E45" i="1"/>
  <c r="E33" i="1"/>
  <c r="E24" i="1"/>
  <c r="E35" i="1" s="1"/>
  <c r="E21" i="1"/>
  <c r="E15" i="1"/>
  <c r="E9" i="1"/>
  <c r="E51" i="1" l="1"/>
  <c r="E70" i="1" s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<sst xmlns="http://schemas.openxmlformats.org/spreadsheetml/2006/main" count="208" uniqueCount="208">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</sst>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zoomScaleNormal="100" zoomScaleSheetLayoutView="100" workbookViewId="0">
      <selection activeCell="B2" sqref="B2:F70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8" width="12.28515625" style="10" hidden="1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6" x14ac:dyDescent="0.25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48216957</v>
      </c>
      <c r="F3" s="6">
        <v>48216957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13138350</v>
      </c>
      <c r="F4" s="6">
        <v>13138350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11281185</v>
      </c>
      <c r="F5" s="6">
        <v>11281185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6055200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421770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74436492</v>
      </c>
      <c r="F9" s="25">
        <f t="shared" ref="F9:H9" si="0">SUM(F3:F8)</f>
        <v>80913462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6914058</v>
      </c>
      <c r="F14" s="6">
        <v>17439972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81350550</v>
      </c>
      <c r="F15" s="18">
        <f t="shared" ref="F15:H15" si="1">SUM(F9:F14)</f>
        <v>98353434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2400000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15000000</v>
      </c>
      <c r="F20" s="6">
        <v>29977854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15000000</v>
      </c>
      <c r="F21" s="18">
        <f t="shared" ref="F21:H21" si="2">SUM(F16:F20)</f>
        <v>32377854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1980000</v>
      </c>
      <c r="F27" s="6">
        <v>1980000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19500000</v>
      </c>
      <c r="F28" s="6">
        <v>19500000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2300000</v>
      </c>
      <c r="F31" s="6">
        <v>2300000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21800000</v>
      </c>
      <c r="F33" s="25">
        <f t="shared" ref="F33:H33" si="4">SUM(F28:F32)</f>
        <v>21800000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23780000</v>
      </c>
      <c r="F35" s="18">
        <f t="shared" ref="F35:H35" si="5">F24+F25+F26+F27+F33+F34</f>
        <v>23780000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800000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858000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428000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1000000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285000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75000</v>
      </c>
      <c r="F44" s="6">
        <v>75150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75000</v>
      </c>
      <c r="F45" s="25">
        <f t="shared" ref="F45:H45" si="6">SUM(F43:F44)</f>
        <v>75150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402000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75000</v>
      </c>
      <c r="F51" s="18">
        <f t="shared" ref="F51:H51" si="8">F36+F37+F38+F39+F40+F41+F42+F45+F48+F49+F50</f>
        <v>3848150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96000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96000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10000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10000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120205550</v>
      </c>
      <c r="F70" s="18">
        <f t="shared" ref="F70:H70" si="12">F15+F21+F35+F51+F57+F63+F69</f>
        <v>158465438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 melléklet
a 4/2019. (III.14.) és 10/2019.(VIII.30.) önkormányzati rendeletekhez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2019-08-14T10:04:49Z</cp:lastPrinted>
  <dcterms:created xsi:type="dcterms:W3CDTF">2019-02-06T16:32:53Z</dcterms:created>
  <dcterms:modified xsi:type="dcterms:W3CDTF">2019-09-09T13:05:55Z</dcterms:modified>
</cp:coreProperties>
</file>