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I144" i="1"/>
  <c r="I93"/>
  <c r="I25"/>
  <c r="I62"/>
  <c r="I72"/>
  <c r="I142"/>
  <c r="P142"/>
  <c r="I141"/>
  <c r="P141"/>
  <c r="P138"/>
  <c r="I138"/>
  <c r="I134"/>
  <c r="P134"/>
  <c r="I130"/>
  <c r="P130"/>
  <c r="I111"/>
  <c r="P111"/>
  <c r="I119"/>
  <c r="P119"/>
  <c r="I107"/>
  <c r="P107"/>
  <c r="I92"/>
  <c r="I88"/>
  <c r="I85"/>
  <c r="I81"/>
  <c r="I30"/>
  <c r="M107" l="1"/>
  <c r="M111"/>
  <c r="M119"/>
  <c r="P30"/>
  <c r="P92"/>
  <c r="P88"/>
  <c r="P85"/>
  <c r="P81"/>
  <c r="P72"/>
  <c r="P62"/>
  <c r="M25"/>
  <c r="P25"/>
  <c r="P93" l="1"/>
</calcChain>
</file>

<file path=xl/comments1.xml><?xml version="1.0" encoding="utf-8"?>
<comments xmlns="http://schemas.openxmlformats.org/spreadsheetml/2006/main">
  <authors>
    <author>User</author>
  </authors>
  <commentList>
    <comment ref="I133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<sst xmlns="http://schemas.openxmlformats.org/spreadsheetml/2006/main" count="272" uniqueCount="272">
  <si>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</si>
  <si>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</si>
  <si>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</si>
  <si>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</si>
  <si>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</si>
  <si>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</si>
  <si>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</si>
  <si>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</si>
  <si>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</si>
  <si>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</si>
  <si>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</si>
  <si>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</si>
  <si>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</si>
  <si>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</si>
  <si>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</si>
  <si>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</si>
  <si>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</si>
  <si>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</si>
  <si>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</si>
  <si>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</si>
  <si>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</si>
  <si>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</si>
  <si>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</si>
  <si>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</si>
  <si>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</si>
  <si>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</si>
  <si>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</si>
  <si>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</si>
  <si>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Kiegészítő gyermekvédelmi támogatás/Gyvt. 20/B)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</si>
  <si>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</si>
  <si>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</si>
  <si>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</si>
  <si>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</si>
  <si>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</si>
  <si>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</si>
  <si>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</si>
  <si>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</si>
  <si>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</si>
  <si>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</si>
  <si>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</si>
  <si>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</si>
  <si>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</si>
  <si>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</si>
  <si>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</si>
  <si>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</si>
  <si>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</si>
  <si>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Rövid lejáratú hitelek, kölcsönök törlesztése</t>
  </si>
  <si>
    <t>Központi, irányító szervi támogatás folyósítása</t>
  </si>
  <si>
    <t>Finanszírozási kiadások</t>
  </si>
  <si>
    <t>Kiadás összesen</t>
  </si>
  <si>
    <t>MT alapján teljes, részmunkaidős bére</t>
  </si>
  <si>
    <t>Erzsébet utalvány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</si>
  <si>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</si>
  <si>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</si>
  <si>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</si>
  <si>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</si>
  <si>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</si>
  <si>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</si>
  <si>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</si>
  <si>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</si>
  <si>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</si>
  <si>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</si>
  <si>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</si>
  <si>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</si>
  <si>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</si>
  <si>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</si>
  <si>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</si>
  <si>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</si>
  <si>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</si>
  <si>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</si>
  <si>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</si>
  <si>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</si>
  <si>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</si>
  <si>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</si>
  <si>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</si>
  <si>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</si>
  <si>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>Helyi megállapítású közgyógyellátás( Szoc.tv.50,&amp; 3-as bek)</t>
  </si>
  <si>
    <t xml:space="preserve">Átmenti segyély Szoc.tv. 45  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</si>
  <si>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</si>
  <si>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</si>
  <si>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</si>
  <si>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</si>
  <si>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</si>
  <si>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</si>
  <si>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05110713</t>
  </si>
  <si>
    <t>05110723</t>
  </si>
  <si>
    <t>05110763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</si>
  <si>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</si>
  <si>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</si>
  <si>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</si>
  <si>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</si>
  <si>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</si>
  <si>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</si>
  <si>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</si>
  <si>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</si>
  <si>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</si>
  <si>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</si>
  <si>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</si>
  <si>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</si>
  <si>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</si>
  <si>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</si>
  <si>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</si>
  <si>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</si>
  <si>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</si>
  <si>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</si>
  <si>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</si>
  <si>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</si>
  <si>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</si>
  <si>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</si>
  <si>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</si>
  <si>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</si>
  <si>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</si>
  <si>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</si>
  <si>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</si>
  <si>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</si>
  <si>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</si>
  <si>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</si>
  <si>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</si>
  <si>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</si>
  <si>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</si>
  <si>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053373</t>
  </si>
  <si>
    <t>0533773</t>
  </si>
  <si>
    <t>0533793</t>
  </si>
  <si>
    <t>053413</t>
  </si>
  <si>
    <t>053423</t>
  </si>
  <si>
    <t>053513</t>
  </si>
  <si>
    <t>053523</t>
  </si>
  <si>
    <t>053533</t>
  </si>
  <si>
    <t>053553</t>
  </si>
  <si>
    <t>0535543</t>
  </si>
  <si>
    <t>0535573</t>
  </si>
  <si>
    <t>Össz: 053(3)</t>
  </si>
  <si>
    <t>054223</t>
  </si>
  <si>
    <t>054423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</si>
  <si>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</si>
  <si>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</si>
  <si>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</si>
  <si>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</si>
  <si>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</si>
  <si>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</si>
  <si>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</si>
  <si>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</si>
  <si>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</si>
  <si>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</si>
  <si>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</si>
  <si>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</si>
  <si>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</si>
  <si>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</si>
  <si>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</si>
  <si>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</si>
  <si>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</si>
  <si>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</si>
  <si>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</si>
  <si>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</si>
  <si>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</si>
  <si>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</si>
  <si>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</si>
  <si>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</si>
  <si>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</si>
  <si>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0591133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</si>
  <si>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</si>
  <si>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</si>
  <si>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</si>
  <si>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</si>
  <si>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</si>
  <si>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</si>
  <si>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</si>
  <si>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</si>
  <si>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</si>
  <si>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</si>
  <si>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</si>
  <si>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</si>
  <si>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</si>
  <si>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</si>
  <si>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</si>
  <si>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</si>
  <si>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</si>
  <si>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</si>
  <si>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</si>
  <si>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</si>
  <si>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</si>
  <si>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</si>
  <si>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</si>
  <si>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</si>
  <si>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</si>
  <si>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</si>
  <si>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</si>
  <si>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</si>
  <si>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</si>
  <si>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</si>
  <si>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</si>
  <si>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</si>
  <si>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</si>
  <si>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</si>
  <si>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</si>
  <si>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</si>
  <si>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</si>
  <si>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</si>
  <si>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</si>
  <si>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</si>
  <si>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</si>
  <si>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</si>
  <si>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</si>
  <si>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</si>
  <si>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</si>
  <si>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</si>
  <si>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</si>
  <si>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</si>
  <si>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</si>
  <si>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</si>
  <si>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</si>
  <si>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</si>
  <si>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</si>
  <si>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</si>
  <si>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</si>
  <si>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</si>
  <si>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</si>
  <si>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</si>
  <si>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</si>
  <si>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</si>
  <si>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</si>
  <si>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</si>
  <si>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</si>
  <si>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</si>
  <si>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</si>
  <si>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</si>
  <si>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0935113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</si>
  <si>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</si>
  <si>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</si>
  <si>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</si>
  <si>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</si>
  <si>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</si>
  <si>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</si>
  <si>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</si>
  <si>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</si>
  <si>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</si>
  <si>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</si>
  <si>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</si>
  <si>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</si>
  <si>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</si>
  <si>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</si>
  <si>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</si>
  <si>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</si>
  <si>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</si>
  <si>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</si>
  <si>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</si>
  <si>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</si>
  <si>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</si>
  <si>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</si>
  <si>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</si>
  <si>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</si>
  <si>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</si>
  <si>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</si>
  <si>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</si>
  <si>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</si>
  <si>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2014. évi tény</t>
  </si>
  <si>
    <t>2015. évi EI.</t>
  </si>
  <si>
    <t>Eredeti</t>
  </si>
  <si>
    <t>Módosított</t>
  </si>
  <si>
    <t>09730..</t>
  </si>
  <si>
    <t>Egyéb felhalmozási célú átvett pénzeszközök-központi ktvetés, VKT.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</si>
  <si>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</si>
  <si>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</si>
  <si>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</si>
  <si>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</si>
  <si>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</si>
  <si>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</si>
  <si>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Kiadások, bevételek jogcímek szerint</t>
  </si>
  <si>
    <t>2015.év</t>
  </si>
  <si>
    <t>Bevételek</t>
  </si>
  <si>
    <t>2/1. melléklet</t>
  </si>
  <si>
    <t>a 3/2015.(II.27) önkormányzati rendelethez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</si>
</sst>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i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60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6" fillId="2" borderId="4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6" fillId="2" borderId="4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5" fillId="0" borderId="0" xfId="0" applyFont="1" applyFill="1" applyBorder="1"/>
    <xf numFmtId="0" fontId="5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15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vertical="center" wrapText="1" readingOrder="1"/>
    </xf>
    <xf numFmtId="0" fontId="6" fillId="3" borderId="1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8" fillId="0" borderId="5" xfId="1" applyNumberFormat="1" applyFont="1" applyFill="1" applyBorder="1" applyAlignment="1">
      <alignment vertical="top" wrapText="1"/>
    </xf>
    <xf numFmtId="0" fontId="7" fillId="0" borderId="9" xfId="1" applyNumberFormat="1" applyFont="1" applyFill="1" applyBorder="1" applyAlignment="1">
      <alignment vertical="center" wrapText="1" readingOrder="1"/>
    </xf>
    <xf numFmtId="0" fontId="8" fillId="0" borderId="10" xfId="0" applyFont="1" applyFill="1" applyBorder="1" applyAlignment="1">
      <alignment wrapText="1"/>
    </xf>
    <xf numFmtId="0" fontId="8" fillId="0" borderId="11" xfId="1" applyNumberFormat="1" applyFont="1" applyFill="1" applyBorder="1" applyAlignment="1">
      <alignment vertical="top" wrapText="1"/>
    </xf>
    <xf numFmtId="164" fontId="6" fillId="2" borderId="1" xfId="1" applyNumberFormat="1" applyFont="1" applyFill="1" applyBorder="1" applyAlignment="1">
      <alignment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0" fontId="4" fillId="0" borderId="7" xfId="1" applyNumberFormat="1" applyFont="1" applyFill="1" applyBorder="1" applyAlignment="1">
      <alignment vertical="top" wrapText="1"/>
    </xf>
    <xf numFmtId="0" fontId="4" fillId="0" borderId="8" xfId="0" applyFont="1" applyFill="1" applyBorder="1"/>
    <xf numFmtId="164" fontId="5" fillId="0" borderId="6" xfId="1" applyNumberFormat="1" applyFont="1" applyFill="1" applyBorder="1" applyAlignment="1">
      <alignment vertical="center" wrapText="1" readingOrder="1"/>
    </xf>
    <xf numFmtId="164" fontId="5" fillId="0" borderId="12" xfId="1" applyNumberFormat="1" applyFont="1" applyFill="1" applyBorder="1" applyAlignment="1">
      <alignment vertical="center" wrapText="1" readingOrder="1"/>
    </xf>
    <xf numFmtId="0" fontId="4" fillId="0" borderId="14" xfId="0" applyFont="1" applyFill="1" applyBorder="1"/>
    <xf numFmtId="0" fontId="4" fillId="0" borderId="13" xfId="1" applyNumberFormat="1" applyFont="1" applyFill="1" applyBorder="1" applyAlignment="1">
      <alignment vertical="top" wrapText="1"/>
    </xf>
    <xf numFmtId="0" fontId="5" fillId="0" borderId="12" xfId="1" applyNumberFormat="1" applyFont="1" applyFill="1" applyBorder="1" applyAlignment="1">
      <alignment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17" xfId="1" applyNumberFormat="1" applyFont="1" applyFill="1" applyBorder="1" applyAlignment="1">
      <alignment horizontal="left" vertical="center" wrapText="1" readingOrder="1"/>
    </xf>
    <xf numFmtId="0" fontId="5" fillId="0" borderId="16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164" fontId="5" fillId="0" borderId="16" xfId="1" applyNumberFormat="1" applyFont="1" applyFill="1" applyBorder="1" applyAlignment="1">
      <alignment horizontal="center" vertical="center" wrapText="1" readingOrder="1"/>
    </xf>
    <xf numFmtId="164" fontId="5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9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4" fillId="2" borderId="19" xfId="1" applyNumberFormat="1" applyFont="1" applyFill="1" applyBorder="1" applyAlignment="1">
      <alignment horizontal="center" vertical="center" wrapText="1" readingOrder="1"/>
    </xf>
    <xf numFmtId="0" fontId="14" fillId="2" borderId="20" xfId="1" applyNumberFormat="1" applyFont="1" applyFill="1" applyBorder="1" applyAlignment="1">
      <alignment horizontal="center" vertical="center" wrapText="1" readingOrder="1"/>
    </xf>
    <xf numFmtId="0" fontId="14" fillId="2" borderId="21" xfId="1" applyNumberFormat="1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44"/>
  <sheetViews>
    <sheetView showGridLines="0" tabSelected="1" workbookViewId="0">
      <pane ySplit="8" topLeftCell="A9" activePane="bottomLeft" state="frozen"/>
      <selection pane="bottomLeft" activeCell="U91" sqref="U91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3.7109375" customWidth="1"/>
    <col min="17" max="17" width="0.42578125" customWidth="1"/>
    <col min="18" max="18" width="0.140625" customWidth="1"/>
    <col min="19" max="19" width="1.42578125" customWidth="1"/>
    <col min="20" max="20" width="0.85546875" customWidth="1"/>
  </cols>
  <sheetData>
    <row r="1" spans="2:20" ht="5.25" hidden="1" customHeight="1"/>
    <row r="2" spans="2:20">
      <c r="C2" s="12"/>
      <c r="D2" s="12"/>
      <c r="E2" s="12"/>
      <c r="F2" s="13"/>
      <c r="G2" s="13"/>
      <c r="H2" s="13"/>
      <c r="I2" s="13"/>
      <c r="J2" s="13"/>
      <c r="K2" s="12"/>
      <c r="L2" s="12"/>
      <c r="M2" s="12"/>
      <c r="N2" s="12"/>
      <c r="O2" s="12"/>
      <c r="P2" s="14" t="s">
        <v>270</v>
      </c>
      <c r="Q2" s="13"/>
      <c r="R2" s="13"/>
      <c r="S2" s="13"/>
      <c r="T2" s="13"/>
    </row>
    <row r="3" spans="2:20">
      <c r="B3" s="50" t="s">
        <v>271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2"/>
      <c r="R3" s="12"/>
      <c r="S3" s="12"/>
      <c r="T3" s="12"/>
    </row>
    <row r="4" spans="2:20" ht="16.149999999999999" customHeight="1">
      <c r="C4" s="52" t="s">
        <v>266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3"/>
      <c r="R4" s="13"/>
      <c r="S4" s="12"/>
      <c r="T4" s="12"/>
    </row>
    <row r="5" spans="2:20" ht="0" hidden="1" customHeight="1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2:20" s="12" customFormat="1" ht="0" hidden="1" customHeight="1"/>
    <row r="7" spans="2:20" ht="15.75" customHeight="1">
      <c r="B7" s="50" t="s">
        <v>267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2"/>
      <c r="R7" s="2"/>
      <c r="S7" s="2"/>
      <c r="T7" s="2"/>
    </row>
    <row r="8" spans="2:20" ht="1.35" customHeight="1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18.75" customHeight="1">
      <c r="B9" s="53" t="s">
        <v>268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12"/>
      <c r="R9" s="12"/>
      <c r="S9" s="12"/>
      <c r="T9" s="12"/>
    </row>
    <row r="10" spans="2:20" ht="21" customHeight="1">
      <c r="B10" s="18" t="s">
        <v>0</v>
      </c>
      <c r="C10" s="16"/>
      <c r="D10" s="16"/>
      <c r="E10" s="16"/>
      <c r="F10" s="16"/>
      <c r="G10" s="16"/>
      <c r="H10" s="17"/>
      <c r="I10" s="19" t="s">
        <v>256</v>
      </c>
      <c r="J10" s="20"/>
      <c r="K10" s="20"/>
      <c r="L10" s="20"/>
      <c r="M10" s="20"/>
      <c r="N10" s="20"/>
      <c r="O10" s="21"/>
      <c r="P10" s="15"/>
      <c r="Q10" s="16"/>
      <c r="R10" s="16"/>
    </row>
    <row r="11" spans="2:20" ht="24.75" customHeight="1">
      <c r="B11" s="15" t="s">
        <v>1</v>
      </c>
      <c r="C11" s="17"/>
      <c r="D11" s="15" t="s">
        <v>2</v>
      </c>
      <c r="E11" s="16"/>
      <c r="F11" s="16"/>
      <c r="G11" s="16"/>
      <c r="H11" s="17"/>
      <c r="I11" s="15" t="s">
        <v>257</v>
      </c>
      <c r="J11" s="16"/>
      <c r="K11" s="16"/>
      <c r="L11" s="17"/>
      <c r="M11" s="15" t="s">
        <v>258</v>
      </c>
      <c r="N11" s="16"/>
      <c r="O11" s="17"/>
      <c r="P11" s="15" t="s">
        <v>255</v>
      </c>
      <c r="Q11" s="16"/>
      <c r="R11" s="17"/>
    </row>
    <row r="12" spans="2:20" ht="20.100000000000001" customHeight="1">
      <c r="B12" s="25" t="s">
        <v>81</v>
      </c>
      <c r="C12" s="24"/>
      <c r="D12" s="25" t="s">
        <v>3</v>
      </c>
      <c r="E12" s="23"/>
      <c r="F12" s="23"/>
      <c r="G12" s="23"/>
      <c r="H12" s="24"/>
      <c r="I12" s="22">
        <v>5902</v>
      </c>
      <c r="J12" s="23"/>
      <c r="K12" s="23"/>
      <c r="L12" s="24"/>
      <c r="M12" s="22"/>
      <c r="N12" s="23"/>
      <c r="O12" s="24"/>
      <c r="P12" s="22">
        <v>4646</v>
      </c>
      <c r="Q12" s="23"/>
      <c r="R12" s="24"/>
    </row>
    <row r="13" spans="2:20" ht="20.100000000000001" customHeight="1">
      <c r="B13" s="25" t="s">
        <v>82</v>
      </c>
      <c r="C13" s="24"/>
      <c r="D13" s="25" t="s">
        <v>4</v>
      </c>
      <c r="E13" s="23"/>
      <c r="F13" s="23"/>
      <c r="G13" s="23"/>
      <c r="H13" s="24"/>
      <c r="I13" s="22">
        <v>30735</v>
      </c>
      <c r="J13" s="23"/>
      <c r="K13" s="23"/>
      <c r="L13" s="24"/>
      <c r="M13" s="22"/>
      <c r="N13" s="23"/>
      <c r="O13" s="24"/>
      <c r="P13" s="22">
        <v>34157</v>
      </c>
      <c r="Q13" s="23"/>
      <c r="R13" s="24"/>
    </row>
    <row r="14" spans="2:20" ht="20.100000000000001" customHeight="1">
      <c r="B14" s="25" t="s">
        <v>83</v>
      </c>
      <c r="C14" s="24"/>
      <c r="D14" s="25" t="s">
        <v>50</v>
      </c>
      <c r="E14" s="23"/>
      <c r="F14" s="23"/>
      <c r="G14" s="23"/>
      <c r="H14" s="24"/>
      <c r="I14" s="22">
        <v>790</v>
      </c>
      <c r="J14" s="23"/>
      <c r="K14" s="23"/>
      <c r="L14" s="24"/>
      <c r="M14" s="22"/>
      <c r="N14" s="23"/>
      <c r="O14" s="24"/>
      <c r="P14" s="22">
        <v>937</v>
      </c>
      <c r="Q14" s="23"/>
      <c r="R14" s="24"/>
    </row>
    <row r="15" spans="2:20" ht="20.100000000000001" customHeight="1">
      <c r="B15" s="25" t="s">
        <v>84</v>
      </c>
      <c r="C15" s="24"/>
      <c r="D15" s="25" t="s">
        <v>51</v>
      </c>
      <c r="E15" s="23"/>
      <c r="F15" s="23"/>
      <c r="G15" s="23"/>
      <c r="H15" s="24"/>
      <c r="I15" s="22"/>
      <c r="J15" s="23"/>
      <c r="K15" s="23"/>
      <c r="L15" s="24"/>
      <c r="M15" s="22"/>
      <c r="N15" s="23"/>
      <c r="O15" s="24"/>
      <c r="P15" s="22">
        <v>300</v>
      </c>
      <c r="Q15" s="23"/>
      <c r="R15" s="24"/>
    </row>
    <row r="16" spans="2:20" ht="20.100000000000001" customHeight="1">
      <c r="B16" s="25" t="s">
        <v>85</v>
      </c>
      <c r="C16" s="24"/>
      <c r="D16" s="25" t="s">
        <v>52</v>
      </c>
      <c r="E16" s="23"/>
      <c r="F16" s="23"/>
      <c r="G16" s="23"/>
      <c r="H16" s="24"/>
      <c r="I16" s="22"/>
      <c r="J16" s="23"/>
      <c r="K16" s="23"/>
      <c r="L16" s="24"/>
      <c r="M16" s="22"/>
      <c r="N16" s="23"/>
      <c r="O16" s="24"/>
      <c r="P16" s="22">
        <v>242</v>
      </c>
      <c r="Q16" s="23"/>
      <c r="R16" s="24"/>
    </row>
    <row r="17" spans="2:18" ht="20.100000000000001" customHeight="1">
      <c r="B17" s="25" t="s">
        <v>86</v>
      </c>
      <c r="C17" s="24"/>
      <c r="D17" s="25" t="s">
        <v>53</v>
      </c>
      <c r="E17" s="23"/>
      <c r="F17" s="23"/>
      <c r="G17" s="23"/>
      <c r="H17" s="24"/>
      <c r="I17" s="22"/>
      <c r="J17" s="23"/>
      <c r="K17" s="23"/>
      <c r="L17" s="24"/>
      <c r="M17" s="22"/>
      <c r="N17" s="23"/>
      <c r="O17" s="24"/>
      <c r="P17" s="22">
        <v>21</v>
      </c>
      <c r="Q17" s="23"/>
      <c r="R17" s="24"/>
    </row>
    <row r="18" spans="2:18" ht="20.100000000000001" customHeight="1">
      <c r="B18" s="25" t="s">
        <v>87</v>
      </c>
      <c r="C18" s="24"/>
      <c r="D18" s="25" t="s">
        <v>5</v>
      </c>
      <c r="E18" s="23"/>
      <c r="F18" s="23"/>
      <c r="G18" s="23"/>
      <c r="H18" s="24"/>
      <c r="I18" s="22">
        <v>664</v>
      </c>
      <c r="J18" s="23"/>
      <c r="K18" s="23"/>
      <c r="L18" s="24"/>
      <c r="M18" s="22"/>
      <c r="N18" s="23"/>
      <c r="O18" s="24"/>
      <c r="P18" s="22">
        <v>31</v>
      </c>
      <c r="Q18" s="23"/>
      <c r="R18" s="24"/>
    </row>
    <row r="19" spans="2:18" ht="20.100000000000001" customHeight="1">
      <c r="B19" s="25" t="s">
        <v>88</v>
      </c>
      <c r="C19" s="24"/>
      <c r="D19" s="25" t="s">
        <v>6</v>
      </c>
      <c r="E19" s="23"/>
      <c r="F19" s="23"/>
      <c r="G19" s="23"/>
      <c r="H19" s="24"/>
      <c r="I19" s="22">
        <v>20</v>
      </c>
      <c r="J19" s="23"/>
      <c r="K19" s="23"/>
      <c r="L19" s="24"/>
      <c r="M19" s="22"/>
      <c r="N19" s="23"/>
      <c r="O19" s="24"/>
      <c r="P19" s="22">
        <v>9</v>
      </c>
      <c r="Q19" s="23"/>
      <c r="R19" s="24"/>
    </row>
    <row r="20" spans="2:18" ht="20.100000000000001" customHeight="1">
      <c r="B20" s="25" t="s">
        <v>89</v>
      </c>
      <c r="C20" s="24"/>
      <c r="D20" s="25" t="s">
        <v>7</v>
      </c>
      <c r="E20" s="23"/>
      <c r="F20" s="23"/>
      <c r="G20" s="23"/>
      <c r="H20" s="24"/>
      <c r="I20" s="22">
        <v>848</v>
      </c>
      <c r="J20" s="23"/>
      <c r="K20" s="23"/>
      <c r="L20" s="24"/>
      <c r="M20" s="22"/>
      <c r="N20" s="23"/>
      <c r="O20" s="24"/>
      <c r="P20" s="22">
        <v>993</v>
      </c>
      <c r="Q20" s="23"/>
      <c r="R20" s="24"/>
    </row>
    <row r="21" spans="2:18" ht="20.100000000000001" customHeight="1">
      <c r="B21" s="25" t="s">
        <v>90</v>
      </c>
      <c r="C21" s="24"/>
      <c r="D21" s="25" t="s">
        <v>8</v>
      </c>
      <c r="E21" s="23"/>
      <c r="F21" s="23"/>
      <c r="G21" s="23"/>
      <c r="H21" s="24"/>
      <c r="I21" s="22"/>
      <c r="J21" s="23"/>
      <c r="K21" s="23"/>
      <c r="L21" s="24"/>
      <c r="M21" s="22"/>
      <c r="N21" s="23"/>
      <c r="O21" s="24"/>
      <c r="P21" s="22">
        <v>530</v>
      </c>
      <c r="Q21" s="23"/>
      <c r="R21" s="24"/>
    </row>
    <row r="22" spans="2:18" ht="20.100000000000001" customHeight="1">
      <c r="B22" s="25" t="s">
        <v>91</v>
      </c>
      <c r="C22" s="24"/>
      <c r="D22" s="25" t="s">
        <v>9</v>
      </c>
      <c r="E22" s="23"/>
      <c r="F22" s="23"/>
      <c r="G22" s="23"/>
      <c r="H22" s="24"/>
      <c r="I22" s="22">
        <v>7184</v>
      </c>
      <c r="J22" s="23"/>
      <c r="K22" s="23"/>
      <c r="L22" s="24"/>
      <c r="M22" s="22"/>
      <c r="N22" s="23"/>
      <c r="O22" s="24"/>
      <c r="P22" s="22">
        <v>5055</v>
      </c>
      <c r="Q22" s="23"/>
      <c r="R22" s="24"/>
    </row>
    <row r="23" spans="2:18" ht="20.100000000000001" customHeight="1">
      <c r="B23" s="25" t="s">
        <v>92</v>
      </c>
      <c r="C23" s="24"/>
      <c r="D23" s="25" t="s">
        <v>54</v>
      </c>
      <c r="E23" s="23"/>
      <c r="F23" s="23"/>
      <c r="G23" s="23"/>
      <c r="H23" s="24"/>
      <c r="I23" s="22">
        <v>1300</v>
      </c>
      <c r="J23" s="23"/>
      <c r="K23" s="23"/>
      <c r="L23" s="24"/>
      <c r="M23" s="22"/>
      <c r="N23" s="23"/>
      <c r="O23" s="24"/>
      <c r="P23" s="22">
        <v>1280</v>
      </c>
      <c r="Q23" s="23"/>
      <c r="R23" s="24"/>
    </row>
    <row r="24" spans="2:18" ht="20.100000000000001" customHeight="1">
      <c r="B24" s="25" t="s">
        <v>93</v>
      </c>
      <c r="C24" s="24"/>
      <c r="D24" s="25" t="s">
        <v>55</v>
      </c>
      <c r="E24" s="23"/>
      <c r="F24" s="23"/>
      <c r="G24" s="23"/>
      <c r="H24" s="24"/>
      <c r="I24" s="22">
        <v>404</v>
      </c>
      <c r="J24" s="23"/>
      <c r="K24" s="23"/>
      <c r="L24" s="24"/>
      <c r="M24" s="22"/>
      <c r="N24" s="23"/>
      <c r="O24" s="24"/>
      <c r="P24" s="22">
        <v>399</v>
      </c>
      <c r="Q24" s="23"/>
      <c r="R24" s="24"/>
    </row>
    <row r="25" spans="2:18" ht="20.100000000000001" customHeight="1">
      <c r="B25" s="27" t="s">
        <v>94</v>
      </c>
      <c r="C25" s="17"/>
      <c r="D25" s="27" t="s">
        <v>10</v>
      </c>
      <c r="E25" s="16"/>
      <c r="F25" s="16"/>
      <c r="G25" s="16"/>
      <c r="H25" s="17"/>
      <c r="I25" s="26">
        <f>SUM(I12:L24)</f>
        <v>47847</v>
      </c>
      <c r="J25" s="16"/>
      <c r="K25" s="16"/>
      <c r="L25" s="17"/>
      <c r="M25" s="26">
        <f>SUM(M12:O24)</f>
        <v>0</v>
      </c>
      <c r="N25" s="16"/>
      <c r="O25" s="17"/>
      <c r="P25" s="26">
        <f>SUM(P12:R24)</f>
        <v>48600</v>
      </c>
      <c r="Q25" s="16"/>
      <c r="R25" s="17"/>
    </row>
    <row r="26" spans="2:18" ht="20.100000000000001" customHeight="1">
      <c r="B26" s="25" t="s">
        <v>95</v>
      </c>
      <c r="C26" s="24"/>
      <c r="D26" s="25" t="s">
        <v>12</v>
      </c>
      <c r="E26" s="23"/>
      <c r="F26" s="23"/>
      <c r="G26" s="23"/>
      <c r="H26" s="24"/>
      <c r="I26" s="22">
        <v>7906</v>
      </c>
      <c r="J26" s="23"/>
      <c r="K26" s="23"/>
      <c r="L26" s="24"/>
      <c r="M26" s="22"/>
      <c r="N26" s="23"/>
      <c r="O26" s="24"/>
      <c r="P26" s="22">
        <v>7726</v>
      </c>
      <c r="Q26" s="23"/>
      <c r="R26" s="24"/>
    </row>
    <row r="27" spans="2:18" ht="20.100000000000001" customHeight="1">
      <c r="B27" s="25" t="s">
        <v>96</v>
      </c>
      <c r="C27" s="24"/>
      <c r="D27" s="25" t="s">
        <v>56</v>
      </c>
      <c r="E27" s="23"/>
      <c r="F27" s="23"/>
      <c r="G27" s="23"/>
      <c r="H27" s="24"/>
      <c r="I27" s="22">
        <v>328</v>
      </c>
      <c r="J27" s="23"/>
      <c r="K27" s="23"/>
      <c r="L27" s="24"/>
      <c r="M27" s="22"/>
      <c r="N27" s="23"/>
      <c r="O27" s="24"/>
      <c r="P27" s="22">
        <v>313</v>
      </c>
      <c r="Q27" s="23"/>
      <c r="R27" s="24"/>
    </row>
    <row r="28" spans="2:18" ht="20.100000000000001" customHeight="1">
      <c r="B28" s="25" t="s">
        <v>97</v>
      </c>
      <c r="C28" s="24"/>
      <c r="D28" s="25" t="s">
        <v>57</v>
      </c>
      <c r="E28" s="23"/>
      <c r="F28" s="23"/>
      <c r="G28" s="23"/>
      <c r="H28" s="24"/>
      <c r="I28" s="22"/>
      <c r="J28" s="23"/>
      <c r="K28" s="23"/>
      <c r="L28" s="24"/>
      <c r="M28" s="22"/>
      <c r="N28" s="23"/>
      <c r="O28" s="24"/>
      <c r="P28" s="22">
        <v>1</v>
      </c>
      <c r="Q28" s="23"/>
      <c r="R28" s="24"/>
    </row>
    <row r="29" spans="2:18" ht="20.100000000000001" customHeight="1">
      <c r="B29" s="25" t="s">
        <v>98</v>
      </c>
      <c r="C29" s="24"/>
      <c r="D29" s="25" t="s">
        <v>58</v>
      </c>
      <c r="E29" s="23"/>
      <c r="F29" s="23"/>
      <c r="G29" s="23"/>
      <c r="H29" s="24"/>
      <c r="I29" s="22">
        <v>400</v>
      </c>
      <c r="J29" s="23"/>
      <c r="K29" s="23"/>
      <c r="L29" s="24"/>
      <c r="M29" s="22"/>
      <c r="N29" s="23"/>
      <c r="O29" s="24"/>
      <c r="P29" s="22">
        <v>399</v>
      </c>
      <c r="Q29" s="23"/>
      <c r="R29" s="24"/>
    </row>
    <row r="30" spans="2:18" ht="23.25" customHeight="1">
      <c r="B30" s="27" t="s">
        <v>99</v>
      </c>
      <c r="C30" s="17"/>
      <c r="D30" s="27" t="s">
        <v>11</v>
      </c>
      <c r="E30" s="16"/>
      <c r="F30" s="16"/>
      <c r="G30" s="16"/>
      <c r="H30" s="17"/>
      <c r="I30" s="26">
        <f>SUM(I26:L29)</f>
        <v>8634</v>
      </c>
      <c r="J30" s="16"/>
      <c r="K30" s="16"/>
      <c r="L30" s="17"/>
      <c r="M30" s="26">
        <v>0</v>
      </c>
      <c r="N30" s="16"/>
      <c r="O30" s="17"/>
      <c r="P30" s="26">
        <f>SUM(P26:R29)</f>
        <v>8439</v>
      </c>
      <c r="Q30" s="16"/>
      <c r="R30" s="17"/>
    </row>
    <row r="31" spans="2:18" ht="20.100000000000001" customHeight="1">
      <c r="B31" s="25" t="s">
        <v>100</v>
      </c>
      <c r="C31" s="24"/>
      <c r="D31" s="25" t="s">
        <v>59</v>
      </c>
      <c r="E31" s="23"/>
      <c r="F31" s="23"/>
      <c r="G31" s="23"/>
      <c r="H31" s="24"/>
      <c r="I31" s="22">
        <v>80</v>
      </c>
      <c r="J31" s="23"/>
      <c r="K31" s="23"/>
      <c r="L31" s="24"/>
      <c r="M31" s="22"/>
      <c r="N31" s="23"/>
      <c r="O31" s="24"/>
      <c r="P31" s="22">
        <v>79</v>
      </c>
      <c r="Q31" s="23"/>
      <c r="R31" s="24"/>
    </row>
    <row r="32" spans="2:18" ht="20.100000000000001" customHeight="1">
      <c r="B32" s="25" t="s">
        <v>101</v>
      </c>
      <c r="C32" s="24"/>
      <c r="D32" s="25" t="s">
        <v>60</v>
      </c>
      <c r="E32" s="23"/>
      <c r="F32" s="23"/>
      <c r="G32" s="23"/>
      <c r="H32" s="24"/>
      <c r="I32" s="22">
        <v>170</v>
      </c>
      <c r="J32" s="23"/>
      <c r="K32" s="23"/>
      <c r="L32" s="24"/>
      <c r="M32" s="22"/>
      <c r="N32" s="23"/>
      <c r="O32" s="24"/>
      <c r="P32" s="22">
        <v>162</v>
      </c>
      <c r="Q32" s="23"/>
      <c r="R32" s="24"/>
    </row>
    <row r="33" spans="2:22" ht="20.100000000000001" customHeight="1">
      <c r="B33" s="25" t="s">
        <v>102</v>
      </c>
      <c r="C33" s="24"/>
      <c r="D33" s="25" t="s">
        <v>61</v>
      </c>
      <c r="E33" s="23"/>
      <c r="F33" s="23"/>
      <c r="G33" s="23"/>
      <c r="H33" s="24"/>
      <c r="I33" s="22">
        <v>400</v>
      </c>
      <c r="J33" s="23"/>
      <c r="K33" s="23"/>
      <c r="L33" s="24"/>
      <c r="M33" s="22"/>
      <c r="N33" s="23"/>
      <c r="O33" s="24"/>
      <c r="P33" s="22">
        <v>380</v>
      </c>
      <c r="Q33" s="23"/>
      <c r="R33" s="24"/>
      <c r="U33" s="7"/>
      <c r="V33" s="7"/>
    </row>
    <row r="34" spans="2:22" ht="20.100000000000001" customHeight="1">
      <c r="B34" s="25" t="s">
        <v>103</v>
      </c>
      <c r="C34" s="24"/>
      <c r="D34" s="25" t="s">
        <v>62</v>
      </c>
      <c r="E34" s="23"/>
      <c r="F34" s="23"/>
      <c r="G34" s="23"/>
      <c r="H34" s="24"/>
      <c r="I34" s="22">
        <v>2000</v>
      </c>
      <c r="J34" s="23"/>
      <c r="K34" s="23"/>
      <c r="L34" s="24"/>
      <c r="M34" s="22"/>
      <c r="N34" s="23"/>
      <c r="O34" s="24"/>
      <c r="P34" s="22">
        <v>1924</v>
      </c>
      <c r="Q34" s="23"/>
      <c r="R34" s="24"/>
    </row>
    <row r="35" spans="2:22" ht="20.100000000000001" customHeight="1">
      <c r="B35" s="25" t="s">
        <v>104</v>
      </c>
      <c r="C35" s="24"/>
      <c r="D35" s="25" t="s">
        <v>63</v>
      </c>
      <c r="E35" s="23"/>
      <c r="F35" s="23"/>
      <c r="G35" s="23"/>
      <c r="H35" s="24"/>
      <c r="I35" s="22">
        <v>1200</v>
      </c>
      <c r="J35" s="23"/>
      <c r="K35" s="23"/>
      <c r="L35" s="24"/>
      <c r="M35" s="22"/>
      <c r="N35" s="23"/>
      <c r="O35" s="24"/>
      <c r="P35" s="22">
        <v>1240</v>
      </c>
      <c r="Q35" s="23"/>
      <c r="R35" s="24"/>
    </row>
    <row r="36" spans="2:22" ht="26.25" customHeight="1">
      <c r="B36" s="25" t="s">
        <v>105</v>
      </c>
      <c r="C36" s="24"/>
      <c r="D36" s="25" t="s">
        <v>13</v>
      </c>
      <c r="E36" s="23"/>
      <c r="F36" s="23"/>
      <c r="G36" s="23"/>
      <c r="H36" s="24"/>
      <c r="I36" s="22">
        <v>7000</v>
      </c>
      <c r="J36" s="23"/>
      <c r="K36" s="23"/>
      <c r="L36" s="24"/>
      <c r="M36" s="22"/>
      <c r="N36" s="23"/>
      <c r="O36" s="24"/>
      <c r="P36" s="22">
        <v>6708</v>
      </c>
      <c r="Q36" s="23"/>
      <c r="R36" s="24"/>
    </row>
    <row r="37" spans="2:22" ht="20.100000000000001" customHeight="1">
      <c r="B37" s="25" t="s">
        <v>106</v>
      </c>
      <c r="C37" s="24"/>
      <c r="D37" s="25" t="s">
        <v>64</v>
      </c>
      <c r="E37" s="23"/>
      <c r="F37" s="23"/>
      <c r="G37" s="23"/>
      <c r="H37" s="24"/>
      <c r="I37" s="22">
        <v>200</v>
      </c>
      <c r="J37" s="23"/>
      <c r="K37" s="23"/>
      <c r="L37" s="24"/>
      <c r="M37" s="22"/>
      <c r="N37" s="23"/>
      <c r="O37" s="24"/>
      <c r="P37" s="22">
        <v>244</v>
      </c>
      <c r="Q37" s="23"/>
      <c r="R37" s="24"/>
    </row>
    <row r="38" spans="2:22" ht="20.100000000000001" customHeight="1">
      <c r="B38" s="25" t="s">
        <v>107</v>
      </c>
      <c r="C38" s="24"/>
      <c r="D38" s="25" t="s">
        <v>14</v>
      </c>
      <c r="E38" s="23"/>
      <c r="F38" s="23"/>
      <c r="G38" s="23"/>
      <c r="H38" s="24"/>
      <c r="I38" s="22">
        <v>100</v>
      </c>
      <c r="J38" s="23"/>
      <c r="K38" s="23"/>
      <c r="L38" s="24"/>
      <c r="M38" s="22"/>
      <c r="N38" s="23"/>
      <c r="O38" s="24"/>
      <c r="P38" s="22">
        <v>98</v>
      </c>
      <c r="Q38" s="23"/>
      <c r="R38" s="24"/>
    </row>
    <row r="39" spans="2:22" ht="20.100000000000001" customHeight="1">
      <c r="B39" s="25" t="s">
        <v>108</v>
      </c>
      <c r="C39" s="24"/>
      <c r="D39" s="25" t="s">
        <v>65</v>
      </c>
      <c r="E39" s="23"/>
      <c r="F39" s="23"/>
      <c r="G39" s="23"/>
      <c r="H39" s="24"/>
      <c r="I39" s="22">
        <v>700</v>
      </c>
      <c r="J39" s="23"/>
      <c r="K39" s="23"/>
      <c r="L39" s="24"/>
      <c r="M39" s="22">
        <v>0</v>
      </c>
      <c r="N39" s="23"/>
      <c r="O39" s="24"/>
      <c r="P39" s="22">
        <v>654</v>
      </c>
      <c r="Q39" s="23"/>
      <c r="R39" s="24"/>
    </row>
    <row r="40" spans="2:22" ht="20.100000000000001" customHeight="1">
      <c r="B40" s="25" t="s">
        <v>109</v>
      </c>
      <c r="C40" s="24"/>
      <c r="D40" s="25" t="s">
        <v>66</v>
      </c>
      <c r="E40" s="23"/>
      <c r="F40" s="23"/>
      <c r="G40" s="23"/>
      <c r="H40" s="24"/>
      <c r="I40" s="22">
        <v>4000</v>
      </c>
      <c r="J40" s="23"/>
      <c r="K40" s="23"/>
      <c r="L40" s="24"/>
      <c r="M40" s="22"/>
      <c r="N40" s="23"/>
      <c r="O40" s="24"/>
      <c r="P40" s="22">
        <v>3773</v>
      </c>
      <c r="Q40" s="23"/>
      <c r="R40" s="24"/>
    </row>
    <row r="41" spans="2:22" ht="20.100000000000001" customHeight="1">
      <c r="B41" s="25" t="s">
        <v>110</v>
      </c>
      <c r="C41" s="24"/>
      <c r="D41" s="25" t="s">
        <v>67</v>
      </c>
      <c r="E41" s="23"/>
      <c r="F41" s="23"/>
      <c r="G41" s="23"/>
      <c r="H41" s="24"/>
      <c r="I41" s="22">
        <v>1300</v>
      </c>
      <c r="J41" s="23"/>
      <c r="K41" s="23"/>
      <c r="L41" s="24"/>
      <c r="M41" s="22">
        <v>0</v>
      </c>
      <c r="N41" s="23"/>
      <c r="O41" s="24"/>
      <c r="P41" s="22">
        <v>1109</v>
      </c>
      <c r="Q41" s="23"/>
      <c r="R41" s="24"/>
    </row>
    <row r="42" spans="2:22" ht="20.100000000000001" customHeight="1">
      <c r="B42" s="25" t="s">
        <v>111</v>
      </c>
      <c r="C42" s="24"/>
      <c r="D42" s="25" t="s">
        <v>68</v>
      </c>
      <c r="E42" s="23"/>
      <c r="F42" s="23"/>
      <c r="G42" s="23"/>
      <c r="H42" s="24"/>
      <c r="I42" s="22">
        <v>150</v>
      </c>
      <c r="J42" s="23"/>
      <c r="K42" s="23"/>
      <c r="L42" s="24"/>
      <c r="M42" s="22"/>
      <c r="N42" s="23"/>
      <c r="O42" s="24"/>
      <c r="P42" s="22">
        <v>136</v>
      </c>
      <c r="Q42" s="23"/>
      <c r="R42" s="24"/>
    </row>
    <row r="43" spans="2:22" ht="20.100000000000001" customHeight="1">
      <c r="B43" s="25" t="s">
        <v>112</v>
      </c>
      <c r="C43" s="24"/>
      <c r="D43" s="25" t="s">
        <v>15</v>
      </c>
      <c r="E43" s="23"/>
      <c r="F43" s="23"/>
      <c r="G43" s="23"/>
      <c r="H43" s="24"/>
      <c r="I43" s="22">
        <v>3035</v>
      </c>
      <c r="J43" s="23"/>
      <c r="K43" s="23"/>
      <c r="L43" s="24"/>
      <c r="M43" s="22">
        <v>0</v>
      </c>
      <c r="N43" s="23"/>
      <c r="O43" s="24"/>
      <c r="P43" s="22">
        <v>2849</v>
      </c>
      <c r="Q43" s="23"/>
      <c r="R43" s="24"/>
    </row>
    <row r="44" spans="2:22" ht="20.100000000000001" customHeight="1">
      <c r="B44" s="25" t="s">
        <v>113</v>
      </c>
      <c r="C44" s="24"/>
      <c r="D44" s="25" t="s">
        <v>16</v>
      </c>
      <c r="E44" s="23"/>
      <c r="F44" s="23"/>
      <c r="G44" s="23"/>
      <c r="H44" s="24"/>
      <c r="I44" s="22">
        <v>580</v>
      </c>
      <c r="J44" s="23"/>
      <c r="K44" s="23"/>
      <c r="L44" s="24"/>
      <c r="M44" s="22">
        <v>0</v>
      </c>
      <c r="N44" s="23"/>
      <c r="O44" s="24"/>
      <c r="P44" s="22">
        <v>565</v>
      </c>
      <c r="Q44" s="23"/>
      <c r="R44" s="24"/>
    </row>
    <row r="45" spans="2:22" ht="20.100000000000001" customHeight="1">
      <c r="B45" s="25" t="s">
        <v>114</v>
      </c>
      <c r="C45" s="24"/>
      <c r="D45" s="25" t="s">
        <v>17</v>
      </c>
      <c r="E45" s="23"/>
      <c r="F45" s="23"/>
      <c r="G45" s="23"/>
      <c r="H45" s="24"/>
      <c r="I45" s="22">
        <v>2000</v>
      </c>
      <c r="J45" s="23"/>
      <c r="K45" s="23"/>
      <c r="L45" s="24"/>
      <c r="M45" s="22">
        <v>0</v>
      </c>
      <c r="N45" s="23"/>
      <c r="O45" s="24"/>
      <c r="P45" s="22">
        <v>2076</v>
      </c>
      <c r="Q45" s="23"/>
      <c r="R45" s="24"/>
    </row>
    <row r="46" spans="2:22" ht="20.100000000000001" customHeight="1">
      <c r="B46" s="25" t="s">
        <v>115</v>
      </c>
      <c r="C46" s="24"/>
      <c r="D46" s="25" t="s">
        <v>18</v>
      </c>
      <c r="E46" s="23"/>
      <c r="F46" s="23"/>
      <c r="G46" s="23"/>
      <c r="H46" s="24"/>
      <c r="I46" s="22">
        <v>800</v>
      </c>
      <c r="J46" s="23"/>
      <c r="K46" s="23"/>
      <c r="L46" s="24"/>
      <c r="M46" s="22">
        <v>0</v>
      </c>
      <c r="N46" s="23"/>
      <c r="O46" s="24"/>
      <c r="P46" s="22">
        <v>884</v>
      </c>
      <c r="Q46" s="23"/>
      <c r="R46" s="24"/>
    </row>
    <row r="47" spans="2:22" ht="20.100000000000001" customHeight="1">
      <c r="B47" s="25" t="s">
        <v>116</v>
      </c>
      <c r="C47" s="24"/>
      <c r="D47" s="25" t="s">
        <v>69</v>
      </c>
      <c r="E47" s="23"/>
      <c r="F47" s="23"/>
      <c r="G47" s="23"/>
      <c r="H47" s="24"/>
      <c r="I47" s="22"/>
      <c r="J47" s="23"/>
      <c r="K47" s="23"/>
      <c r="L47" s="24"/>
      <c r="M47" s="22">
        <v>0</v>
      </c>
      <c r="N47" s="23"/>
      <c r="O47" s="24"/>
      <c r="P47" s="22">
        <v>0</v>
      </c>
      <c r="Q47" s="23"/>
      <c r="R47" s="24"/>
    </row>
    <row r="48" spans="2:22" ht="20.100000000000001" customHeight="1">
      <c r="B48" s="25" t="s">
        <v>117</v>
      </c>
      <c r="C48" s="24"/>
      <c r="D48" s="25" t="s">
        <v>19</v>
      </c>
      <c r="E48" s="23"/>
      <c r="F48" s="23"/>
      <c r="G48" s="23"/>
      <c r="H48" s="24"/>
      <c r="I48" s="22">
        <v>1000</v>
      </c>
      <c r="J48" s="23"/>
      <c r="K48" s="23"/>
      <c r="L48" s="24"/>
      <c r="M48" s="22">
        <v>0</v>
      </c>
      <c r="N48" s="23"/>
      <c r="O48" s="24"/>
      <c r="P48" s="22">
        <v>896</v>
      </c>
      <c r="Q48" s="23"/>
      <c r="R48" s="24"/>
    </row>
    <row r="49" spans="2:18" ht="20.100000000000001" customHeight="1">
      <c r="B49" s="25" t="s">
        <v>118</v>
      </c>
      <c r="C49" s="24"/>
      <c r="D49" s="25" t="s">
        <v>70</v>
      </c>
      <c r="E49" s="23"/>
      <c r="F49" s="23"/>
      <c r="G49" s="23"/>
      <c r="H49" s="24"/>
      <c r="I49" s="22">
        <v>20</v>
      </c>
      <c r="J49" s="23"/>
      <c r="K49" s="23"/>
      <c r="L49" s="24"/>
      <c r="M49" s="22">
        <v>0</v>
      </c>
      <c r="N49" s="23"/>
      <c r="O49" s="24"/>
      <c r="P49" s="22">
        <v>20</v>
      </c>
      <c r="Q49" s="23"/>
      <c r="R49" s="24"/>
    </row>
    <row r="50" spans="2:18" ht="20.100000000000001" customHeight="1">
      <c r="B50" s="25" t="s">
        <v>119</v>
      </c>
      <c r="C50" s="24"/>
      <c r="D50" s="25" t="s">
        <v>71</v>
      </c>
      <c r="E50" s="23"/>
      <c r="F50" s="23"/>
      <c r="G50" s="23"/>
      <c r="H50" s="24"/>
      <c r="I50" s="22">
        <v>374</v>
      </c>
      <c r="J50" s="23"/>
      <c r="K50" s="23"/>
      <c r="L50" s="24"/>
      <c r="M50" s="22">
        <v>0</v>
      </c>
      <c r="N50" s="23"/>
      <c r="O50" s="24"/>
      <c r="P50" s="22">
        <v>374</v>
      </c>
      <c r="Q50" s="23"/>
      <c r="R50" s="24"/>
    </row>
    <row r="51" spans="2:18" ht="20.100000000000001" customHeight="1">
      <c r="B51" s="25" t="s">
        <v>120</v>
      </c>
      <c r="C51" s="24"/>
      <c r="D51" s="25" t="s">
        <v>20</v>
      </c>
      <c r="E51" s="23"/>
      <c r="F51" s="23"/>
      <c r="G51" s="23"/>
      <c r="H51" s="24"/>
      <c r="I51" s="22">
        <v>3800</v>
      </c>
      <c r="J51" s="23"/>
      <c r="K51" s="23"/>
      <c r="L51" s="24"/>
      <c r="M51" s="22">
        <v>0</v>
      </c>
      <c r="N51" s="23"/>
      <c r="O51" s="24"/>
      <c r="P51" s="22">
        <v>3523</v>
      </c>
      <c r="Q51" s="23"/>
      <c r="R51" s="24"/>
    </row>
    <row r="52" spans="2:18" ht="20.100000000000001" customHeight="1">
      <c r="B52" s="25" t="s">
        <v>121</v>
      </c>
      <c r="C52" s="24"/>
      <c r="D52" s="25" t="s">
        <v>72</v>
      </c>
      <c r="E52" s="23"/>
      <c r="F52" s="23"/>
      <c r="G52" s="23"/>
      <c r="H52" s="24"/>
      <c r="I52" s="22">
        <v>196</v>
      </c>
      <c r="J52" s="23"/>
      <c r="K52" s="23"/>
      <c r="L52" s="24"/>
      <c r="M52" s="22">
        <v>0</v>
      </c>
      <c r="N52" s="23"/>
      <c r="O52" s="24"/>
      <c r="P52" s="22">
        <v>196</v>
      </c>
      <c r="Q52" s="23"/>
      <c r="R52" s="24"/>
    </row>
    <row r="53" spans="2:18" ht="20.100000000000001" customHeight="1">
      <c r="B53" s="25" t="s">
        <v>122</v>
      </c>
      <c r="C53" s="24"/>
      <c r="D53" s="25" t="s">
        <v>73</v>
      </c>
      <c r="E53" s="23"/>
      <c r="F53" s="23"/>
      <c r="G53" s="23"/>
      <c r="H53" s="24"/>
      <c r="I53" s="22">
        <v>650</v>
      </c>
      <c r="J53" s="23"/>
      <c r="K53" s="23"/>
      <c r="L53" s="24"/>
      <c r="M53" s="22">
        <v>0</v>
      </c>
      <c r="N53" s="23"/>
      <c r="O53" s="24"/>
      <c r="P53" s="22">
        <v>591</v>
      </c>
      <c r="Q53" s="23"/>
      <c r="R53" s="24"/>
    </row>
    <row r="54" spans="2:18" ht="20.100000000000001" customHeight="1">
      <c r="B54" s="25" t="s">
        <v>123</v>
      </c>
      <c r="C54" s="24"/>
      <c r="D54" s="25" t="s">
        <v>21</v>
      </c>
      <c r="E54" s="23"/>
      <c r="F54" s="23"/>
      <c r="G54" s="23"/>
      <c r="H54" s="24"/>
      <c r="I54" s="22">
        <v>400</v>
      </c>
      <c r="J54" s="23"/>
      <c r="K54" s="23"/>
      <c r="L54" s="24"/>
      <c r="M54" s="22">
        <v>0</v>
      </c>
      <c r="N54" s="23"/>
      <c r="O54" s="24"/>
      <c r="P54" s="22">
        <v>394</v>
      </c>
      <c r="Q54" s="23"/>
      <c r="R54" s="24"/>
    </row>
    <row r="55" spans="2:18" ht="20.100000000000001" customHeight="1">
      <c r="B55" s="25" t="s">
        <v>124</v>
      </c>
      <c r="C55" s="24"/>
      <c r="D55" s="25" t="s">
        <v>22</v>
      </c>
      <c r="E55" s="23"/>
      <c r="F55" s="23"/>
      <c r="G55" s="23"/>
      <c r="H55" s="24"/>
      <c r="I55" s="22">
        <v>30</v>
      </c>
      <c r="J55" s="23"/>
      <c r="K55" s="23"/>
      <c r="L55" s="24"/>
      <c r="M55" s="22">
        <v>0</v>
      </c>
      <c r="N55" s="23"/>
      <c r="O55" s="24"/>
      <c r="P55" s="22">
        <v>30</v>
      </c>
      <c r="Q55" s="23"/>
      <c r="R55" s="24"/>
    </row>
    <row r="56" spans="2:18" ht="22.5" customHeight="1">
      <c r="B56" s="25" t="s">
        <v>125</v>
      </c>
      <c r="C56" s="24"/>
      <c r="D56" s="25" t="s">
        <v>23</v>
      </c>
      <c r="E56" s="23"/>
      <c r="F56" s="23"/>
      <c r="G56" s="23"/>
      <c r="H56" s="24"/>
      <c r="I56" s="22">
        <v>8600</v>
      </c>
      <c r="J56" s="23"/>
      <c r="K56" s="23"/>
      <c r="L56" s="24"/>
      <c r="M56" s="22"/>
      <c r="N56" s="23"/>
      <c r="O56" s="24"/>
      <c r="P56" s="22">
        <v>8335</v>
      </c>
      <c r="Q56" s="23"/>
      <c r="R56" s="24"/>
    </row>
    <row r="57" spans="2:18" ht="20.100000000000001" customHeight="1">
      <c r="B57" s="25" t="s">
        <v>126</v>
      </c>
      <c r="C57" s="24"/>
      <c r="D57" s="25" t="s">
        <v>24</v>
      </c>
      <c r="E57" s="23"/>
      <c r="F57" s="23"/>
      <c r="G57" s="23"/>
      <c r="H57" s="24"/>
      <c r="I57" s="22"/>
      <c r="J57" s="23"/>
      <c r="K57" s="23"/>
      <c r="L57" s="24"/>
      <c r="M57" s="22">
        <v>0</v>
      </c>
      <c r="N57" s="23"/>
      <c r="O57" s="24"/>
      <c r="P57" s="22">
        <v>145343</v>
      </c>
      <c r="Q57" s="23"/>
      <c r="R57" s="24"/>
    </row>
    <row r="58" spans="2:18" ht="20.100000000000001" customHeight="1">
      <c r="B58" s="25" t="s">
        <v>127</v>
      </c>
      <c r="C58" s="24"/>
      <c r="D58" s="25" t="s">
        <v>25</v>
      </c>
      <c r="E58" s="23"/>
      <c r="F58" s="23"/>
      <c r="G58" s="23"/>
      <c r="H58" s="24"/>
      <c r="I58" s="22">
        <v>0</v>
      </c>
      <c r="J58" s="23"/>
      <c r="K58" s="23"/>
      <c r="L58" s="24"/>
      <c r="M58" s="22">
        <v>0</v>
      </c>
      <c r="N58" s="23"/>
      <c r="O58" s="24"/>
      <c r="P58" s="22">
        <v>114</v>
      </c>
      <c r="Q58" s="23"/>
      <c r="R58" s="24"/>
    </row>
    <row r="59" spans="2:18" ht="20.100000000000001" customHeight="1">
      <c r="B59" s="25" t="s">
        <v>128</v>
      </c>
      <c r="C59" s="24"/>
      <c r="D59" s="25" t="s">
        <v>26</v>
      </c>
      <c r="E59" s="23"/>
      <c r="F59" s="23"/>
      <c r="G59" s="23"/>
      <c r="H59" s="24"/>
      <c r="I59" s="22">
        <v>3500</v>
      </c>
      <c r="J59" s="23"/>
      <c r="K59" s="23"/>
      <c r="L59" s="24"/>
      <c r="M59" s="22"/>
      <c r="N59" s="23"/>
      <c r="O59" s="24"/>
      <c r="P59" s="22">
        <v>2890</v>
      </c>
      <c r="Q59" s="23"/>
      <c r="R59" s="24"/>
    </row>
    <row r="60" spans="2:18" ht="24" customHeight="1">
      <c r="B60" s="25" t="s">
        <v>129</v>
      </c>
      <c r="C60" s="24"/>
      <c r="D60" s="25" t="s">
        <v>74</v>
      </c>
      <c r="E60" s="23"/>
      <c r="F60" s="23"/>
      <c r="G60" s="23"/>
      <c r="H60" s="24"/>
      <c r="I60" s="22">
        <v>150</v>
      </c>
      <c r="J60" s="23"/>
      <c r="K60" s="23"/>
      <c r="L60" s="24"/>
      <c r="M60" s="22">
        <v>0</v>
      </c>
      <c r="N60" s="23"/>
      <c r="O60" s="24"/>
      <c r="P60" s="22">
        <v>114</v>
      </c>
      <c r="Q60" s="23"/>
      <c r="R60" s="24"/>
    </row>
    <row r="61" spans="2:18" ht="28.5" customHeight="1">
      <c r="B61" s="25" t="s">
        <v>130</v>
      </c>
      <c r="C61" s="24"/>
      <c r="D61" s="25" t="s">
        <v>75</v>
      </c>
      <c r="E61" s="23"/>
      <c r="F61" s="23"/>
      <c r="G61" s="23"/>
      <c r="H61" s="24"/>
      <c r="I61" s="22">
        <v>25</v>
      </c>
      <c r="J61" s="23"/>
      <c r="K61" s="23"/>
      <c r="L61" s="24"/>
      <c r="M61" s="22">
        <v>0</v>
      </c>
      <c r="N61" s="23"/>
      <c r="O61" s="24"/>
      <c r="P61" s="22">
        <v>25</v>
      </c>
      <c r="Q61" s="23"/>
      <c r="R61" s="24"/>
    </row>
    <row r="62" spans="2:18" ht="25.5" customHeight="1">
      <c r="B62" s="27" t="s">
        <v>131</v>
      </c>
      <c r="C62" s="17"/>
      <c r="D62" s="27" t="s">
        <v>27</v>
      </c>
      <c r="E62" s="16"/>
      <c r="F62" s="16"/>
      <c r="G62" s="16"/>
      <c r="H62" s="17"/>
      <c r="I62" s="26">
        <f>SUM(I31:L61)</f>
        <v>42460</v>
      </c>
      <c r="J62" s="16"/>
      <c r="K62" s="16"/>
      <c r="L62" s="17"/>
      <c r="M62" s="26"/>
      <c r="N62" s="16"/>
      <c r="O62" s="17"/>
      <c r="P62" s="26">
        <f>SUM(P31:R61)</f>
        <v>185726</v>
      </c>
      <c r="Q62" s="16"/>
      <c r="R62" s="17"/>
    </row>
    <row r="63" spans="2:18" ht="20.100000000000001" customHeight="1">
      <c r="B63" s="25" t="s">
        <v>132</v>
      </c>
      <c r="C63" s="24"/>
      <c r="D63" s="25" t="s">
        <v>28</v>
      </c>
      <c r="E63" s="23"/>
      <c r="F63" s="23"/>
      <c r="G63" s="23"/>
      <c r="H63" s="24"/>
      <c r="I63" s="22">
        <v>0</v>
      </c>
      <c r="J63" s="23"/>
      <c r="K63" s="23"/>
      <c r="L63" s="24"/>
      <c r="M63" s="22">
        <v>0</v>
      </c>
      <c r="N63" s="23"/>
      <c r="O63" s="24"/>
      <c r="P63" s="22">
        <v>1464</v>
      </c>
      <c r="Q63" s="23"/>
      <c r="R63" s="24"/>
    </row>
    <row r="64" spans="2:18" ht="25.5" customHeight="1">
      <c r="B64" s="25" t="s">
        <v>133</v>
      </c>
      <c r="C64" s="24"/>
      <c r="D64" s="25" t="s">
        <v>76</v>
      </c>
      <c r="E64" s="23"/>
      <c r="F64" s="23"/>
      <c r="G64" s="23"/>
      <c r="H64" s="24"/>
      <c r="I64" s="22">
        <v>0</v>
      </c>
      <c r="J64" s="23"/>
      <c r="K64" s="23"/>
      <c r="L64" s="24"/>
      <c r="M64" s="22">
        <v>0</v>
      </c>
      <c r="N64" s="23"/>
      <c r="O64" s="24"/>
      <c r="P64" s="22">
        <v>213</v>
      </c>
      <c r="Q64" s="23"/>
      <c r="R64" s="24"/>
    </row>
    <row r="65" spans="2:25" ht="24" customHeight="1">
      <c r="B65" s="25" t="s">
        <v>134</v>
      </c>
      <c r="C65" s="24"/>
      <c r="D65" s="28" t="s">
        <v>261</v>
      </c>
      <c r="E65" s="29"/>
      <c r="F65" s="29"/>
      <c r="G65" s="29"/>
      <c r="H65" s="30"/>
      <c r="I65" s="22">
        <v>110</v>
      </c>
      <c r="J65" s="23"/>
      <c r="K65" s="23"/>
      <c r="L65" s="24"/>
      <c r="M65" s="22"/>
      <c r="N65" s="23"/>
      <c r="O65" s="24"/>
      <c r="P65" s="22">
        <v>5361</v>
      </c>
      <c r="Q65" s="23"/>
      <c r="R65" s="24"/>
    </row>
    <row r="66" spans="2:25" ht="20.100000000000001" customHeight="1">
      <c r="B66" s="25" t="s">
        <v>135</v>
      </c>
      <c r="C66" s="24"/>
      <c r="D66" s="28" t="s">
        <v>263</v>
      </c>
      <c r="E66" s="29"/>
      <c r="F66" s="29"/>
      <c r="G66" s="29"/>
      <c r="H66" s="30"/>
      <c r="I66" s="22">
        <v>144</v>
      </c>
      <c r="J66" s="23"/>
      <c r="K66" s="23"/>
      <c r="L66" s="24"/>
      <c r="M66" s="22">
        <v>0</v>
      </c>
      <c r="N66" s="23"/>
      <c r="O66" s="24"/>
      <c r="P66" s="22">
        <v>3905</v>
      </c>
      <c r="Q66" s="23"/>
      <c r="R66" s="24"/>
    </row>
    <row r="67" spans="2:25" ht="20.100000000000001" customHeight="1">
      <c r="B67" s="25" t="s">
        <v>136</v>
      </c>
      <c r="C67" s="24"/>
      <c r="D67" s="28" t="s">
        <v>262</v>
      </c>
      <c r="E67" s="29"/>
      <c r="F67" s="29"/>
      <c r="G67" s="29"/>
      <c r="H67" s="30"/>
      <c r="I67" s="22">
        <v>45</v>
      </c>
      <c r="J67" s="23"/>
      <c r="K67" s="23"/>
      <c r="L67" s="24"/>
      <c r="M67" s="22"/>
      <c r="N67" s="23"/>
      <c r="O67" s="24"/>
      <c r="P67" s="22">
        <v>2336</v>
      </c>
      <c r="Q67" s="23"/>
      <c r="R67" s="24"/>
    </row>
    <row r="68" spans="2:25" ht="20.100000000000001" customHeight="1">
      <c r="B68" s="25" t="s">
        <v>137</v>
      </c>
      <c r="C68" s="24"/>
      <c r="D68" s="25" t="s">
        <v>77</v>
      </c>
      <c r="E68" s="23"/>
      <c r="F68" s="23"/>
      <c r="G68" s="23"/>
      <c r="H68" s="24"/>
      <c r="I68" s="22">
        <v>500</v>
      </c>
      <c r="J68" s="23"/>
      <c r="K68" s="23"/>
      <c r="L68" s="24"/>
      <c r="M68" s="22">
        <v>0</v>
      </c>
      <c r="N68" s="23"/>
      <c r="O68" s="24"/>
      <c r="P68" s="22">
        <v>61</v>
      </c>
      <c r="Q68" s="23"/>
      <c r="R68" s="24"/>
    </row>
    <row r="69" spans="2:25" ht="20.100000000000001" customHeight="1">
      <c r="B69" s="25" t="s">
        <v>138</v>
      </c>
      <c r="C69" s="24"/>
      <c r="D69" s="25" t="s">
        <v>78</v>
      </c>
      <c r="E69" s="23"/>
      <c r="F69" s="23"/>
      <c r="G69" s="23"/>
      <c r="H69" s="24"/>
      <c r="I69" s="22">
        <v>200</v>
      </c>
      <c r="J69" s="23"/>
      <c r="K69" s="23"/>
      <c r="L69" s="24"/>
      <c r="M69" s="22">
        <v>0</v>
      </c>
      <c r="N69" s="23"/>
      <c r="O69" s="24"/>
      <c r="P69" s="22">
        <v>80</v>
      </c>
      <c r="Q69" s="23"/>
      <c r="R69" s="24"/>
    </row>
    <row r="70" spans="2:25" ht="22.5" customHeight="1">
      <c r="B70" s="25" t="s">
        <v>139</v>
      </c>
      <c r="C70" s="24"/>
      <c r="D70" s="28" t="s">
        <v>264</v>
      </c>
      <c r="E70" s="29"/>
      <c r="F70" s="29"/>
      <c r="G70" s="29"/>
      <c r="H70" s="30"/>
      <c r="I70" s="22">
        <v>4500</v>
      </c>
      <c r="J70" s="23"/>
      <c r="K70" s="23"/>
      <c r="L70" s="24"/>
      <c r="M70" s="22">
        <v>0</v>
      </c>
      <c r="N70" s="23"/>
      <c r="O70" s="24"/>
      <c r="P70" s="22">
        <v>10</v>
      </c>
      <c r="Q70" s="23"/>
      <c r="R70" s="24"/>
    </row>
    <row r="71" spans="2:25" ht="27" customHeight="1">
      <c r="B71" s="25" t="s">
        <v>140</v>
      </c>
      <c r="C71" s="24"/>
      <c r="D71" s="28" t="s">
        <v>29</v>
      </c>
      <c r="E71" s="29"/>
      <c r="F71" s="29"/>
      <c r="G71" s="29"/>
      <c r="H71" s="30"/>
      <c r="I71" s="22">
        <v>5000</v>
      </c>
      <c r="J71" s="23"/>
      <c r="K71" s="23"/>
      <c r="L71" s="24"/>
      <c r="M71" s="22">
        <v>0</v>
      </c>
      <c r="N71" s="23"/>
      <c r="O71" s="24"/>
      <c r="P71" s="22">
        <v>4502</v>
      </c>
      <c r="Q71" s="23"/>
      <c r="R71" s="24"/>
    </row>
    <row r="72" spans="2:25" ht="20.100000000000001" customHeight="1">
      <c r="B72" s="27" t="s">
        <v>141</v>
      </c>
      <c r="C72" s="17"/>
      <c r="D72" s="27" t="s">
        <v>30</v>
      </c>
      <c r="E72" s="16"/>
      <c r="F72" s="16"/>
      <c r="G72" s="16"/>
      <c r="H72" s="17"/>
      <c r="I72" s="26">
        <f>SUM(I63:L71)</f>
        <v>10499</v>
      </c>
      <c r="J72" s="16"/>
      <c r="K72" s="16"/>
      <c r="L72" s="17"/>
      <c r="M72" s="26"/>
      <c r="N72" s="16"/>
      <c r="O72" s="17"/>
      <c r="P72" s="26">
        <f>SUM(P63:R71)</f>
        <v>17932</v>
      </c>
      <c r="Q72" s="16"/>
      <c r="R72" s="17"/>
    </row>
    <row r="73" spans="2:25" ht="24" customHeight="1">
      <c r="B73" s="25" t="s">
        <v>142</v>
      </c>
      <c r="C73" s="24"/>
      <c r="D73" s="31" t="s">
        <v>31</v>
      </c>
      <c r="E73" s="32"/>
      <c r="F73" s="32"/>
      <c r="G73" s="32"/>
      <c r="H73" s="33"/>
      <c r="I73" s="22">
        <v>995</v>
      </c>
      <c r="J73" s="23"/>
      <c r="K73" s="23"/>
      <c r="L73" s="24"/>
      <c r="M73" s="22">
        <v>0</v>
      </c>
      <c r="N73" s="23"/>
      <c r="O73" s="24"/>
      <c r="P73" s="22">
        <v>959</v>
      </c>
      <c r="Q73" s="23"/>
      <c r="R73" s="24"/>
    </row>
    <row r="74" spans="2:25" ht="23.25" customHeight="1">
      <c r="B74" s="25" t="s">
        <v>143</v>
      </c>
      <c r="C74" s="24"/>
      <c r="D74" s="28" t="s">
        <v>32</v>
      </c>
      <c r="E74" s="29"/>
      <c r="F74" s="29"/>
      <c r="G74" s="29"/>
      <c r="H74" s="30"/>
      <c r="I74" s="22">
        <v>73201</v>
      </c>
      <c r="J74" s="23"/>
      <c r="K74" s="23"/>
      <c r="L74" s="24"/>
      <c r="M74" s="22">
        <v>0</v>
      </c>
      <c r="N74" s="23"/>
      <c r="O74" s="24"/>
      <c r="P74" s="22">
        <v>70444</v>
      </c>
      <c r="Q74" s="23"/>
      <c r="R74" s="24"/>
      <c r="U74" s="9"/>
      <c r="V74" s="8"/>
      <c r="W74" s="8"/>
      <c r="X74" s="8"/>
      <c r="Y74" s="8"/>
    </row>
    <row r="75" spans="2:25" ht="25.5" customHeight="1">
      <c r="B75" s="25" t="s">
        <v>144</v>
      </c>
      <c r="C75" s="24"/>
      <c r="D75" s="28" t="s">
        <v>33</v>
      </c>
      <c r="E75" s="29"/>
      <c r="F75" s="29"/>
      <c r="G75" s="29"/>
      <c r="H75" s="30"/>
      <c r="I75" s="22">
        <v>400</v>
      </c>
      <c r="J75" s="23"/>
      <c r="K75" s="23"/>
      <c r="L75" s="24"/>
      <c r="M75" s="22">
        <v>0</v>
      </c>
      <c r="N75" s="23"/>
      <c r="O75" s="24"/>
      <c r="P75" s="22">
        <v>400</v>
      </c>
      <c r="Q75" s="23"/>
      <c r="R75" s="24"/>
      <c r="U75" s="8"/>
      <c r="V75" s="8"/>
      <c r="W75" s="8"/>
      <c r="X75" s="8"/>
      <c r="Y75" s="8"/>
    </row>
    <row r="76" spans="2:25" ht="24" customHeight="1">
      <c r="B76" s="25" t="s">
        <v>145</v>
      </c>
      <c r="C76" s="24"/>
      <c r="D76" s="28" t="s">
        <v>79</v>
      </c>
      <c r="E76" s="29"/>
      <c r="F76" s="29"/>
      <c r="G76" s="29"/>
      <c r="H76" s="30"/>
      <c r="I76" s="22">
        <v>800</v>
      </c>
      <c r="J76" s="23"/>
      <c r="K76" s="23"/>
      <c r="L76" s="24"/>
      <c r="M76" s="22">
        <v>0</v>
      </c>
      <c r="N76" s="23"/>
      <c r="O76" s="24"/>
      <c r="P76" s="22">
        <v>740</v>
      </c>
      <c r="Q76" s="23"/>
      <c r="R76" s="24"/>
    </row>
    <row r="77" spans="2:25" ht="24.75" customHeight="1">
      <c r="B77" s="25" t="s">
        <v>146</v>
      </c>
      <c r="C77" s="24"/>
      <c r="D77" s="28" t="s">
        <v>80</v>
      </c>
      <c r="E77" s="29"/>
      <c r="F77" s="29"/>
      <c r="G77" s="29"/>
      <c r="H77" s="30"/>
      <c r="I77" s="22">
        <v>450</v>
      </c>
      <c r="J77" s="23"/>
      <c r="K77" s="23"/>
      <c r="L77" s="24"/>
      <c r="M77" s="22">
        <v>0</v>
      </c>
      <c r="N77" s="23"/>
      <c r="O77" s="24"/>
      <c r="P77" s="22">
        <v>450</v>
      </c>
      <c r="Q77" s="23"/>
      <c r="R77" s="24"/>
    </row>
    <row r="78" spans="2:25" ht="21.75" customHeight="1">
      <c r="B78" s="25" t="s">
        <v>147</v>
      </c>
      <c r="C78" s="24"/>
      <c r="D78" s="28" t="s">
        <v>34</v>
      </c>
      <c r="E78" s="29"/>
      <c r="F78" s="29"/>
      <c r="G78" s="29"/>
      <c r="H78" s="30"/>
      <c r="I78" s="22">
        <v>7130</v>
      </c>
      <c r="J78" s="23"/>
      <c r="K78" s="23"/>
      <c r="L78" s="24"/>
      <c r="M78" s="22">
        <v>0</v>
      </c>
      <c r="N78" s="23"/>
      <c r="O78" s="24"/>
      <c r="P78" s="22">
        <v>7185</v>
      </c>
      <c r="Q78" s="23"/>
      <c r="R78" s="24"/>
      <c r="U78" s="9"/>
    </row>
    <row r="79" spans="2:25" ht="20.25" customHeight="1">
      <c r="B79" s="25" t="s">
        <v>148</v>
      </c>
      <c r="C79" s="24"/>
      <c r="D79" s="28" t="s">
        <v>35</v>
      </c>
      <c r="E79" s="29"/>
      <c r="F79" s="29"/>
      <c r="G79" s="29"/>
      <c r="H79" s="30"/>
      <c r="I79" s="22">
        <v>25</v>
      </c>
      <c r="J79" s="23"/>
      <c r="K79" s="23"/>
      <c r="L79" s="24"/>
      <c r="M79" s="22">
        <v>0</v>
      </c>
      <c r="N79" s="23"/>
      <c r="O79" s="24"/>
      <c r="P79" s="22">
        <v>25</v>
      </c>
      <c r="Q79" s="23"/>
      <c r="R79" s="24"/>
    </row>
    <row r="80" spans="2:25" ht="21" customHeight="1">
      <c r="B80" s="25" t="s">
        <v>149</v>
      </c>
      <c r="C80" s="24"/>
      <c r="D80" s="28" t="s">
        <v>36</v>
      </c>
      <c r="E80" s="29"/>
      <c r="F80" s="29"/>
      <c r="G80" s="29"/>
      <c r="H80" s="30"/>
      <c r="I80" s="22">
        <v>290</v>
      </c>
      <c r="J80" s="23"/>
      <c r="K80" s="23"/>
      <c r="L80" s="24"/>
      <c r="M80" s="22">
        <v>0</v>
      </c>
      <c r="N80" s="23"/>
      <c r="O80" s="24"/>
      <c r="P80" s="22">
        <v>344</v>
      </c>
      <c r="Q80" s="23"/>
      <c r="R80" s="24"/>
    </row>
    <row r="81" spans="2:24" ht="20.100000000000001" customHeight="1">
      <c r="B81" s="27" t="s">
        <v>150</v>
      </c>
      <c r="C81" s="17"/>
      <c r="D81" s="27" t="s">
        <v>37</v>
      </c>
      <c r="E81" s="16"/>
      <c r="F81" s="16"/>
      <c r="G81" s="16"/>
      <c r="H81" s="17"/>
      <c r="I81" s="26">
        <f>SUM(I73:L80)</f>
        <v>83291</v>
      </c>
      <c r="J81" s="16"/>
      <c r="K81" s="16"/>
      <c r="L81" s="17"/>
      <c r="M81" s="26">
        <v>0</v>
      </c>
      <c r="N81" s="16"/>
      <c r="O81" s="17"/>
      <c r="P81" s="26">
        <f>SUM(P73:R80)</f>
        <v>80547</v>
      </c>
      <c r="Q81" s="16"/>
      <c r="R81" s="17"/>
    </row>
    <row r="82" spans="2:24" ht="20.100000000000001" customHeight="1">
      <c r="B82" s="25" t="s">
        <v>151</v>
      </c>
      <c r="C82" s="24"/>
      <c r="D82" s="25" t="s">
        <v>38</v>
      </c>
      <c r="E82" s="23"/>
      <c r="F82" s="23"/>
      <c r="G82" s="23"/>
      <c r="H82" s="24"/>
      <c r="I82" s="22">
        <v>703448</v>
      </c>
      <c r="J82" s="23"/>
      <c r="K82" s="23"/>
      <c r="L82" s="24"/>
      <c r="M82" s="22">
        <v>0</v>
      </c>
      <c r="N82" s="23"/>
      <c r="O82" s="24"/>
      <c r="P82" s="22">
        <v>252673</v>
      </c>
      <c r="Q82" s="23"/>
      <c r="R82" s="24"/>
      <c r="U82" s="7"/>
    </row>
    <row r="83" spans="2:24" ht="20.100000000000001" customHeight="1">
      <c r="B83" s="25" t="s">
        <v>152</v>
      </c>
      <c r="C83" s="24"/>
      <c r="D83" s="25" t="s">
        <v>39</v>
      </c>
      <c r="E83" s="23"/>
      <c r="F83" s="23"/>
      <c r="G83" s="23"/>
      <c r="H83" s="24"/>
      <c r="I83" s="22">
        <v>9105</v>
      </c>
      <c r="J83" s="23"/>
      <c r="K83" s="23"/>
      <c r="L83" s="24"/>
      <c r="M83" s="22">
        <v>0</v>
      </c>
      <c r="N83" s="23"/>
      <c r="O83" s="24"/>
      <c r="P83" s="22">
        <v>2297</v>
      </c>
      <c r="Q83" s="23"/>
      <c r="R83" s="24"/>
      <c r="X83" s="7"/>
    </row>
    <row r="84" spans="2:24" ht="20.25" customHeight="1">
      <c r="B84" s="25" t="s">
        <v>153</v>
      </c>
      <c r="C84" s="24"/>
      <c r="D84" s="28" t="s">
        <v>40</v>
      </c>
      <c r="E84" s="29"/>
      <c r="F84" s="29"/>
      <c r="G84" s="29"/>
      <c r="H84" s="30"/>
      <c r="I84" s="22">
        <v>2445</v>
      </c>
      <c r="J84" s="23"/>
      <c r="K84" s="23"/>
      <c r="L84" s="24"/>
      <c r="M84" s="22">
        <v>0</v>
      </c>
      <c r="N84" s="23"/>
      <c r="O84" s="24"/>
      <c r="P84" s="22">
        <v>3174</v>
      </c>
      <c r="Q84" s="23"/>
      <c r="R84" s="24"/>
      <c r="X84" s="7"/>
    </row>
    <row r="85" spans="2:24" ht="20.100000000000001" customHeight="1">
      <c r="B85" s="27" t="s">
        <v>154</v>
      </c>
      <c r="C85" s="17"/>
      <c r="D85" s="27" t="s">
        <v>41</v>
      </c>
      <c r="E85" s="16"/>
      <c r="F85" s="16"/>
      <c r="G85" s="16"/>
      <c r="H85" s="17"/>
      <c r="I85" s="26">
        <f>SUM(I82:L84)</f>
        <v>714998</v>
      </c>
      <c r="J85" s="16"/>
      <c r="K85" s="16"/>
      <c r="L85" s="17"/>
      <c r="M85" s="26">
        <v>0</v>
      </c>
      <c r="N85" s="16"/>
      <c r="O85" s="17"/>
      <c r="P85" s="26">
        <f>SUM(P82:R84)</f>
        <v>258144</v>
      </c>
      <c r="Q85" s="16"/>
      <c r="R85" s="17"/>
    </row>
    <row r="86" spans="2:24" ht="16.5" customHeight="1">
      <c r="B86" s="25" t="s">
        <v>155</v>
      </c>
      <c r="C86" s="24"/>
      <c r="D86" s="25" t="s">
        <v>42</v>
      </c>
      <c r="E86" s="23"/>
      <c r="F86" s="23"/>
      <c r="G86" s="23"/>
      <c r="H86" s="24"/>
      <c r="I86" s="22">
        <v>0</v>
      </c>
      <c r="J86" s="23"/>
      <c r="K86" s="23"/>
      <c r="L86" s="24"/>
      <c r="M86" s="22">
        <v>0</v>
      </c>
      <c r="N86" s="23"/>
      <c r="O86" s="24"/>
      <c r="P86" s="22">
        <v>75296</v>
      </c>
      <c r="Q86" s="23"/>
      <c r="R86" s="24"/>
    </row>
    <row r="87" spans="2:24" ht="14.25" customHeight="1">
      <c r="B87" s="25" t="s">
        <v>156</v>
      </c>
      <c r="C87" s="24"/>
      <c r="D87" s="28" t="s">
        <v>43</v>
      </c>
      <c r="E87" s="29"/>
      <c r="F87" s="29"/>
      <c r="G87" s="29"/>
      <c r="H87" s="30"/>
      <c r="I87" s="22">
        <v>0</v>
      </c>
      <c r="J87" s="23"/>
      <c r="K87" s="23"/>
      <c r="L87" s="24"/>
      <c r="M87" s="22">
        <v>0</v>
      </c>
      <c r="N87" s="23"/>
      <c r="O87" s="24"/>
      <c r="P87" s="22">
        <v>16308</v>
      </c>
      <c r="Q87" s="23"/>
      <c r="R87" s="24"/>
    </row>
    <row r="88" spans="2:24" ht="20.100000000000001" customHeight="1">
      <c r="B88" s="27" t="s">
        <v>157</v>
      </c>
      <c r="C88" s="17"/>
      <c r="D88" s="27" t="s">
        <v>44</v>
      </c>
      <c r="E88" s="16"/>
      <c r="F88" s="16"/>
      <c r="G88" s="16"/>
      <c r="H88" s="17"/>
      <c r="I88" s="26">
        <f>SUM(I86:L87)</f>
        <v>0</v>
      </c>
      <c r="J88" s="16"/>
      <c r="K88" s="16"/>
      <c r="L88" s="17"/>
      <c r="M88" s="26">
        <v>0</v>
      </c>
      <c r="N88" s="16"/>
      <c r="O88" s="17"/>
      <c r="P88" s="26">
        <f>SUM(P86:R87)</f>
        <v>91604</v>
      </c>
      <c r="Q88" s="16"/>
      <c r="R88" s="17"/>
    </row>
    <row r="89" spans="2:24" ht="21.75" customHeight="1">
      <c r="B89" s="25" t="s">
        <v>158</v>
      </c>
      <c r="C89" s="24"/>
      <c r="D89" s="28" t="s">
        <v>45</v>
      </c>
      <c r="E89" s="29"/>
      <c r="F89" s="29"/>
      <c r="G89" s="29"/>
      <c r="H89" s="30"/>
      <c r="I89" s="22">
        <v>1500</v>
      </c>
      <c r="J89" s="23"/>
      <c r="K89" s="23"/>
      <c r="L89" s="24"/>
      <c r="M89" s="22">
        <v>0</v>
      </c>
      <c r="N89" s="23"/>
      <c r="O89" s="24"/>
      <c r="P89" s="22">
        <v>3531</v>
      </c>
      <c r="Q89" s="23"/>
      <c r="R89" s="24"/>
    </row>
    <row r="90" spans="2:24" ht="20.100000000000001" customHeight="1">
      <c r="B90" s="25" t="s">
        <v>159</v>
      </c>
      <c r="C90" s="24"/>
      <c r="D90" s="25" t="s">
        <v>46</v>
      </c>
      <c r="E90" s="23"/>
      <c r="F90" s="23"/>
      <c r="G90" s="23"/>
      <c r="H90" s="24"/>
      <c r="I90" s="22">
        <v>0</v>
      </c>
      <c r="J90" s="23"/>
      <c r="K90" s="23"/>
      <c r="L90" s="24"/>
      <c r="M90" s="22">
        <v>0</v>
      </c>
      <c r="N90" s="23"/>
      <c r="O90" s="24"/>
      <c r="P90" s="22">
        <v>3000</v>
      </c>
      <c r="Q90" s="23"/>
      <c r="R90" s="24"/>
    </row>
    <row r="91" spans="2:24" ht="20.100000000000001" customHeight="1">
      <c r="B91" s="25" t="s">
        <v>160</v>
      </c>
      <c r="C91" s="24"/>
      <c r="D91" s="25" t="s">
        <v>47</v>
      </c>
      <c r="E91" s="23"/>
      <c r="F91" s="23"/>
      <c r="G91" s="23"/>
      <c r="H91" s="24"/>
      <c r="I91" s="22">
        <v>50699</v>
      </c>
      <c r="J91" s="23"/>
      <c r="K91" s="23"/>
      <c r="L91" s="24"/>
      <c r="M91" s="22">
        <v>0</v>
      </c>
      <c r="N91" s="23"/>
      <c r="O91" s="24"/>
      <c r="P91" s="22">
        <v>52343</v>
      </c>
      <c r="Q91" s="23"/>
      <c r="R91" s="24"/>
      <c r="U91" s="8"/>
    </row>
    <row r="92" spans="2:24" ht="21.75" customHeight="1">
      <c r="B92" s="27" t="s">
        <v>161</v>
      </c>
      <c r="C92" s="17"/>
      <c r="D92" s="27" t="s">
        <v>48</v>
      </c>
      <c r="E92" s="16"/>
      <c r="F92" s="16"/>
      <c r="G92" s="16"/>
      <c r="H92" s="17"/>
      <c r="I92" s="26">
        <f>SUM(I89:L91)</f>
        <v>52199</v>
      </c>
      <c r="J92" s="16"/>
      <c r="K92" s="16"/>
      <c r="L92" s="17"/>
      <c r="M92" s="26">
        <v>0</v>
      </c>
      <c r="N92" s="16"/>
      <c r="O92" s="17"/>
      <c r="P92" s="26">
        <f>SUM(P89:R91)</f>
        <v>58874</v>
      </c>
      <c r="Q92" s="16"/>
      <c r="R92" s="17"/>
    </row>
    <row r="93" spans="2:24" ht="20.100000000000001" customHeight="1">
      <c r="B93" s="35" t="s">
        <v>162</v>
      </c>
      <c r="C93" s="17"/>
      <c r="D93" s="35" t="s">
        <v>49</v>
      </c>
      <c r="E93" s="16"/>
      <c r="F93" s="16"/>
      <c r="G93" s="16"/>
      <c r="H93" s="17"/>
      <c r="I93" s="34">
        <f>I25+I30+I62+I72+I81+I88+I92+I85</f>
        <v>959928</v>
      </c>
      <c r="J93" s="16"/>
      <c r="K93" s="16"/>
      <c r="L93" s="17"/>
      <c r="M93" s="34"/>
      <c r="N93" s="16"/>
      <c r="O93" s="17"/>
      <c r="P93" s="34">
        <f>P25+P30+P62+P72+P81+P85+P88+P92</f>
        <v>749866</v>
      </c>
      <c r="Q93" s="16"/>
      <c r="R93" s="17"/>
    </row>
    <row r="94" spans="2:24" s="1" customFormat="1" ht="12" customHeight="1">
      <c r="B94" s="3"/>
      <c r="C94" s="4"/>
      <c r="D94" s="3"/>
      <c r="E94" s="5"/>
      <c r="F94" s="5"/>
      <c r="G94" s="5"/>
      <c r="H94" s="4"/>
      <c r="I94" s="6"/>
      <c r="J94" s="5"/>
      <c r="K94" s="5"/>
      <c r="L94" s="4"/>
      <c r="M94" s="6"/>
      <c r="N94" s="5"/>
      <c r="O94" s="4"/>
      <c r="P94" s="6"/>
      <c r="Q94" s="5"/>
      <c r="R94" s="4"/>
    </row>
    <row r="95" spans="2:24" s="1" customFormat="1" ht="17.100000000000001" customHeight="1" thickBot="1">
      <c r="B95" s="55" t="s">
        <v>269</v>
      </c>
      <c r="C95" s="56"/>
      <c r="D95" s="56"/>
      <c r="E95" s="56"/>
      <c r="F95" s="56"/>
      <c r="G95" s="56"/>
      <c r="H95" s="57"/>
      <c r="I95" s="6"/>
      <c r="J95" s="5"/>
      <c r="K95" s="5"/>
      <c r="L95" s="4"/>
      <c r="M95" s="6"/>
      <c r="N95" s="5"/>
      <c r="O95" s="4"/>
      <c r="P95" s="6"/>
      <c r="Q95" s="5"/>
      <c r="R95" s="4"/>
    </row>
    <row r="96" spans="2:24" ht="30" customHeight="1">
      <c r="B96" s="36" t="s">
        <v>209</v>
      </c>
      <c r="C96" s="37"/>
      <c r="D96" s="36" t="s">
        <v>163</v>
      </c>
      <c r="E96" s="38"/>
      <c r="F96" s="38"/>
      <c r="G96" s="38"/>
      <c r="H96" s="37"/>
      <c r="I96" s="39">
        <v>36011</v>
      </c>
      <c r="J96" s="38"/>
      <c r="K96" s="38"/>
      <c r="L96" s="37"/>
      <c r="M96" s="39"/>
      <c r="N96" s="38"/>
      <c r="O96" s="37"/>
      <c r="P96" s="39">
        <v>41701</v>
      </c>
      <c r="Q96" s="38"/>
      <c r="R96" s="37"/>
    </row>
    <row r="97" spans="2:18" ht="24" customHeight="1">
      <c r="B97" s="25" t="s">
        <v>210</v>
      </c>
      <c r="C97" s="24"/>
      <c r="D97" s="28" t="s">
        <v>164</v>
      </c>
      <c r="E97" s="29"/>
      <c r="F97" s="29"/>
      <c r="G97" s="29"/>
      <c r="H97" s="30"/>
      <c r="I97" s="22">
        <v>44385</v>
      </c>
      <c r="J97" s="23"/>
      <c r="K97" s="23"/>
      <c r="L97" s="24"/>
      <c r="M97" s="22"/>
      <c r="N97" s="23"/>
      <c r="O97" s="24"/>
      <c r="P97" s="22">
        <v>42613</v>
      </c>
      <c r="Q97" s="23"/>
      <c r="R97" s="24"/>
    </row>
    <row r="98" spans="2:18" ht="21" customHeight="1">
      <c r="B98" s="25" t="s">
        <v>211</v>
      </c>
      <c r="C98" s="24"/>
      <c r="D98" s="28" t="s">
        <v>165</v>
      </c>
      <c r="E98" s="29"/>
      <c r="F98" s="29"/>
      <c r="G98" s="29"/>
      <c r="H98" s="30"/>
      <c r="I98" s="22">
        <v>15181</v>
      </c>
      <c r="J98" s="23"/>
      <c r="K98" s="23"/>
      <c r="L98" s="24"/>
      <c r="M98" s="22"/>
      <c r="N98" s="23"/>
      <c r="O98" s="24"/>
      <c r="P98" s="22">
        <v>19298</v>
      </c>
      <c r="Q98" s="23"/>
      <c r="R98" s="24"/>
    </row>
    <row r="99" spans="2:18" ht="19.5" customHeight="1">
      <c r="B99" s="25" t="s">
        <v>212</v>
      </c>
      <c r="C99" s="24"/>
      <c r="D99" s="28" t="s">
        <v>166</v>
      </c>
      <c r="E99" s="29"/>
      <c r="F99" s="29"/>
      <c r="G99" s="29"/>
      <c r="H99" s="30"/>
      <c r="I99" s="22">
        <v>1781</v>
      </c>
      <c r="J99" s="23"/>
      <c r="K99" s="23"/>
      <c r="L99" s="24"/>
      <c r="M99" s="22"/>
      <c r="N99" s="23"/>
      <c r="O99" s="24"/>
      <c r="P99" s="22">
        <v>1804</v>
      </c>
      <c r="Q99" s="23"/>
      <c r="R99" s="24"/>
    </row>
    <row r="100" spans="2:18" ht="15" customHeight="1">
      <c r="B100" s="25" t="s">
        <v>213</v>
      </c>
      <c r="C100" s="24"/>
      <c r="D100" s="25" t="s">
        <v>167</v>
      </c>
      <c r="E100" s="23"/>
      <c r="F100" s="23"/>
      <c r="G100" s="23"/>
      <c r="H100" s="24"/>
      <c r="I100" s="22">
        <v>0</v>
      </c>
      <c r="J100" s="23"/>
      <c r="K100" s="23"/>
      <c r="L100" s="24"/>
      <c r="M100" s="22"/>
      <c r="N100" s="23"/>
      <c r="O100" s="24"/>
      <c r="P100" s="22">
        <v>1523</v>
      </c>
      <c r="Q100" s="23"/>
      <c r="R100" s="24"/>
    </row>
    <row r="101" spans="2:18" ht="15" customHeight="1">
      <c r="B101" s="25" t="s">
        <v>214</v>
      </c>
      <c r="C101" s="24"/>
      <c r="D101" s="25" t="s">
        <v>168</v>
      </c>
      <c r="E101" s="23"/>
      <c r="F101" s="23"/>
      <c r="G101" s="23"/>
      <c r="H101" s="24"/>
      <c r="I101" s="22">
        <v>0</v>
      </c>
      <c r="J101" s="23"/>
      <c r="K101" s="23"/>
      <c r="L101" s="24"/>
      <c r="M101" s="22"/>
      <c r="N101" s="23"/>
      <c r="O101" s="24"/>
      <c r="P101" s="22">
        <v>4175</v>
      </c>
      <c r="Q101" s="23"/>
      <c r="R101" s="24"/>
    </row>
    <row r="102" spans="2:18" ht="23.25" customHeight="1">
      <c r="B102" s="25" t="s">
        <v>215</v>
      </c>
      <c r="C102" s="24"/>
      <c r="D102" s="28" t="s">
        <v>169</v>
      </c>
      <c r="E102" s="29"/>
      <c r="F102" s="29"/>
      <c r="G102" s="29"/>
      <c r="H102" s="30"/>
      <c r="I102" s="22">
        <v>1080</v>
      </c>
      <c r="J102" s="23"/>
      <c r="K102" s="23"/>
      <c r="L102" s="24"/>
      <c r="M102" s="22"/>
      <c r="N102" s="23"/>
      <c r="O102" s="24"/>
      <c r="P102" s="22">
        <v>910</v>
      </c>
      <c r="Q102" s="23"/>
      <c r="R102" s="24"/>
    </row>
    <row r="103" spans="2:18" ht="26.25" customHeight="1">
      <c r="B103" s="25" t="s">
        <v>216</v>
      </c>
      <c r="C103" s="24"/>
      <c r="D103" s="28" t="s">
        <v>170</v>
      </c>
      <c r="E103" s="29"/>
      <c r="F103" s="29"/>
      <c r="G103" s="29"/>
      <c r="H103" s="30"/>
      <c r="I103" s="22">
        <v>4150</v>
      </c>
      <c r="J103" s="23"/>
      <c r="K103" s="23"/>
      <c r="L103" s="24"/>
      <c r="M103" s="22"/>
      <c r="N103" s="23"/>
      <c r="O103" s="24"/>
      <c r="P103" s="22">
        <v>4150</v>
      </c>
      <c r="Q103" s="23"/>
      <c r="R103" s="24"/>
    </row>
    <row r="104" spans="2:18" ht="21" customHeight="1">
      <c r="B104" s="25" t="s">
        <v>217</v>
      </c>
      <c r="C104" s="24"/>
      <c r="D104" s="28" t="s">
        <v>171</v>
      </c>
      <c r="E104" s="29"/>
      <c r="F104" s="29"/>
      <c r="G104" s="29"/>
      <c r="H104" s="30"/>
      <c r="I104" s="22">
        <v>48941</v>
      </c>
      <c r="J104" s="23"/>
      <c r="K104" s="23"/>
      <c r="L104" s="24"/>
      <c r="M104" s="22"/>
      <c r="N104" s="23"/>
      <c r="O104" s="24"/>
      <c r="P104" s="22">
        <v>40842</v>
      </c>
      <c r="Q104" s="23"/>
      <c r="R104" s="24"/>
    </row>
    <row r="105" spans="2:18" ht="20.25" customHeight="1">
      <c r="B105" s="25" t="s">
        <v>218</v>
      </c>
      <c r="C105" s="24"/>
      <c r="D105" s="28" t="s">
        <v>172</v>
      </c>
      <c r="E105" s="29"/>
      <c r="F105" s="29"/>
      <c r="G105" s="29"/>
      <c r="H105" s="30"/>
      <c r="I105" s="22">
        <v>9805</v>
      </c>
      <c r="J105" s="23"/>
      <c r="K105" s="23"/>
      <c r="L105" s="24"/>
      <c r="M105" s="22"/>
      <c r="N105" s="23"/>
      <c r="O105" s="24"/>
      <c r="P105" s="22">
        <v>3313</v>
      </c>
      <c r="Q105" s="23"/>
      <c r="R105" s="24"/>
    </row>
    <row r="106" spans="2:18" ht="20.25" customHeight="1">
      <c r="B106" s="25" t="s">
        <v>219</v>
      </c>
      <c r="C106" s="24"/>
      <c r="D106" s="28" t="s">
        <v>173</v>
      </c>
      <c r="E106" s="29"/>
      <c r="F106" s="29"/>
      <c r="G106" s="29"/>
      <c r="H106" s="30"/>
      <c r="I106" s="22">
        <v>0</v>
      </c>
      <c r="J106" s="23"/>
      <c r="K106" s="23"/>
      <c r="L106" s="24"/>
      <c r="M106" s="22"/>
      <c r="N106" s="23"/>
      <c r="O106" s="24"/>
      <c r="P106" s="22">
        <v>1464</v>
      </c>
      <c r="Q106" s="23"/>
      <c r="R106" s="24"/>
    </row>
    <row r="107" spans="2:18" ht="23.25" customHeight="1">
      <c r="B107" s="27" t="s">
        <v>220</v>
      </c>
      <c r="C107" s="17"/>
      <c r="D107" s="27" t="s">
        <v>174</v>
      </c>
      <c r="E107" s="16"/>
      <c r="F107" s="16"/>
      <c r="G107" s="16"/>
      <c r="H107" s="17"/>
      <c r="I107" s="26">
        <f>SUM(I96:L106)</f>
        <v>161334</v>
      </c>
      <c r="J107" s="16"/>
      <c r="K107" s="16"/>
      <c r="L107" s="17"/>
      <c r="M107" s="26">
        <f>SUM(M96:O106)</f>
        <v>0</v>
      </c>
      <c r="N107" s="16"/>
      <c r="O107" s="17"/>
      <c r="P107" s="26">
        <f>SUM(P96:R106)</f>
        <v>161793</v>
      </c>
      <c r="Q107" s="16"/>
      <c r="R107" s="17"/>
    </row>
    <row r="108" spans="2:18" ht="21.75" customHeight="1">
      <c r="B108" s="25" t="s">
        <v>221</v>
      </c>
      <c r="C108" s="24"/>
      <c r="D108" s="28" t="s">
        <v>175</v>
      </c>
      <c r="E108" s="29"/>
      <c r="F108" s="29"/>
      <c r="G108" s="29"/>
      <c r="H108" s="30"/>
      <c r="I108" s="22">
        <v>0</v>
      </c>
      <c r="J108" s="23"/>
      <c r="K108" s="23"/>
      <c r="L108" s="24"/>
      <c r="M108" s="22"/>
      <c r="N108" s="23"/>
      <c r="O108" s="24"/>
      <c r="P108" s="22">
        <v>5290</v>
      </c>
      <c r="Q108" s="23"/>
      <c r="R108" s="24"/>
    </row>
    <row r="109" spans="2:18" ht="31.5" customHeight="1">
      <c r="B109" s="25" t="s">
        <v>222</v>
      </c>
      <c r="C109" s="24"/>
      <c r="D109" s="28" t="s">
        <v>176</v>
      </c>
      <c r="E109" s="29"/>
      <c r="F109" s="29"/>
      <c r="G109" s="29"/>
      <c r="H109" s="30"/>
      <c r="I109" s="22">
        <v>75</v>
      </c>
      <c r="J109" s="23"/>
      <c r="K109" s="23"/>
      <c r="L109" s="24"/>
      <c r="M109" s="22"/>
      <c r="N109" s="23"/>
      <c r="O109" s="24"/>
      <c r="P109" s="22">
        <v>2781</v>
      </c>
      <c r="Q109" s="23"/>
      <c r="R109" s="24"/>
    </row>
    <row r="110" spans="2:18" ht="30" customHeight="1">
      <c r="B110" s="25" t="s">
        <v>223</v>
      </c>
      <c r="C110" s="24"/>
      <c r="D110" s="28" t="s">
        <v>198</v>
      </c>
      <c r="E110" s="29"/>
      <c r="F110" s="29"/>
      <c r="G110" s="29"/>
      <c r="H110" s="30"/>
      <c r="I110" s="22">
        <v>0</v>
      </c>
      <c r="J110" s="23"/>
      <c r="K110" s="23"/>
      <c r="L110" s="24"/>
      <c r="M110" s="22"/>
      <c r="N110" s="23"/>
      <c r="O110" s="24"/>
      <c r="P110" s="22">
        <v>564</v>
      </c>
      <c r="Q110" s="23"/>
      <c r="R110" s="24"/>
    </row>
    <row r="111" spans="2:18" ht="30" customHeight="1">
      <c r="B111" s="27" t="s">
        <v>224</v>
      </c>
      <c r="C111" s="17"/>
      <c r="D111" s="27" t="s">
        <v>177</v>
      </c>
      <c r="E111" s="16"/>
      <c r="F111" s="16"/>
      <c r="G111" s="16"/>
      <c r="H111" s="17"/>
      <c r="I111" s="26">
        <f>SUM(I108:L110)</f>
        <v>75</v>
      </c>
      <c r="J111" s="16"/>
      <c r="K111" s="16"/>
      <c r="L111" s="17"/>
      <c r="M111" s="26">
        <f>SUM(M108:O110)</f>
        <v>0</v>
      </c>
      <c r="N111" s="16"/>
      <c r="O111" s="17"/>
      <c r="P111" s="26">
        <f>SUM(P108:R110)</f>
        <v>8635</v>
      </c>
      <c r="Q111" s="16"/>
      <c r="R111" s="17"/>
    </row>
    <row r="112" spans="2:18" ht="15" customHeight="1">
      <c r="B112" s="25" t="s">
        <v>225</v>
      </c>
      <c r="C112" s="24"/>
      <c r="D112" s="25" t="s">
        <v>178</v>
      </c>
      <c r="E112" s="23"/>
      <c r="F112" s="23"/>
      <c r="G112" s="23"/>
      <c r="H112" s="24"/>
      <c r="I112" s="22">
        <v>2000</v>
      </c>
      <c r="J112" s="23"/>
      <c r="K112" s="23"/>
      <c r="L112" s="24"/>
      <c r="M112" s="22"/>
      <c r="N112" s="23"/>
      <c r="O112" s="24"/>
      <c r="P112" s="22">
        <v>1930</v>
      </c>
      <c r="Q112" s="23"/>
      <c r="R112" s="24"/>
    </row>
    <row r="113" spans="2:18" ht="23.25" customHeight="1">
      <c r="B113" s="25" t="s">
        <v>226</v>
      </c>
      <c r="C113" s="24"/>
      <c r="D113" s="28" t="s">
        <v>179</v>
      </c>
      <c r="E113" s="29"/>
      <c r="F113" s="29"/>
      <c r="G113" s="29"/>
      <c r="H113" s="30"/>
      <c r="I113" s="22">
        <v>55000</v>
      </c>
      <c r="J113" s="23"/>
      <c r="K113" s="23"/>
      <c r="L113" s="24"/>
      <c r="M113" s="22"/>
      <c r="N113" s="23"/>
      <c r="O113" s="24"/>
      <c r="P113" s="22">
        <v>63259</v>
      </c>
      <c r="Q113" s="23"/>
      <c r="R113" s="24"/>
    </row>
    <row r="114" spans="2:18" ht="20.25" customHeight="1">
      <c r="B114" s="25" t="s">
        <v>227</v>
      </c>
      <c r="C114" s="24"/>
      <c r="D114" s="28" t="s">
        <v>199</v>
      </c>
      <c r="E114" s="29"/>
      <c r="F114" s="29"/>
      <c r="G114" s="29"/>
      <c r="H114" s="30"/>
      <c r="I114" s="22">
        <v>3500</v>
      </c>
      <c r="J114" s="23"/>
      <c r="K114" s="23"/>
      <c r="L114" s="24"/>
      <c r="M114" s="22"/>
      <c r="N114" s="23"/>
      <c r="O114" s="24"/>
      <c r="P114" s="22">
        <v>3214</v>
      </c>
      <c r="Q114" s="23"/>
      <c r="R114" s="24"/>
    </row>
    <row r="115" spans="2:18" ht="16.5" customHeight="1">
      <c r="B115" s="25" t="s">
        <v>228</v>
      </c>
      <c r="C115" s="24"/>
      <c r="D115" s="25" t="s">
        <v>180</v>
      </c>
      <c r="E115" s="23"/>
      <c r="F115" s="23"/>
      <c r="G115" s="23"/>
      <c r="H115" s="24"/>
      <c r="I115" s="22">
        <v>200</v>
      </c>
      <c r="J115" s="23"/>
      <c r="K115" s="23"/>
      <c r="L115" s="24"/>
      <c r="M115" s="22"/>
      <c r="N115" s="23"/>
      <c r="O115" s="24"/>
      <c r="P115" s="22">
        <v>472</v>
      </c>
      <c r="Q115" s="23"/>
      <c r="R115" s="24"/>
    </row>
    <row r="116" spans="2:18" ht="15" customHeight="1">
      <c r="B116" s="25" t="s">
        <v>229</v>
      </c>
      <c r="C116" s="24"/>
      <c r="D116" s="28" t="s">
        <v>200</v>
      </c>
      <c r="E116" s="29"/>
      <c r="F116" s="29"/>
      <c r="G116" s="29"/>
      <c r="H116" s="30"/>
      <c r="I116" s="22"/>
      <c r="J116" s="23"/>
      <c r="K116" s="23"/>
      <c r="L116" s="24"/>
      <c r="M116" s="22">
        <v>0</v>
      </c>
      <c r="N116" s="23"/>
      <c r="O116" s="24"/>
      <c r="P116" s="22">
        <v>16</v>
      </c>
      <c r="Q116" s="23"/>
      <c r="R116" s="24"/>
    </row>
    <row r="117" spans="2:18" ht="15" customHeight="1">
      <c r="B117" s="25" t="s">
        <v>230</v>
      </c>
      <c r="C117" s="24"/>
      <c r="D117" s="25" t="s">
        <v>201</v>
      </c>
      <c r="E117" s="23"/>
      <c r="F117" s="23"/>
      <c r="G117" s="23"/>
      <c r="H117" s="24"/>
      <c r="I117" s="22">
        <v>0</v>
      </c>
      <c r="J117" s="23"/>
      <c r="K117" s="23"/>
      <c r="L117" s="24"/>
      <c r="M117" s="22">
        <v>0</v>
      </c>
      <c r="N117" s="23"/>
      <c r="O117" s="24"/>
      <c r="P117" s="22">
        <v>58</v>
      </c>
      <c r="Q117" s="23"/>
      <c r="R117" s="24"/>
    </row>
    <row r="118" spans="2:18" ht="13.5" customHeight="1">
      <c r="B118" s="25" t="s">
        <v>231</v>
      </c>
      <c r="C118" s="24"/>
      <c r="D118" s="25" t="s">
        <v>181</v>
      </c>
      <c r="E118" s="23"/>
      <c r="F118" s="23"/>
      <c r="G118" s="23"/>
      <c r="H118" s="24"/>
      <c r="I118" s="22">
        <v>0</v>
      </c>
      <c r="J118" s="23"/>
      <c r="K118" s="23"/>
      <c r="L118" s="24"/>
      <c r="M118" s="22">
        <v>0</v>
      </c>
      <c r="N118" s="23"/>
      <c r="O118" s="24"/>
      <c r="P118" s="22">
        <v>785</v>
      </c>
      <c r="Q118" s="23"/>
      <c r="R118" s="24"/>
    </row>
    <row r="119" spans="2:18" ht="23.25" customHeight="1">
      <c r="B119" s="27" t="s">
        <v>232</v>
      </c>
      <c r="C119" s="17"/>
      <c r="D119" s="27" t="s">
        <v>182</v>
      </c>
      <c r="E119" s="16"/>
      <c r="F119" s="16"/>
      <c r="G119" s="16"/>
      <c r="H119" s="17"/>
      <c r="I119" s="26">
        <f>SUM(I112:L118)</f>
        <v>60700</v>
      </c>
      <c r="J119" s="16"/>
      <c r="K119" s="16"/>
      <c r="L119" s="17"/>
      <c r="M119" s="26">
        <f>SUM(V112)</f>
        <v>0</v>
      </c>
      <c r="N119" s="16"/>
      <c r="O119" s="17"/>
      <c r="P119" s="26">
        <f>SUM(P112:R118)</f>
        <v>69734</v>
      </c>
      <c r="Q119" s="16"/>
      <c r="R119" s="17"/>
    </row>
    <row r="120" spans="2:18" ht="17.25" customHeight="1">
      <c r="B120" s="25" t="s">
        <v>233</v>
      </c>
      <c r="C120" s="24"/>
      <c r="D120" s="25" t="s">
        <v>183</v>
      </c>
      <c r="E120" s="23"/>
      <c r="F120" s="23"/>
      <c r="G120" s="23"/>
      <c r="H120" s="24"/>
      <c r="I120" s="22">
        <v>1300</v>
      </c>
      <c r="J120" s="23"/>
      <c r="K120" s="23"/>
      <c r="L120" s="24"/>
      <c r="M120" s="22"/>
      <c r="N120" s="23"/>
      <c r="O120" s="24"/>
      <c r="P120" s="22">
        <v>1294</v>
      </c>
      <c r="Q120" s="23"/>
      <c r="R120" s="24"/>
    </row>
    <row r="121" spans="2:18" ht="16.5" customHeight="1">
      <c r="B121" s="25" t="s">
        <v>234</v>
      </c>
      <c r="C121" s="24"/>
      <c r="D121" s="25" t="s">
        <v>202</v>
      </c>
      <c r="E121" s="23"/>
      <c r="F121" s="23"/>
      <c r="G121" s="23"/>
      <c r="H121" s="24"/>
      <c r="I121" s="22"/>
      <c r="J121" s="23"/>
      <c r="K121" s="23"/>
      <c r="L121" s="24"/>
      <c r="M121" s="22"/>
      <c r="N121" s="23"/>
      <c r="O121" s="24"/>
      <c r="P121" s="22">
        <v>0</v>
      </c>
      <c r="Q121" s="23"/>
      <c r="R121" s="24"/>
    </row>
    <row r="122" spans="2:18" ht="16.5" customHeight="1">
      <c r="B122" s="25" t="s">
        <v>235</v>
      </c>
      <c r="C122" s="24"/>
      <c r="D122" s="25" t="s">
        <v>184</v>
      </c>
      <c r="E122" s="23"/>
      <c r="F122" s="23"/>
      <c r="G122" s="23"/>
      <c r="H122" s="24"/>
      <c r="I122" s="22">
        <v>600</v>
      </c>
      <c r="J122" s="23"/>
      <c r="K122" s="23"/>
      <c r="L122" s="24"/>
      <c r="M122" s="22"/>
      <c r="N122" s="23"/>
      <c r="O122" s="24"/>
      <c r="P122" s="22">
        <v>617</v>
      </c>
      <c r="Q122" s="23"/>
      <c r="R122" s="24"/>
    </row>
    <row r="123" spans="2:18" ht="15" customHeight="1">
      <c r="B123" s="25" t="s">
        <v>236</v>
      </c>
      <c r="C123" s="24"/>
      <c r="D123" s="25" t="s">
        <v>185</v>
      </c>
      <c r="E123" s="23"/>
      <c r="F123" s="23"/>
      <c r="G123" s="23"/>
      <c r="H123" s="24"/>
      <c r="I123" s="22"/>
      <c r="J123" s="23"/>
      <c r="K123" s="23"/>
      <c r="L123" s="24"/>
      <c r="M123" s="22"/>
      <c r="N123" s="23"/>
      <c r="O123" s="24"/>
      <c r="P123" s="22">
        <v>0</v>
      </c>
      <c r="Q123" s="23"/>
      <c r="R123" s="24"/>
    </row>
    <row r="124" spans="2:18" ht="13.5" customHeight="1">
      <c r="B124" s="25" t="s">
        <v>237</v>
      </c>
      <c r="C124" s="24"/>
      <c r="D124" s="25" t="s">
        <v>186</v>
      </c>
      <c r="E124" s="23"/>
      <c r="F124" s="23"/>
      <c r="G124" s="23"/>
      <c r="H124" s="24"/>
      <c r="I124" s="22">
        <v>2000</v>
      </c>
      <c r="J124" s="23"/>
      <c r="K124" s="23"/>
      <c r="L124" s="24"/>
      <c r="M124" s="22"/>
      <c r="N124" s="23"/>
      <c r="O124" s="24"/>
      <c r="P124" s="22">
        <v>1910</v>
      </c>
      <c r="Q124" s="23"/>
      <c r="R124" s="24"/>
    </row>
    <row r="125" spans="2:18" ht="14.25" customHeight="1">
      <c r="B125" s="25" t="s">
        <v>238</v>
      </c>
      <c r="C125" s="24"/>
      <c r="D125" s="25" t="s">
        <v>187</v>
      </c>
      <c r="E125" s="23"/>
      <c r="F125" s="23"/>
      <c r="G125" s="23"/>
      <c r="H125" s="24"/>
      <c r="I125" s="22">
        <v>1050</v>
      </c>
      <c r="J125" s="23"/>
      <c r="K125" s="23"/>
      <c r="L125" s="24"/>
      <c r="M125" s="22"/>
      <c r="N125" s="23"/>
      <c r="O125" s="24"/>
      <c r="P125" s="22">
        <v>922</v>
      </c>
      <c r="Q125" s="23"/>
      <c r="R125" s="24"/>
    </row>
    <row r="126" spans="2:18" ht="15" customHeight="1">
      <c r="B126" s="25" t="s">
        <v>239</v>
      </c>
      <c r="C126" s="24"/>
      <c r="D126" s="25" t="s">
        <v>188</v>
      </c>
      <c r="E126" s="23"/>
      <c r="F126" s="23"/>
      <c r="G126" s="23"/>
      <c r="H126" s="24"/>
      <c r="I126" s="22">
        <v>0</v>
      </c>
      <c r="J126" s="23"/>
      <c r="K126" s="23"/>
      <c r="L126" s="24"/>
      <c r="M126" s="22"/>
      <c r="N126" s="23"/>
      <c r="O126" s="24"/>
      <c r="P126" s="22">
        <v>149517</v>
      </c>
      <c r="Q126" s="23"/>
      <c r="R126" s="24"/>
    </row>
    <row r="127" spans="2:18" ht="15.75" customHeight="1">
      <c r="B127" s="25" t="s">
        <v>240</v>
      </c>
      <c r="C127" s="24"/>
      <c r="D127" s="25" t="s">
        <v>189</v>
      </c>
      <c r="E127" s="23"/>
      <c r="F127" s="23"/>
      <c r="G127" s="23"/>
      <c r="H127" s="24"/>
      <c r="I127" s="22">
        <v>300</v>
      </c>
      <c r="J127" s="23"/>
      <c r="K127" s="23"/>
      <c r="L127" s="24"/>
      <c r="M127" s="22"/>
      <c r="N127" s="23"/>
      <c r="O127" s="24"/>
      <c r="P127" s="22">
        <v>354</v>
      </c>
      <c r="Q127" s="23"/>
      <c r="R127" s="24"/>
    </row>
    <row r="128" spans="2:18" ht="14.25" customHeight="1">
      <c r="B128" s="25" t="s">
        <v>241</v>
      </c>
      <c r="C128" s="24"/>
      <c r="D128" s="25" t="s">
        <v>203</v>
      </c>
      <c r="E128" s="23"/>
      <c r="F128" s="23"/>
      <c r="G128" s="23"/>
      <c r="H128" s="24"/>
      <c r="I128" s="22">
        <v>0</v>
      </c>
      <c r="J128" s="23"/>
      <c r="K128" s="23"/>
      <c r="L128" s="24"/>
      <c r="M128" s="22"/>
      <c r="N128" s="23"/>
      <c r="O128" s="24"/>
      <c r="P128" s="22">
        <v>159</v>
      </c>
      <c r="Q128" s="23"/>
      <c r="R128" s="24"/>
    </row>
    <row r="129" spans="2:18" ht="16.5" customHeight="1">
      <c r="B129" s="25" t="s">
        <v>242</v>
      </c>
      <c r="C129" s="24"/>
      <c r="D129" s="25" t="s">
        <v>204</v>
      </c>
      <c r="E129" s="23"/>
      <c r="F129" s="23"/>
      <c r="G129" s="23"/>
      <c r="H129" s="24"/>
      <c r="I129" s="22">
        <v>0</v>
      </c>
      <c r="J129" s="23"/>
      <c r="K129" s="23"/>
      <c r="L129" s="24"/>
      <c r="M129" s="22"/>
      <c r="N129" s="23"/>
      <c r="O129" s="24"/>
      <c r="P129" s="22">
        <v>6219</v>
      </c>
      <c r="Q129" s="23"/>
      <c r="R129" s="24"/>
    </row>
    <row r="130" spans="2:18" ht="20.100000000000001" customHeight="1">
      <c r="B130" s="27" t="s">
        <v>243</v>
      </c>
      <c r="C130" s="17"/>
      <c r="D130" s="27" t="s">
        <v>190</v>
      </c>
      <c r="E130" s="16"/>
      <c r="F130" s="16"/>
      <c r="G130" s="16"/>
      <c r="H130" s="17"/>
      <c r="I130" s="26">
        <f>SUM(I120:L129)</f>
        <v>5250</v>
      </c>
      <c r="J130" s="16"/>
      <c r="K130" s="16"/>
      <c r="L130" s="17"/>
      <c r="M130" s="26"/>
      <c r="N130" s="16"/>
      <c r="O130" s="17"/>
      <c r="P130" s="26">
        <f>SUM(P120:R129)</f>
        <v>160992</v>
      </c>
      <c r="Q130" s="16"/>
      <c r="R130" s="17"/>
    </row>
    <row r="131" spans="2:18" ht="15" customHeight="1" thickBot="1">
      <c r="B131" s="43" t="s">
        <v>244</v>
      </c>
      <c r="C131" s="42"/>
      <c r="D131" s="43" t="s">
        <v>191</v>
      </c>
      <c r="E131" s="41"/>
      <c r="F131" s="41"/>
      <c r="G131" s="41"/>
      <c r="H131" s="42"/>
      <c r="I131" s="40">
        <v>0</v>
      </c>
      <c r="J131" s="41"/>
      <c r="K131" s="41"/>
      <c r="L131" s="42"/>
      <c r="M131" s="40"/>
      <c r="N131" s="41"/>
      <c r="O131" s="42"/>
      <c r="P131" s="40">
        <v>3600</v>
      </c>
      <c r="Q131" s="41"/>
      <c r="R131" s="42"/>
    </row>
    <row r="132" spans="2:18" ht="21.75" customHeight="1">
      <c r="B132" s="25" t="s">
        <v>245</v>
      </c>
      <c r="C132" s="24"/>
      <c r="D132" s="28" t="s">
        <v>192</v>
      </c>
      <c r="E132" s="29"/>
      <c r="F132" s="29"/>
      <c r="G132" s="29"/>
      <c r="H132" s="30"/>
      <c r="I132" s="22">
        <v>800</v>
      </c>
      <c r="J132" s="23"/>
      <c r="K132" s="23"/>
      <c r="L132" s="24"/>
      <c r="M132" s="22"/>
      <c r="N132" s="23"/>
      <c r="O132" s="24"/>
      <c r="P132" s="22">
        <v>757</v>
      </c>
      <c r="Q132" s="23"/>
      <c r="R132" s="24"/>
    </row>
    <row r="133" spans="2:18" ht="21" customHeight="1">
      <c r="B133" s="25" t="s">
        <v>246</v>
      </c>
      <c r="C133" s="24"/>
      <c r="D133" s="28" t="s">
        <v>205</v>
      </c>
      <c r="E133" s="29"/>
      <c r="F133" s="29"/>
      <c r="G133" s="29"/>
      <c r="H133" s="30"/>
      <c r="I133" s="22">
        <v>200</v>
      </c>
      <c r="J133" s="23"/>
      <c r="K133" s="23"/>
      <c r="L133" s="24"/>
      <c r="M133" s="22"/>
      <c r="N133" s="23"/>
      <c r="O133" s="24"/>
      <c r="P133" s="22">
        <v>550</v>
      </c>
      <c r="Q133" s="23"/>
      <c r="R133" s="24"/>
    </row>
    <row r="134" spans="2:18" ht="20.100000000000001" customHeight="1">
      <c r="B134" s="27" t="s">
        <v>247</v>
      </c>
      <c r="C134" s="17"/>
      <c r="D134" s="27" t="s">
        <v>193</v>
      </c>
      <c r="E134" s="16"/>
      <c r="F134" s="16"/>
      <c r="G134" s="16"/>
      <c r="H134" s="17"/>
      <c r="I134" s="26">
        <f>SUM(I132:L133)</f>
        <v>1000</v>
      </c>
      <c r="J134" s="16"/>
      <c r="K134" s="16"/>
      <c r="L134" s="17"/>
      <c r="M134" s="26"/>
      <c r="N134" s="16"/>
      <c r="O134" s="17"/>
      <c r="P134" s="26">
        <f>SUM(P132:R133)</f>
        <v>1307</v>
      </c>
      <c r="Q134" s="16"/>
      <c r="R134" s="17"/>
    </row>
    <row r="135" spans="2:18" ht="22.5" customHeight="1">
      <c r="B135" s="25" t="s">
        <v>248</v>
      </c>
      <c r="C135" s="24"/>
      <c r="D135" s="28" t="s">
        <v>206</v>
      </c>
      <c r="E135" s="29"/>
      <c r="F135" s="29"/>
      <c r="G135" s="29"/>
      <c r="H135" s="30"/>
      <c r="I135" s="22">
        <v>0</v>
      </c>
      <c r="J135" s="23"/>
      <c r="K135" s="23"/>
      <c r="L135" s="24"/>
      <c r="M135" s="22"/>
      <c r="N135" s="23"/>
      <c r="O135" s="24"/>
      <c r="P135" s="22">
        <v>3282</v>
      </c>
      <c r="Q135" s="23"/>
      <c r="R135" s="24"/>
    </row>
    <row r="136" spans="2:18" s="11" customFormat="1" ht="21" customHeight="1">
      <c r="B136" s="46" t="s">
        <v>259</v>
      </c>
      <c r="C136" s="47"/>
      <c r="D136" s="44" t="s">
        <v>260</v>
      </c>
      <c r="E136" s="44"/>
      <c r="F136" s="44"/>
      <c r="G136" s="44"/>
      <c r="H136" s="45"/>
      <c r="I136" s="22">
        <v>111280</v>
      </c>
      <c r="J136" s="23"/>
      <c r="K136" s="23"/>
      <c r="L136" s="24"/>
      <c r="M136" s="48"/>
      <c r="N136" s="49"/>
      <c r="O136" s="10"/>
      <c r="P136" s="48"/>
      <c r="Q136" s="49"/>
      <c r="R136" s="10"/>
    </row>
    <row r="137" spans="2:18" ht="15" customHeight="1">
      <c r="B137" s="25" t="s">
        <v>249</v>
      </c>
      <c r="C137" s="24"/>
      <c r="D137" s="28" t="s">
        <v>194</v>
      </c>
      <c r="E137" s="29"/>
      <c r="F137" s="29"/>
      <c r="G137" s="29"/>
      <c r="H137" s="30"/>
      <c r="I137" s="22">
        <v>592168</v>
      </c>
      <c r="J137" s="23"/>
      <c r="K137" s="23"/>
      <c r="L137" s="24"/>
      <c r="M137" s="22"/>
      <c r="N137" s="23"/>
      <c r="O137" s="24"/>
      <c r="P137" s="22">
        <v>625132</v>
      </c>
      <c r="Q137" s="23"/>
      <c r="R137" s="24"/>
    </row>
    <row r="138" spans="2:18" ht="20.100000000000001" customHeight="1">
      <c r="B138" s="27" t="s">
        <v>250</v>
      </c>
      <c r="C138" s="17"/>
      <c r="D138" s="27" t="s">
        <v>195</v>
      </c>
      <c r="E138" s="16"/>
      <c r="F138" s="16"/>
      <c r="G138" s="16"/>
      <c r="H138" s="17"/>
      <c r="I138" s="26">
        <f>SUM(I135:L137)</f>
        <v>703448</v>
      </c>
      <c r="J138" s="16"/>
      <c r="K138" s="16"/>
      <c r="L138" s="17"/>
      <c r="M138" s="26"/>
      <c r="N138" s="16"/>
      <c r="O138" s="17"/>
      <c r="P138" s="26">
        <f>SUM(P135:R137)</f>
        <v>628414</v>
      </c>
      <c r="Q138" s="16"/>
      <c r="R138" s="17"/>
    </row>
    <row r="139" spans="2:18" ht="17.25" customHeight="1">
      <c r="B139" s="25" t="s">
        <v>251</v>
      </c>
      <c r="C139" s="24"/>
      <c r="D139" s="25" t="s">
        <v>196</v>
      </c>
      <c r="E139" s="23"/>
      <c r="F139" s="23"/>
      <c r="G139" s="23"/>
      <c r="H139" s="24"/>
      <c r="I139" s="22">
        <v>50326</v>
      </c>
      <c r="J139" s="23"/>
      <c r="K139" s="23"/>
      <c r="L139" s="24"/>
      <c r="M139" s="22"/>
      <c r="N139" s="23"/>
      <c r="O139" s="24"/>
      <c r="P139" s="22">
        <v>33740</v>
      </c>
      <c r="Q139" s="23"/>
      <c r="R139" s="24"/>
    </row>
    <row r="140" spans="2:18" ht="16.5" customHeight="1">
      <c r="B140" s="25" t="s">
        <v>252</v>
      </c>
      <c r="C140" s="24"/>
      <c r="D140" s="25" t="s">
        <v>207</v>
      </c>
      <c r="E140" s="23"/>
      <c r="F140" s="23"/>
      <c r="G140" s="23"/>
      <c r="H140" s="24"/>
      <c r="I140" s="22">
        <v>0</v>
      </c>
      <c r="J140" s="23"/>
      <c r="K140" s="23"/>
      <c r="L140" s="24"/>
      <c r="M140" s="22"/>
      <c r="N140" s="23"/>
      <c r="O140" s="24"/>
      <c r="P140" s="22">
        <v>3078</v>
      </c>
      <c r="Q140" s="23"/>
      <c r="R140" s="24"/>
    </row>
    <row r="141" spans="2:18" ht="24" customHeight="1">
      <c r="B141" s="27" t="s">
        <v>253</v>
      </c>
      <c r="C141" s="17"/>
      <c r="D141" s="27" t="s">
        <v>208</v>
      </c>
      <c r="E141" s="16"/>
      <c r="F141" s="16"/>
      <c r="G141" s="16"/>
      <c r="H141" s="17"/>
      <c r="I141" s="26">
        <f>SUM(I139:L140)</f>
        <v>50326</v>
      </c>
      <c r="J141" s="16"/>
      <c r="K141" s="16"/>
      <c r="L141" s="17"/>
      <c r="M141" s="26"/>
      <c r="N141" s="16"/>
      <c r="O141" s="17"/>
      <c r="P141" s="26">
        <f>SUM(P139:R140)</f>
        <v>36818</v>
      </c>
      <c r="Q141" s="16"/>
      <c r="R141" s="17"/>
    </row>
    <row r="142" spans="2:18" ht="20.100000000000001" customHeight="1">
      <c r="B142" s="35" t="s">
        <v>254</v>
      </c>
      <c r="C142" s="17"/>
      <c r="D142" s="35" t="s">
        <v>197</v>
      </c>
      <c r="E142" s="16"/>
      <c r="F142" s="16"/>
      <c r="G142" s="16"/>
      <c r="H142" s="17"/>
      <c r="I142" s="34">
        <f>I107+I119+I130+I134+I138+I141+I111</f>
        <v>982133</v>
      </c>
      <c r="J142" s="16"/>
      <c r="K142" s="16"/>
      <c r="L142" s="17"/>
      <c r="M142" s="34"/>
      <c r="N142" s="16"/>
      <c r="O142" s="17"/>
      <c r="P142" s="34">
        <f>P107+P119+P130+P131+P134+P138+P141+P111</f>
        <v>1071293</v>
      </c>
      <c r="Q142" s="16"/>
      <c r="R142" s="17"/>
    </row>
    <row r="143" spans="2:18" ht="3.75" customHeight="1"/>
    <row r="144" spans="2:18">
      <c r="D144" s="9" t="s">
        <v>265</v>
      </c>
      <c r="I144" s="58">
        <f>I142-I93</f>
        <v>22205</v>
      </c>
      <c r="J144" s="59"/>
      <c r="K144" s="59"/>
      <c r="L144" s="59"/>
    </row>
  </sheetData>
  <mergeCells count="659">
    <mergeCell ref="B3:P3"/>
    <mergeCell ref="C4:P4"/>
    <mergeCell ref="B7:P7"/>
    <mergeCell ref="B9:P9"/>
    <mergeCell ref="B95:H95"/>
    <mergeCell ref="I144:L144"/>
    <mergeCell ref="M142:O142"/>
    <mergeCell ref="P142:R142"/>
    <mergeCell ref="B142:C142"/>
    <mergeCell ref="D142:H142"/>
    <mergeCell ref="I142:L142"/>
    <mergeCell ref="M140:O140"/>
    <mergeCell ref="P140:R140"/>
    <mergeCell ref="B141:C141"/>
    <mergeCell ref="D141:H141"/>
    <mergeCell ref="I141:L141"/>
    <mergeCell ref="M141:O141"/>
    <mergeCell ref="P141:R141"/>
    <mergeCell ref="B140:C140"/>
    <mergeCell ref="D140:H140"/>
    <mergeCell ref="I140:L140"/>
    <mergeCell ref="M135:O135"/>
    <mergeCell ref="P135:R135"/>
    <mergeCell ref="B137:C137"/>
    <mergeCell ref="D137:H137"/>
    <mergeCell ref="I137:L137"/>
    <mergeCell ref="M137:O137"/>
    <mergeCell ref="P137:R137"/>
    <mergeCell ref="B135:C135"/>
    <mergeCell ref="D135:H135"/>
    <mergeCell ref="I135:L135"/>
    <mergeCell ref="D136:H136"/>
    <mergeCell ref="B136:C136"/>
    <mergeCell ref="I136:L136"/>
    <mergeCell ref="M136:N136"/>
    <mergeCell ref="P136:Q136"/>
    <mergeCell ref="M138:O138"/>
    <mergeCell ref="P138:R138"/>
    <mergeCell ref="B139:C139"/>
    <mergeCell ref="D139:H139"/>
    <mergeCell ref="I139:L139"/>
    <mergeCell ref="M139:O139"/>
    <mergeCell ref="P139:R139"/>
    <mergeCell ref="B138:C138"/>
    <mergeCell ref="D138:H138"/>
    <mergeCell ref="I138:L138"/>
    <mergeCell ref="M131:O131"/>
    <mergeCell ref="P131:R131"/>
    <mergeCell ref="B132:C132"/>
    <mergeCell ref="D132:H132"/>
    <mergeCell ref="I132:L132"/>
    <mergeCell ref="M132:O132"/>
    <mergeCell ref="P132:R132"/>
    <mergeCell ref="B131:C131"/>
    <mergeCell ref="D131:H131"/>
    <mergeCell ref="I131:L131"/>
    <mergeCell ref="M133:O133"/>
    <mergeCell ref="P133:R133"/>
    <mergeCell ref="B134:C134"/>
    <mergeCell ref="D134:H134"/>
    <mergeCell ref="I134:L134"/>
    <mergeCell ref="M134:O134"/>
    <mergeCell ref="P134:R134"/>
    <mergeCell ref="B133:C133"/>
    <mergeCell ref="D133:H133"/>
    <mergeCell ref="I133:L133"/>
    <mergeCell ref="M127:O127"/>
    <mergeCell ref="P127:R127"/>
    <mergeCell ref="B128:C128"/>
    <mergeCell ref="D128:H128"/>
    <mergeCell ref="I128:L128"/>
    <mergeCell ref="M128:O128"/>
    <mergeCell ref="P128:R128"/>
    <mergeCell ref="B127:C127"/>
    <mergeCell ref="D127:H127"/>
    <mergeCell ref="I127:L127"/>
    <mergeCell ref="M129:O129"/>
    <mergeCell ref="P129:R129"/>
    <mergeCell ref="B130:C130"/>
    <mergeCell ref="D130:H130"/>
    <mergeCell ref="I130:L130"/>
    <mergeCell ref="M130:O130"/>
    <mergeCell ref="P130:R130"/>
    <mergeCell ref="B129:C129"/>
    <mergeCell ref="D129:H129"/>
    <mergeCell ref="I129:L129"/>
    <mergeCell ref="M123:O123"/>
    <mergeCell ref="P123:R123"/>
    <mergeCell ref="B124:C124"/>
    <mergeCell ref="D124:H124"/>
    <mergeCell ref="I124:L124"/>
    <mergeCell ref="M124:O124"/>
    <mergeCell ref="P124:R124"/>
    <mergeCell ref="B123:C123"/>
    <mergeCell ref="D123:H123"/>
    <mergeCell ref="I123:L123"/>
    <mergeCell ref="M125:O125"/>
    <mergeCell ref="P125:R125"/>
    <mergeCell ref="B126:C126"/>
    <mergeCell ref="D126:H126"/>
    <mergeCell ref="I126:L126"/>
    <mergeCell ref="M126:O126"/>
    <mergeCell ref="P126:R126"/>
    <mergeCell ref="B125:C125"/>
    <mergeCell ref="D125:H125"/>
    <mergeCell ref="I125:L125"/>
    <mergeCell ref="M119:O119"/>
    <mergeCell ref="P119:R119"/>
    <mergeCell ref="B120:C120"/>
    <mergeCell ref="D120:H120"/>
    <mergeCell ref="I120:L120"/>
    <mergeCell ref="M120:O120"/>
    <mergeCell ref="P120:R120"/>
    <mergeCell ref="B119:C119"/>
    <mergeCell ref="D119:H119"/>
    <mergeCell ref="I119:L119"/>
    <mergeCell ref="M121:O121"/>
    <mergeCell ref="P121:R121"/>
    <mergeCell ref="B122:C122"/>
    <mergeCell ref="D122:H122"/>
    <mergeCell ref="I122:L122"/>
    <mergeCell ref="M122:O122"/>
    <mergeCell ref="P122:R122"/>
    <mergeCell ref="B121:C121"/>
    <mergeCell ref="D121:H121"/>
    <mergeCell ref="I121:L121"/>
    <mergeCell ref="M115:O115"/>
    <mergeCell ref="P115:R115"/>
    <mergeCell ref="B116:C116"/>
    <mergeCell ref="D116:H116"/>
    <mergeCell ref="I116:L116"/>
    <mergeCell ref="M116:O116"/>
    <mergeCell ref="P116:R116"/>
    <mergeCell ref="B115:C115"/>
    <mergeCell ref="D115:H115"/>
    <mergeCell ref="I115:L115"/>
    <mergeCell ref="M117:O117"/>
    <mergeCell ref="P117:R117"/>
    <mergeCell ref="B118:C118"/>
    <mergeCell ref="D118:H118"/>
    <mergeCell ref="I118:L118"/>
    <mergeCell ref="M118:O118"/>
    <mergeCell ref="P118:R118"/>
    <mergeCell ref="B117:C117"/>
    <mergeCell ref="D117:H117"/>
    <mergeCell ref="I117:L117"/>
    <mergeCell ref="M111:O111"/>
    <mergeCell ref="P111:R111"/>
    <mergeCell ref="B112:C112"/>
    <mergeCell ref="D112:H112"/>
    <mergeCell ref="I112:L112"/>
    <mergeCell ref="M112:O112"/>
    <mergeCell ref="P112:R112"/>
    <mergeCell ref="B111:C111"/>
    <mergeCell ref="D111:H111"/>
    <mergeCell ref="I111:L111"/>
    <mergeCell ref="M113:O113"/>
    <mergeCell ref="P113:R113"/>
    <mergeCell ref="B114:C114"/>
    <mergeCell ref="D114:H114"/>
    <mergeCell ref="I114:L114"/>
    <mergeCell ref="M114:O114"/>
    <mergeCell ref="P114:R114"/>
    <mergeCell ref="B113:C113"/>
    <mergeCell ref="D113:H113"/>
    <mergeCell ref="I113:L113"/>
    <mergeCell ref="I103:L103"/>
    <mergeCell ref="M109:O109"/>
    <mergeCell ref="P109:R109"/>
    <mergeCell ref="B110:C110"/>
    <mergeCell ref="D110:H110"/>
    <mergeCell ref="I110:L110"/>
    <mergeCell ref="M110:O110"/>
    <mergeCell ref="P110:R110"/>
    <mergeCell ref="B109:C109"/>
    <mergeCell ref="D109:H109"/>
    <mergeCell ref="I109:L109"/>
    <mergeCell ref="M107:O107"/>
    <mergeCell ref="P107:R107"/>
    <mergeCell ref="B108:C108"/>
    <mergeCell ref="D108:H108"/>
    <mergeCell ref="I108:L108"/>
    <mergeCell ref="M108:O108"/>
    <mergeCell ref="P108:R108"/>
    <mergeCell ref="B107:C107"/>
    <mergeCell ref="D107:H107"/>
    <mergeCell ref="I107:L107"/>
    <mergeCell ref="B100:C100"/>
    <mergeCell ref="D100:H100"/>
    <mergeCell ref="I100:L100"/>
    <mergeCell ref="M100:O100"/>
    <mergeCell ref="P100:R100"/>
    <mergeCell ref="M105:O105"/>
    <mergeCell ref="P105:R105"/>
    <mergeCell ref="B106:C106"/>
    <mergeCell ref="D106:H106"/>
    <mergeCell ref="I106:L106"/>
    <mergeCell ref="M106:O106"/>
    <mergeCell ref="P106:R106"/>
    <mergeCell ref="B105:C105"/>
    <mergeCell ref="D105:H105"/>
    <mergeCell ref="I105:L105"/>
    <mergeCell ref="M103:O103"/>
    <mergeCell ref="P103:R103"/>
    <mergeCell ref="B104:C104"/>
    <mergeCell ref="D104:H104"/>
    <mergeCell ref="I104:L104"/>
    <mergeCell ref="M104:O104"/>
    <mergeCell ref="P104:R104"/>
    <mergeCell ref="B103:C103"/>
    <mergeCell ref="D103:H103"/>
    <mergeCell ref="M101:O101"/>
    <mergeCell ref="P101:R101"/>
    <mergeCell ref="B102:C102"/>
    <mergeCell ref="D102:H102"/>
    <mergeCell ref="I102:L102"/>
    <mergeCell ref="M102:O102"/>
    <mergeCell ref="P102:R102"/>
    <mergeCell ref="B101:C101"/>
    <mergeCell ref="D101:H101"/>
    <mergeCell ref="I101:L101"/>
    <mergeCell ref="M99:O99"/>
    <mergeCell ref="P99:R99"/>
    <mergeCell ref="B99:C99"/>
    <mergeCell ref="D99:H99"/>
    <mergeCell ref="I99:L99"/>
    <mergeCell ref="M97:O97"/>
    <mergeCell ref="P97:R97"/>
    <mergeCell ref="B98:C98"/>
    <mergeCell ref="D98:H98"/>
    <mergeCell ref="I98:L98"/>
    <mergeCell ref="M98:O98"/>
    <mergeCell ref="P98:R98"/>
    <mergeCell ref="B97:C97"/>
    <mergeCell ref="D97:H97"/>
    <mergeCell ref="I97:L97"/>
    <mergeCell ref="M93:O93"/>
    <mergeCell ref="P93:R93"/>
    <mergeCell ref="B93:C93"/>
    <mergeCell ref="D93:H93"/>
    <mergeCell ref="I93:L93"/>
    <mergeCell ref="B96:C96"/>
    <mergeCell ref="D96:H96"/>
    <mergeCell ref="I96:L96"/>
    <mergeCell ref="M96:O96"/>
    <mergeCell ref="P96:R96"/>
    <mergeCell ref="M89:O89"/>
    <mergeCell ref="P89:R89"/>
    <mergeCell ref="B90:C90"/>
    <mergeCell ref="D90:H90"/>
    <mergeCell ref="I90:L90"/>
    <mergeCell ref="M90:O90"/>
    <mergeCell ref="P90:R90"/>
    <mergeCell ref="B89:C89"/>
    <mergeCell ref="D89:H89"/>
    <mergeCell ref="I89:L89"/>
    <mergeCell ref="M91:O91"/>
    <mergeCell ref="P91:R91"/>
    <mergeCell ref="B92:C92"/>
    <mergeCell ref="D92:H92"/>
    <mergeCell ref="I92:L92"/>
    <mergeCell ref="M92:O92"/>
    <mergeCell ref="P92:R92"/>
    <mergeCell ref="B91:C91"/>
    <mergeCell ref="D91:H91"/>
    <mergeCell ref="I91:L91"/>
    <mergeCell ref="M85:O85"/>
    <mergeCell ref="P85:R85"/>
    <mergeCell ref="B86:C86"/>
    <mergeCell ref="D86:H86"/>
    <mergeCell ref="I86:L86"/>
    <mergeCell ref="M86:O86"/>
    <mergeCell ref="P86:R86"/>
    <mergeCell ref="B85:C85"/>
    <mergeCell ref="D85:H85"/>
    <mergeCell ref="I85:L85"/>
    <mergeCell ref="M87:O87"/>
    <mergeCell ref="P87:R87"/>
    <mergeCell ref="B88:C88"/>
    <mergeCell ref="D88:H88"/>
    <mergeCell ref="I88:L88"/>
    <mergeCell ref="M88:O88"/>
    <mergeCell ref="P88:R88"/>
    <mergeCell ref="B87:C87"/>
    <mergeCell ref="D87:H87"/>
    <mergeCell ref="I87:L87"/>
    <mergeCell ref="M81:O81"/>
    <mergeCell ref="P81:R81"/>
    <mergeCell ref="B82:C82"/>
    <mergeCell ref="D82:H82"/>
    <mergeCell ref="I82:L82"/>
    <mergeCell ref="M82:O82"/>
    <mergeCell ref="P82:R82"/>
    <mergeCell ref="B81:C81"/>
    <mergeCell ref="D81:H81"/>
    <mergeCell ref="I81:L81"/>
    <mergeCell ref="M83:O83"/>
    <mergeCell ref="P83:R83"/>
    <mergeCell ref="B84:C84"/>
    <mergeCell ref="D84:H84"/>
    <mergeCell ref="I84:L84"/>
    <mergeCell ref="M84:O84"/>
    <mergeCell ref="P84:R84"/>
    <mergeCell ref="B83:C83"/>
    <mergeCell ref="D83:H83"/>
    <mergeCell ref="I83:L83"/>
    <mergeCell ref="M77:O77"/>
    <mergeCell ref="P77:R77"/>
    <mergeCell ref="B78:C78"/>
    <mergeCell ref="D78:H78"/>
    <mergeCell ref="I78:L78"/>
    <mergeCell ref="M78:O78"/>
    <mergeCell ref="P78:R78"/>
    <mergeCell ref="B77:C77"/>
    <mergeCell ref="D77:H77"/>
    <mergeCell ref="I77:L77"/>
    <mergeCell ref="M79:O79"/>
    <mergeCell ref="P79:R79"/>
    <mergeCell ref="B80:C80"/>
    <mergeCell ref="D80:H80"/>
    <mergeCell ref="I80:L80"/>
    <mergeCell ref="M80:O80"/>
    <mergeCell ref="P80:R80"/>
    <mergeCell ref="B79:C79"/>
    <mergeCell ref="D79:H79"/>
    <mergeCell ref="I79:L79"/>
    <mergeCell ref="M73:O73"/>
    <mergeCell ref="P73:R73"/>
    <mergeCell ref="B74:C74"/>
    <mergeCell ref="D74:H74"/>
    <mergeCell ref="I74:L74"/>
    <mergeCell ref="M74:O74"/>
    <mergeCell ref="P74:R74"/>
    <mergeCell ref="B73:C73"/>
    <mergeCell ref="D73:H73"/>
    <mergeCell ref="I73:L73"/>
    <mergeCell ref="M75:O75"/>
    <mergeCell ref="P75:R75"/>
    <mergeCell ref="B76:C76"/>
    <mergeCell ref="D76:H76"/>
    <mergeCell ref="I76:L76"/>
    <mergeCell ref="M76:O76"/>
    <mergeCell ref="P76:R76"/>
    <mergeCell ref="B75:C75"/>
    <mergeCell ref="D75:H75"/>
    <mergeCell ref="I75:L75"/>
    <mergeCell ref="M69:O69"/>
    <mergeCell ref="P69:R69"/>
    <mergeCell ref="B70:C70"/>
    <mergeCell ref="D70:H70"/>
    <mergeCell ref="I70:L70"/>
    <mergeCell ref="M70:O70"/>
    <mergeCell ref="P70:R70"/>
    <mergeCell ref="B69:C69"/>
    <mergeCell ref="D69:H69"/>
    <mergeCell ref="I69:L69"/>
    <mergeCell ref="M71:O71"/>
    <mergeCell ref="P71:R71"/>
    <mergeCell ref="B72:C72"/>
    <mergeCell ref="D72:H72"/>
    <mergeCell ref="I72:L72"/>
    <mergeCell ref="M72:O72"/>
    <mergeCell ref="P72:R72"/>
    <mergeCell ref="B71:C71"/>
    <mergeCell ref="D71:H71"/>
    <mergeCell ref="I71:L71"/>
    <mergeCell ref="M65:O65"/>
    <mergeCell ref="P65:R65"/>
    <mergeCell ref="B66:C66"/>
    <mergeCell ref="D66:H66"/>
    <mergeCell ref="I66:L66"/>
    <mergeCell ref="M66:O66"/>
    <mergeCell ref="P66:R66"/>
    <mergeCell ref="B65:C65"/>
    <mergeCell ref="D65:H65"/>
    <mergeCell ref="I65:L65"/>
    <mergeCell ref="M67:O67"/>
    <mergeCell ref="P67:R67"/>
    <mergeCell ref="B68:C68"/>
    <mergeCell ref="D68:H68"/>
    <mergeCell ref="I68:L68"/>
    <mergeCell ref="M68:O68"/>
    <mergeCell ref="P68:R68"/>
    <mergeCell ref="B67:C67"/>
    <mergeCell ref="D67:H67"/>
    <mergeCell ref="I67:L67"/>
    <mergeCell ref="M61:O61"/>
    <mergeCell ref="P61:R61"/>
    <mergeCell ref="B62:C62"/>
    <mergeCell ref="D62:H62"/>
    <mergeCell ref="I62:L62"/>
    <mergeCell ref="M62:O62"/>
    <mergeCell ref="P62:R62"/>
    <mergeCell ref="B61:C61"/>
    <mergeCell ref="D61:H61"/>
    <mergeCell ref="I61:L61"/>
    <mergeCell ref="M63:O63"/>
    <mergeCell ref="P63:R63"/>
    <mergeCell ref="B64:C64"/>
    <mergeCell ref="D64:H64"/>
    <mergeCell ref="I64:L64"/>
    <mergeCell ref="M64:O64"/>
    <mergeCell ref="P64:R64"/>
    <mergeCell ref="B63:C63"/>
    <mergeCell ref="D63:H63"/>
    <mergeCell ref="I63:L63"/>
    <mergeCell ref="M57:O57"/>
    <mergeCell ref="P57:R57"/>
    <mergeCell ref="B58:C58"/>
    <mergeCell ref="D58:H58"/>
    <mergeCell ref="I58:L58"/>
    <mergeCell ref="M58:O58"/>
    <mergeCell ref="P58:R58"/>
    <mergeCell ref="B57:C57"/>
    <mergeCell ref="D57:H57"/>
    <mergeCell ref="I57:L57"/>
    <mergeCell ref="M59:O59"/>
    <mergeCell ref="P59:R59"/>
    <mergeCell ref="B60:C60"/>
    <mergeCell ref="D60:H60"/>
    <mergeCell ref="I60:L60"/>
    <mergeCell ref="M60:O60"/>
    <mergeCell ref="P60:R60"/>
    <mergeCell ref="B59:C59"/>
    <mergeCell ref="D59:H59"/>
    <mergeCell ref="I59:L59"/>
    <mergeCell ref="M53:O53"/>
    <mergeCell ref="P53:R53"/>
    <mergeCell ref="B54:C54"/>
    <mergeCell ref="D54:H54"/>
    <mergeCell ref="I54:L54"/>
    <mergeCell ref="M54:O54"/>
    <mergeCell ref="P54:R54"/>
    <mergeCell ref="B53:C53"/>
    <mergeCell ref="D53:H53"/>
    <mergeCell ref="I53:L53"/>
    <mergeCell ref="M55:O55"/>
    <mergeCell ref="P55:R55"/>
    <mergeCell ref="B56:C56"/>
    <mergeCell ref="D56:H56"/>
    <mergeCell ref="I56:L56"/>
    <mergeCell ref="M56:O56"/>
    <mergeCell ref="P56:R56"/>
    <mergeCell ref="B55:C55"/>
    <mergeCell ref="D55:H55"/>
    <mergeCell ref="I55:L55"/>
    <mergeCell ref="M49:O49"/>
    <mergeCell ref="P49:R49"/>
    <mergeCell ref="B50:C50"/>
    <mergeCell ref="D50:H50"/>
    <mergeCell ref="I50:L50"/>
    <mergeCell ref="M50:O50"/>
    <mergeCell ref="P50:R50"/>
    <mergeCell ref="B49:C49"/>
    <mergeCell ref="D49:H49"/>
    <mergeCell ref="I49:L49"/>
    <mergeCell ref="M51:O51"/>
    <mergeCell ref="P51:R51"/>
    <mergeCell ref="B52:C52"/>
    <mergeCell ref="D52:H52"/>
    <mergeCell ref="I52:L52"/>
    <mergeCell ref="M52:O52"/>
    <mergeCell ref="P52:R52"/>
    <mergeCell ref="B51:C51"/>
    <mergeCell ref="D51:H51"/>
    <mergeCell ref="I51:L51"/>
    <mergeCell ref="M45:O45"/>
    <mergeCell ref="P45:R45"/>
    <mergeCell ref="B46:C46"/>
    <mergeCell ref="D46:H46"/>
    <mergeCell ref="I46:L46"/>
    <mergeCell ref="M46:O46"/>
    <mergeCell ref="P46:R46"/>
    <mergeCell ref="B45:C45"/>
    <mergeCell ref="D45:H45"/>
    <mergeCell ref="I45:L45"/>
    <mergeCell ref="M47:O47"/>
    <mergeCell ref="P47:R47"/>
    <mergeCell ref="B48:C48"/>
    <mergeCell ref="D48:H48"/>
    <mergeCell ref="I48:L48"/>
    <mergeCell ref="M48:O48"/>
    <mergeCell ref="P48:R48"/>
    <mergeCell ref="B47:C47"/>
    <mergeCell ref="D47:H47"/>
    <mergeCell ref="I47:L47"/>
    <mergeCell ref="M41:O41"/>
    <mergeCell ref="P41:R41"/>
    <mergeCell ref="B42:C42"/>
    <mergeCell ref="D42:H42"/>
    <mergeCell ref="I42:L42"/>
    <mergeCell ref="M42:O42"/>
    <mergeCell ref="P42:R42"/>
    <mergeCell ref="B41:C41"/>
    <mergeCell ref="D41:H41"/>
    <mergeCell ref="I41:L41"/>
    <mergeCell ref="M43:O43"/>
    <mergeCell ref="P43:R43"/>
    <mergeCell ref="B44:C44"/>
    <mergeCell ref="D44:H44"/>
    <mergeCell ref="I44:L44"/>
    <mergeCell ref="M44:O44"/>
    <mergeCell ref="P44:R44"/>
    <mergeCell ref="B43:C43"/>
    <mergeCell ref="D43:H43"/>
    <mergeCell ref="I43:L43"/>
    <mergeCell ref="M37:O37"/>
    <mergeCell ref="P37:R37"/>
    <mergeCell ref="B38:C38"/>
    <mergeCell ref="D38:H38"/>
    <mergeCell ref="I38:L38"/>
    <mergeCell ref="M38:O38"/>
    <mergeCell ref="P38:R38"/>
    <mergeCell ref="B37:C37"/>
    <mergeCell ref="D37:H37"/>
    <mergeCell ref="I37:L37"/>
    <mergeCell ref="M39:O39"/>
    <mergeCell ref="P39:R39"/>
    <mergeCell ref="B40:C40"/>
    <mergeCell ref="D40:H40"/>
    <mergeCell ref="I40:L40"/>
    <mergeCell ref="M40:O40"/>
    <mergeCell ref="P40:R40"/>
    <mergeCell ref="B39:C39"/>
    <mergeCell ref="D39:H39"/>
    <mergeCell ref="I39:L39"/>
    <mergeCell ref="M33:O33"/>
    <mergeCell ref="P33:R33"/>
    <mergeCell ref="B34:C34"/>
    <mergeCell ref="D34:H34"/>
    <mergeCell ref="I34:L34"/>
    <mergeCell ref="M34:O34"/>
    <mergeCell ref="P34:R34"/>
    <mergeCell ref="B33:C33"/>
    <mergeCell ref="D33:H33"/>
    <mergeCell ref="I33:L33"/>
    <mergeCell ref="M35:O35"/>
    <mergeCell ref="P35:R35"/>
    <mergeCell ref="B36:C36"/>
    <mergeCell ref="D36:H36"/>
    <mergeCell ref="I36:L36"/>
    <mergeCell ref="M36:O36"/>
    <mergeCell ref="P36:R36"/>
    <mergeCell ref="B35:C35"/>
    <mergeCell ref="D35:H35"/>
    <mergeCell ref="I35:L35"/>
    <mergeCell ref="I25:L25"/>
    <mergeCell ref="M31:O31"/>
    <mergeCell ref="P31:R31"/>
    <mergeCell ref="B32:C32"/>
    <mergeCell ref="D32:H32"/>
    <mergeCell ref="I32:L32"/>
    <mergeCell ref="M32:O32"/>
    <mergeCell ref="P32:R32"/>
    <mergeCell ref="B31:C31"/>
    <mergeCell ref="D31:H31"/>
    <mergeCell ref="I31:L31"/>
    <mergeCell ref="M29:O29"/>
    <mergeCell ref="P29:R29"/>
    <mergeCell ref="B30:C30"/>
    <mergeCell ref="D30:H30"/>
    <mergeCell ref="I30:L30"/>
    <mergeCell ref="M30:O30"/>
    <mergeCell ref="P30:R30"/>
    <mergeCell ref="B29:C29"/>
    <mergeCell ref="D29:H29"/>
    <mergeCell ref="I29:L29"/>
    <mergeCell ref="M22:O22"/>
    <mergeCell ref="P22:R22"/>
    <mergeCell ref="B22:C22"/>
    <mergeCell ref="D22:H22"/>
    <mergeCell ref="I22:L22"/>
    <mergeCell ref="M27:O27"/>
    <mergeCell ref="P27:R27"/>
    <mergeCell ref="B28:C28"/>
    <mergeCell ref="D28:H28"/>
    <mergeCell ref="I28:L28"/>
    <mergeCell ref="M28:O28"/>
    <mergeCell ref="P28:R28"/>
    <mergeCell ref="B27:C27"/>
    <mergeCell ref="D27:H27"/>
    <mergeCell ref="I27:L27"/>
    <mergeCell ref="M25:O25"/>
    <mergeCell ref="P25:R25"/>
    <mergeCell ref="B26:C26"/>
    <mergeCell ref="D26:H26"/>
    <mergeCell ref="I26:L26"/>
    <mergeCell ref="M26:O26"/>
    <mergeCell ref="P26:R26"/>
    <mergeCell ref="B25:C25"/>
    <mergeCell ref="D25:H25"/>
    <mergeCell ref="M23:O23"/>
    <mergeCell ref="P23:R23"/>
    <mergeCell ref="B24:C24"/>
    <mergeCell ref="D24:H24"/>
    <mergeCell ref="I24:L24"/>
    <mergeCell ref="M24:O24"/>
    <mergeCell ref="P24:R24"/>
    <mergeCell ref="B23:C23"/>
    <mergeCell ref="D23:H23"/>
    <mergeCell ref="I23:L23"/>
    <mergeCell ref="M18:O18"/>
    <mergeCell ref="P18:R18"/>
    <mergeCell ref="B19:C19"/>
    <mergeCell ref="D19:H19"/>
    <mergeCell ref="I19:L19"/>
    <mergeCell ref="M19:O19"/>
    <mergeCell ref="P19:R19"/>
    <mergeCell ref="B18:C18"/>
    <mergeCell ref="D18:H18"/>
    <mergeCell ref="I18:L18"/>
    <mergeCell ref="M20:O20"/>
    <mergeCell ref="P20:R20"/>
    <mergeCell ref="B21:C21"/>
    <mergeCell ref="D21:H21"/>
    <mergeCell ref="I21:L21"/>
    <mergeCell ref="M21:O21"/>
    <mergeCell ref="P21:R21"/>
    <mergeCell ref="B20:C20"/>
    <mergeCell ref="D20:H20"/>
    <mergeCell ref="I20:L20"/>
    <mergeCell ref="B17:C17"/>
    <mergeCell ref="D17:H17"/>
    <mergeCell ref="I17:L17"/>
    <mergeCell ref="M17:O17"/>
    <mergeCell ref="P17:R17"/>
    <mergeCell ref="B16:C16"/>
    <mergeCell ref="D16:H16"/>
    <mergeCell ref="I16:L16"/>
    <mergeCell ref="M14:O14"/>
    <mergeCell ref="P14:R14"/>
    <mergeCell ref="B15:C15"/>
    <mergeCell ref="D15:H15"/>
    <mergeCell ref="I15:L15"/>
    <mergeCell ref="M15:O15"/>
    <mergeCell ref="P15:R15"/>
    <mergeCell ref="B14:C14"/>
    <mergeCell ref="D14:H14"/>
    <mergeCell ref="I14:L14"/>
    <mergeCell ref="B13:C13"/>
    <mergeCell ref="D13:H13"/>
    <mergeCell ref="I13:L13"/>
    <mergeCell ref="M13:O13"/>
    <mergeCell ref="P13:R13"/>
    <mergeCell ref="B12:C12"/>
    <mergeCell ref="D12:H12"/>
    <mergeCell ref="I12:L12"/>
    <mergeCell ref="M16:O16"/>
    <mergeCell ref="P16:R16"/>
    <mergeCell ref="M11:O11"/>
    <mergeCell ref="P11:R11"/>
    <mergeCell ref="B11:C11"/>
    <mergeCell ref="D11:H11"/>
    <mergeCell ref="I11:L11"/>
    <mergeCell ref="B10:H10"/>
    <mergeCell ref="I10:O10"/>
    <mergeCell ref="P10:R10"/>
    <mergeCell ref="M12:O12"/>
    <mergeCell ref="P12:R12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2015-02-26T13:51:30Z</cp:lastPrinted>
  <dcterms:created xsi:type="dcterms:W3CDTF">2015-02-18T21:42:05Z</dcterms:created>
  <dcterms:modified xsi:type="dcterms:W3CDTF">2015-05-08T10:07:28Z</dcterms:modified>
</cp:coreProperties>
</file>